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Example" sheetId="2" state="visible" r:id="rId2"/>
    <sheet name="Example work log" sheetId="3" state="visible" r:id="rId3"/>
    <sheet name="Your report" sheetId="4" state="visible" r:id="rId4"/>
    <sheet name="Your work lo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#,##0.0"/>
    <numFmt numFmtId="166" formatCode="mmm yyyy"/>
    <numFmt numFmtId="167" formatCode="&quot;$&quot;#,##0;[Red]-&quot;$&quot;#,##0"/>
    <numFmt numFmtId="168" formatCode="0.0%;[Red]-0.0%"/>
    <numFmt numFmtId="169" formatCode="&quot;$&quot;#,##0.00;[Red]-&quot;$&quot;#,##0.00"/>
    <numFmt numFmtId="170" formatCode="+#,##0.0;-#,##0.0;0.0"/>
  </numFmts>
  <fonts count="7">
    <font>
      <name val="Calibri"/>
      <family val="2"/>
      <color theme="1"/>
      <sz val="11"/>
      <scheme val="minor"/>
    </font>
    <font>
      <b val="1"/>
      <color rgb="000C1222"/>
      <sz val="16"/>
    </font>
    <font>
      <b val="1"/>
      <color rgb="000C1222"/>
    </font>
    <font>
      <i val="1"/>
      <color rgb="00475569"/>
    </font>
    <font>
      <i val="1"/>
      <color rgb="00475569"/>
      <sz val="11"/>
    </font>
    <font>
      <b val="1"/>
    </font>
    <font>
      <b val="1"/>
      <color rgb="000C1222"/>
      <sz val="13"/>
    </font>
  </fonts>
  <fills count="4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bottom style="thin">
        <color rgb="00CBD5E1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0" fillId="3" borderId="0" pivotButton="0" quotePrefix="0" xfId="0"/>
    <xf numFmtId="166" fontId="0" fillId="3" borderId="0" pivotButton="0" quotePrefix="0" xfId="0"/>
    <xf numFmtId="165" fontId="0" fillId="3" borderId="0" pivotButton="0" quotePrefix="0" xfId="0"/>
    <xf numFmtId="167" fontId="0" fillId="3" borderId="0" pivotButton="0" quotePrefix="0" xfId="0"/>
    <xf numFmtId="0" fontId="6" fillId="0" borderId="0" pivotButton="0" quotePrefix="0" xfId="0"/>
    <xf numFmtId="0" fontId="0" fillId="3" borderId="0" applyAlignment="1" pivotButton="0" quotePrefix="0" xfId="0">
      <alignment vertical="top" wrapText="1"/>
    </xf>
    <xf numFmtId="0" fontId="2" fillId="2" borderId="1" applyAlignment="1" pivotButton="0" quotePrefix="0" xfId="0">
      <alignment vertical="center" wrapText="1"/>
    </xf>
    <xf numFmtId="3" fontId="0" fillId="3" borderId="0" pivotButton="0" quotePrefix="0" xfId="0"/>
    <xf numFmtId="168" fontId="0" fillId="0" borderId="0" pivotButton="0" quotePrefix="0" xfId="0"/>
    <xf numFmtId="169" fontId="0" fillId="3" borderId="0" pivotButton="0" quotePrefix="0" xfId="0"/>
    <xf numFmtId="3" fontId="5" fillId="0" borderId="0" pivotButton="0" quotePrefix="0" xfId="0"/>
    <xf numFmtId="169" fontId="5" fillId="0" borderId="0" pivotButton="0" quotePrefix="0" xfId="0"/>
    <xf numFmtId="168" fontId="5" fillId="0" borderId="0" pivotButton="0" quotePrefix="0" xfId="0"/>
    <xf numFmtId="165" fontId="0" fillId="0" borderId="0" pivotButton="0" quotePrefix="0" xfId="0"/>
    <xf numFmtId="170" fontId="0" fillId="0" borderId="0" pivotButton="0" quotePrefix="0" xfId="0"/>
    <xf numFmtId="3" fontId="0" fillId="0" borderId="0" pivotButton="0" quotePrefix="0" xfId="0"/>
    <xf numFmtId="165" fontId="5" fillId="0" borderId="0" pivotButton="0" quotePrefix="0" xfId="0"/>
    <xf numFmtId="170" fontId="5" fillId="0" borderId="0" pivotButton="0" quotePrefix="0" xfId="0"/>
    <xf numFmtId="0" fontId="3" fillId="0" borderId="0" pivotButton="0" quotePrefix="0" xfId="0"/>
    <xf numFmtId="167" fontId="0" fillId="0" borderId="0" pivotButton="0" quotePrefix="0" xfId="0"/>
    <xf numFmtId="167" fontId="5" fillId="0" borderId="0" pivotButton="0" quotePrefix="0" xfId="0"/>
    <xf numFmtId="169" fontId="0" fillId="0" borderId="0" pivotButton="0" quotePrefix="0" xfId="0"/>
    <xf numFmtId="0" fontId="0" fillId="3" borderId="0" applyAlignment="1" pivotButton="0" quotePrefix="0" xfId="0">
      <alignment wrapText="1"/>
    </xf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7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Monthly client report template: how to use</t>
        </is>
      </c>
    </row>
    <row r="3">
      <c r="A3" s="2" t="inlineStr">
        <is>
          <t>WHAT IT DOES</t>
        </is>
      </c>
    </row>
    <row r="4">
      <c r="A4" s="3" t="inlineStr">
        <is>
          <t>A one-page monthly report for a client on a retainer: results against target, what you did, hours used, and what you need from them next month.</t>
        </is>
      </c>
    </row>
    <row r="5">
      <c r="A5" s="3" t="inlineStr">
        <is>
          <t>Built for agencies, consultants and bookkeepers. Opens in Excel, Google Sheets and Numbers. No macros, no links to other files.</t>
        </is>
      </c>
    </row>
    <row r="6">
      <c r="A6" s="3" t="inlineStr"/>
    </row>
    <row r="7">
      <c r="A7" s="2" t="inlineStr">
        <is>
          <t>SHEETS</t>
        </is>
      </c>
    </row>
    <row r="8">
      <c r="A8" s="3" t="inlineStr">
        <is>
          <t>Example / Example work log: a filled-in month for a fictional agency (Signal &amp; Co) and client (Copperline Plumbing).</t>
        </is>
      </c>
    </row>
    <row r="9">
      <c r="A9" s="3" t="inlineStr">
        <is>
          <t>Your report / Your work log: the same formulas, empty.</t>
        </is>
      </c>
    </row>
    <row r="10">
      <c r="A10" s="3" t="inlineStr"/>
    </row>
    <row r="11">
      <c r="A11" s="2" t="inlineStr">
        <is>
          <t>EACH MONTH</t>
        </is>
      </c>
    </row>
    <row r="12">
      <c r="A12" s="3" t="inlineStr">
        <is>
          <t>1. Log time as you go on 'Your work log': date, category, task, hours and status (Done or In progress).</t>
        </is>
      </c>
    </row>
    <row r="13">
      <c r="A13" s="3" t="inlineStr">
        <is>
          <t>2. On 'Your report', fill the header: client, month, hours included, retainer fee and the rate for extra hours.</t>
        </is>
      </c>
    </row>
    <row r="14">
      <c r="A14" s="3" t="inlineStr">
        <is>
          <t>3. Section 2: list 3 to 6 measures the client cares about, whether higher or lower is better, this month, target and last month. Status fills itself in.</t>
        </is>
      </c>
    </row>
    <row r="15">
      <c r="A15" s="3" t="inlineStr">
        <is>
          <t>4. Section 3: the client's spend, budget and the number of results it bought (e.g. booked jobs, sales, new clients).</t>
        </is>
      </c>
    </row>
    <row r="16">
      <c r="A16" s="3" t="inlineStr">
        <is>
          <t>5. Section 4: type your categories (the same spelling as the log) and planned hours. Hours and task counts come from the log.</t>
        </is>
      </c>
    </row>
    <row r="17">
      <c r="A17" s="3" t="inlineStr">
        <is>
          <t>6. Section 6: next month's plan, the decisions you need and anything that might not go to plan.</t>
        </is>
      </c>
    </row>
    <row r="18">
      <c r="A18" s="3" t="inlineStr">
        <is>
          <t>7. Write the headline in section 1 last. Lead with the result the client cares about most, good or bad.</t>
        </is>
      </c>
    </row>
    <row r="19">
      <c r="A19" s="3" t="inlineStr"/>
    </row>
    <row r="20">
      <c r="A20" s="2" t="inlineStr">
        <is>
          <t>FORMULAS</t>
        </is>
      </c>
    </row>
    <row r="21">
      <c r="A21" s="3" t="inlineStr">
        <is>
          <t>vs target = this month / target - 1.  Status = On target if this month is at or above target (or at or below it when lower is better).</t>
        </is>
      </c>
    </row>
    <row r="22">
      <c r="A22" s="3" t="inlineStr">
        <is>
          <t>Hours used = SUMIFS over the work log by category.  Tasks done = COUNTIFS by category and status.</t>
        </is>
      </c>
    </row>
    <row r="23">
      <c r="A23" s="3" t="inlineStr">
        <is>
          <t>Extra hours = MAX(0, hours used - hours included).  Total to invoice = retainer fee + extra hours x rate.</t>
        </is>
      </c>
    </row>
    <row r="24">
      <c r="A24" s="3" t="inlineStr">
        <is>
          <t>Cost per result = spend / number of results.  Effective hourly rate = total to invoice / hours used.</t>
        </is>
      </c>
    </row>
    <row r="25">
      <c r="A25" s="3" t="inlineStr"/>
    </row>
    <row r="26">
      <c r="A26" s="2" t="inlineStr">
        <is>
          <t>WHAT IT CAN'T DO</t>
        </is>
      </c>
    </row>
    <row r="27">
      <c r="A27" s="3" t="inlineStr">
        <is>
          <t>It doesn't pull data from ad platforms or accounting software: you type the results in. It doesn't judge cause and effect; the note column and headline are where you explain. Agree the measures and targets with the client before the first report.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4" customWidth="1" min="4" max="4"/>
    <col width="13" customWidth="1" min="5" max="5"/>
    <col width="13" customWidth="1" min="6" max="6"/>
    <col width="14" customWidth="1" min="7" max="7"/>
    <col width="12" customWidth="1" min="8" max="8"/>
    <col width="34" customWidth="1" min="9" max="9"/>
  </cols>
  <sheetData>
    <row r="1">
      <c r="A1" s="1" t="inlineStr">
        <is>
          <t>Monthly client report</t>
        </is>
      </c>
    </row>
    <row r="2">
      <c r="A2" s="4" t="inlineStr">
        <is>
          <t>EXAMPLE: Signal &amp; Co (agency) and Copperline Plumbing (client) are fictional. Yellow cells are inputs.</t>
        </is>
      </c>
    </row>
    <row r="3">
      <c r="A3" s="5" t="inlineStr">
        <is>
          <t>Client</t>
        </is>
      </c>
      <c r="B3" s="6" t="inlineStr">
        <is>
          <t>Copperline Plumbing</t>
        </is>
      </c>
      <c r="D3" s="5" t="inlineStr">
        <is>
          <t>Month</t>
        </is>
      </c>
      <c r="E3" s="7" t="n">
        <v>46266</v>
      </c>
      <c r="F3" s="5" t="inlineStr">
        <is>
          <t>Prepared by</t>
        </is>
      </c>
      <c r="G3" s="6" t="inlineStr">
        <is>
          <t>Signal &amp; Co</t>
        </is>
      </c>
    </row>
    <row r="4">
      <c r="A4" s="5" t="inlineStr">
        <is>
          <t>Retainer hours included</t>
        </is>
      </c>
      <c r="B4" s="8" t="n">
        <v>30</v>
      </c>
      <c r="D4" s="5" t="inlineStr">
        <is>
          <t>Monthly retainer fee</t>
        </is>
      </c>
      <c r="E4" s="9" t="n">
        <v>3000</v>
      </c>
      <c r="F4" s="5" t="inlineStr">
        <is>
          <t>Rate for extra hours</t>
        </is>
      </c>
      <c r="G4" s="9" t="n">
        <v>110</v>
      </c>
    </row>
    <row r="6">
      <c r="A6" s="10" t="inlineStr">
        <is>
          <t>1. Headline (write this last, read first)</t>
        </is>
      </c>
    </row>
    <row r="7" ht="64" customHeight="1">
      <c r="A7" s="11" t="inlineStr">
        <is>
          <t>Booked jobs from marketing rose to 61 against a target of 55, and cost per booked job fell 13% to $47.54. Form leads missed target by three. We used 32 of 30 retainer hours; the 2 extra hours were the call tracking set-up you approved on 22 Sep.</t>
        </is>
      </c>
    </row>
    <row r="9">
      <c r="A9" s="10" t="inlineStr">
        <is>
          <t>2. Results against target</t>
        </is>
      </c>
    </row>
    <row r="10" ht="30" customHeight="1">
      <c r="A10" s="12" t="inlineStr">
        <is>
          <t>Measure</t>
        </is>
      </c>
      <c r="B10" s="12" t="inlineStr">
        <is>
          <t>Better if</t>
        </is>
      </c>
      <c r="C10" s="12" t="inlineStr">
        <is>
          <t>This month</t>
        </is>
      </c>
      <c r="D10" s="12" t="inlineStr">
        <is>
          <t>Target</t>
        </is>
      </c>
      <c r="E10" s="12" t="inlineStr">
        <is>
          <t>Last month</t>
        </is>
      </c>
      <c r="F10" s="12" t="inlineStr">
        <is>
          <t>vs target</t>
        </is>
      </c>
      <c r="G10" s="12" t="inlineStr">
        <is>
          <t>vs last month</t>
        </is>
      </c>
      <c r="H10" s="12" t="inlineStr">
        <is>
          <t>Status</t>
        </is>
      </c>
      <c r="I10" s="12" t="inlineStr">
        <is>
          <t>Note</t>
        </is>
      </c>
    </row>
    <row r="11">
      <c r="A11" s="6" t="inlineStr">
        <is>
          <t>Calls from ads</t>
        </is>
      </c>
      <c r="B11" s="6" t="inlineStr">
        <is>
          <t>Higher</t>
        </is>
      </c>
      <c r="C11" s="13" t="n">
        <v>118</v>
      </c>
      <c r="D11" s="13" t="n">
        <v>100</v>
      </c>
      <c r="E11" s="13" t="n">
        <v>96</v>
      </c>
      <c r="F11" s="14">
        <f>IF(OR($A11="",D11="",D11=0),"",C11/D11-1)</f>
        <v/>
      </c>
      <c r="G11" s="14">
        <f>IF(OR($A11="",E11="",E11=0),"",C11/E11-1)</f>
        <v/>
      </c>
      <c r="H11">
        <f>IF(OR($A11="",D11=""),"",IF(B11="Lower",IF(C11&lt;=D11,"On target","Off target"),IF(C11&gt;=D11,"On target","Off target")))</f>
        <v/>
      </c>
      <c r="I11" s="6" t="inlineStr">
        <is>
          <t>Call tracking live from 22 Sep</t>
        </is>
      </c>
    </row>
    <row r="12">
      <c r="A12" s="6" t="inlineStr">
        <is>
          <t>Website form leads</t>
        </is>
      </c>
      <c r="B12" s="6" t="inlineStr">
        <is>
          <t>Higher</t>
        </is>
      </c>
      <c r="C12" s="13" t="n">
        <v>42</v>
      </c>
      <c r="D12" s="13" t="n">
        <v>45</v>
      </c>
      <c r="E12" s="13" t="n">
        <v>39</v>
      </c>
      <c r="F12" s="14">
        <f>IF(OR($A12="",D12="",D12=0),"",C12/D12-1)</f>
        <v/>
      </c>
      <c r="G12" s="14">
        <f>IF(OR($A12="",E12="",E12=0),"",C12/E12-1)</f>
        <v/>
      </c>
      <c r="H12">
        <f>IF(OR($A12="",D12=""),"",IF(B12="Lower",IF(C12&lt;=D12,"On target","Off target"),IF(C12&gt;=D12,"On target","Off target")))</f>
        <v/>
      </c>
      <c r="I12" s="6" t="inlineStr">
        <is>
          <t>Three short; see headline</t>
        </is>
      </c>
    </row>
    <row r="13">
      <c r="A13" s="6" t="inlineStr">
        <is>
          <t>Booked jobs from marketing (your job list)</t>
        </is>
      </c>
      <c r="B13" s="6" t="inlineStr">
        <is>
          <t>Higher</t>
        </is>
      </c>
      <c r="C13" s="13" t="n">
        <v>61</v>
      </c>
      <c r="D13" s="13" t="n">
        <v>55</v>
      </c>
      <c r="E13" s="13" t="n">
        <v>52</v>
      </c>
      <c r="F13" s="14">
        <f>IF(OR($A13="",D13="",D13=0),"",C13/D13-1)</f>
        <v/>
      </c>
      <c r="G13" s="14">
        <f>IF(OR($A13="",E13="",E13=0),"",C13/E13-1)</f>
        <v/>
      </c>
      <c r="H13">
        <f>IF(OR($A13="",D13=""),"",IF(B13="Lower",IF(C13&lt;=D13,"On target","Off target"),IF(C13&gt;=D13,"On target","Off target")))</f>
        <v/>
      </c>
      <c r="I13" s="6" t="inlineStr"/>
    </row>
    <row r="14">
      <c r="A14" s="6" t="inlineStr">
        <is>
          <t>New Google reviews</t>
        </is>
      </c>
      <c r="B14" s="6" t="inlineStr">
        <is>
          <t>Higher</t>
        </is>
      </c>
      <c r="C14" s="13" t="n">
        <v>9</v>
      </c>
      <c r="D14" s="13" t="n">
        <v>6</v>
      </c>
      <c r="E14" s="13" t="n">
        <v>4</v>
      </c>
      <c r="F14" s="14">
        <f>IF(OR($A14="",D14="",D14=0),"",C14/D14-1)</f>
        <v/>
      </c>
      <c r="G14" s="14">
        <f>IF(OR($A14="",E14="",E14=0),"",C14/E14-1)</f>
        <v/>
      </c>
      <c r="H14">
        <f>IF(OR($A14="",D14=""),"",IF(B14="Lower",IF(C14&lt;=D14,"On target","Off target"),IF(C14&gt;=D14,"On target","Off target")))</f>
        <v/>
      </c>
      <c r="I14" s="6" t="inlineStr">
        <is>
          <t>Review-request email sent 23 Sep</t>
        </is>
      </c>
    </row>
    <row r="15">
      <c r="A15" s="6" t="inlineStr">
        <is>
          <t>Google Ads cost per click</t>
        </is>
      </c>
      <c r="B15" s="6" t="inlineStr">
        <is>
          <t>Lower</t>
        </is>
      </c>
      <c r="C15" s="15" t="n">
        <v>7.8</v>
      </c>
      <c r="D15" s="15" t="n">
        <v>8</v>
      </c>
      <c r="E15" s="15" t="n">
        <v>8.4</v>
      </c>
      <c r="F15" s="14">
        <f>IF(OR($A15="",D15="",D15=0),"",C15/D15-1)</f>
        <v/>
      </c>
      <c r="G15" s="14">
        <f>IF(OR($A15="",E15="",E15=0),"",C15/E15-1)</f>
        <v/>
      </c>
      <c r="H15">
        <f>IF(OR($A15="",D15=""),"",IF(B15="Lower",IF(C15&lt;=D15,"On target","Off target"),IF(C15&gt;=D15,"On target","Off target")))</f>
        <v/>
      </c>
      <c r="I15" s="6" t="inlineStr"/>
    </row>
    <row r="16">
      <c r="A16" s="6" t="n"/>
      <c r="B16" s="6" t="n"/>
      <c r="C16" s="13" t="n"/>
      <c r="D16" s="13" t="n"/>
      <c r="E16" s="13" t="n"/>
      <c r="F16" s="14">
        <f>IF(OR($A16="",D16="",D16=0),"",C16/D16-1)</f>
        <v/>
      </c>
      <c r="G16" s="14">
        <f>IF(OR($A16="",E16="",E16=0),"",C16/E16-1)</f>
        <v/>
      </c>
      <c r="H16">
        <f>IF(OR($A16="",D16=""),"",IF(B16="Lower",IF(C16&lt;=D16,"On target","Off target"),IF(C16&gt;=D16,"On target","Off target")))</f>
        <v/>
      </c>
      <c r="I16" s="6" t="n"/>
    </row>
    <row r="17">
      <c r="A17" s="6" t="n"/>
      <c r="B17" s="6" t="n"/>
      <c r="C17" s="13" t="n"/>
      <c r="D17" s="13" t="n"/>
      <c r="E17" s="13" t="n"/>
      <c r="F17" s="14">
        <f>IF(OR($A17="",D17="",D17=0),"",C17/D17-1)</f>
        <v/>
      </c>
      <c r="G17" s="14">
        <f>IF(OR($A17="",E17="",E17=0),"",C17/E17-1)</f>
        <v/>
      </c>
      <c r="H17">
        <f>IF(OR($A17="",D17=""),"",IF(B17="Lower",IF(C17&lt;=D17,"On target","Off target"),IF(C17&gt;=D17,"On target","Off target")))</f>
        <v/>
      </c>
      <c r="I17" s="6" t="n"/>
    </row>
    <row r="18">
      <c r="A18" s="6" t="n"/>
      <c r="B18" s="6" t="n"/>
      <c r="C18" s="13" t="n"/>
      <c r="D18" s="13" t="n"/>
      <c r="E18" s="13" t="n"/>
      <c r="F18" s="14">
        <f>IF(OR($A18="",D18="",D18=0),"",C18/D18-1)</f>
        <v/>
      </c>
      <c r="G18" s="14">
        <f>IF(OR($A18="",E18="",E18=0),"",C18/E18-1)</f>
        <v/>
      </c>
      <c r="H18">
        <f>IF(OR($A18="",D18=""),"",IF(B18="Lower",IF(C18&lt;=D18,"On target","Off target"),IF(C18&gt;=D18,"On target","Off target")))</f>
        <v/>
      </c>
      <c r="I18" s="6" t="n"/>
    </row>
    <row r="19">
      <c r="A19" s="5" t="inlineStr">
        <is>
          <t>Measures on target</t>
        </is>
      </c>
      <c r="C19" s="16">
        <f>COUNTIF(H11:H18,"On target")</f>
        <v/>
      </c>
      <c r="D19" t="inlineStr">
        <is>
          <t>of</t>
        </is>
      </c>
      <c r="E19" s="16">
        <f>COUNTIF(H11:H18,"On target")+COUNTIF(H11:H18,"Off target")</f>
        <v/>
      </c>
    </row>
    <row r="21">
      <c r="A21" s="10" t="inlineStr">
        <is>
          <t>3. Client spend and cost per result</t>
        </is>
      </c>
    </row>
    <row r="22">
      <c r="A22" s="12" t="inlineStr"/>
      <c r="B22" s="12" t="inlineStr">
        <is>
          <t>This month</t>
        </is>
      </c>
      <c r="C22" s="12" t="inlineStr">
        <is>
          <t>Last month</t>
        </is>
      </c>
      <c r="D22" s="12" t="inlineStr">
        <is>
          <t>Change</t>
        </is>
      </c>
    </row>
    <row r="23">
      <c r="A23" t="inlineStr">
        <is>
          <t>Ad / media spend</t>
        </is>
      </c>
      <c r="B23" s="9" t="n">
        <v>2900</v>
      </c>
      <c r="C23" s="9" t="n">
        <v>2850</v>
      </c>
      <c r="D23" s="14">
        <f>IF(OR(B23="",C23="",C23=0),"",B23/C23-1)</f>
        <v/>
      </c>
    </row>
    <row r="24">
      <c r="A24" t="inlineStr">
        <is>
          <t>Budget</t>
        </is>
      </c>
      <c r="B24" s="9" t="n">
        <v>3000</v>
      </c>
    </row>
    <row r="25">
      <c r="A25" t="inlineStr">
        <is>
          <t>Share of budget used</t>
        </is>
      </c>
      <c r="B25" s="14">
        <f>IF(OR(B24="",B24=0),"",B23/B24)</f>
        <v/>
      </c>
    </row>
    <row r="26">
      <c r="A26" t="inlineStr">
        <is>
          <t>Results counted (name):</t>
        </is>
      </c>
      <c r="B26" s="6" t="inlineStr">
        <is>
          <t>booked jobs</t>
        </is>
      </c>
    </row>
    <row r="27">
      <c r="A27" t="inlineStr">
        <is>
          <t>Number of results</t>
        </is>
      </c>
      <c r="B27" s="13" t="n">
        <v>61</v>
      </c>
      <c r="C27" s="13" t="n">
        <v>52</v>
      </c>
    </row>
    <row r="28">
      <c r="A28" s="5" t="inlineStr">
        <is>
          <t>Cost per result</t>
        </is>
      </c>
      <c r="B28" s="17">
        <f>IF(OR(B27="",B27=0),"",B23/B27)</f>
        <v/>
      </c>
      <c r="C28" s="17">
        <f>IF(OR(C27="",C27=0),"",C23/C27)</f>
        <v/>
      </c>
      <c r="D28" s="18">
        <f>IF(OR(B28="",C28=""),"",B28/C28-1)</f>
        <v/>
      </c>
    </row>
    <row r="30">
      <c r="A30" s="10" t="inlineStr">
        <is>
          <t>4. Work this month (from the work log)</t>
        </is>
      </c>
    </row>
    <row r="31">
      <c r="A31" s="12" t="inlineStr">
        <is>
          <t>Category</t>
        </is>
      </c>
      <c r="B31" s="12" t="inlineStr">
        <is>
          <t>Planned hours</t>
        </is>
      </c>
      <c r="C31" s="12" t="inlineStr">
        <is>
          <t>Hours used</t>
        </is>
      </c>
      <c r="D31" s="12" t="inlineStr">
        <is>
          <t>Difference</t>
        </is>
      </c>
      <c r="E31" s="12" t="inlineStr">
        <is>
          <t>Tasks done</t>
        </is>
      </c>
      <c r="F31" s="12" t="inlineStr">
        <is>
          <t>Tasks in progress</t>
        </is>
      </c>
    </row>
    <row r="32">
      <c r="A32" s="6" t="inlineStr">
        <is>
          <t>Ads management</t>
        </is>
      </c>
      <c r="B32" s="8" t="n">
        <v>10</v>
      </c>
      <c r="C32" s="19">
        <f>IF($A32="","",SUMIFS('Example work log'!$D$2:$D$500,'Example work log'!$B$2:$B$500,$A32))</f>
        <v/>
      </c>
      <c r="D32" s="20">
        <f>IF($A32="","",C32-B32)</f>
        <v/>
      </c>
      <c r="E32" s="21">
        <f>IF($A32="","",COUNTIFS('Example work log'!$B$2:$B$500,$A32,'Example work log'!$E$2:$E$500,"Done"))</f>
        <v/>
      </c>
      <c r="F32" s="21">
        <f>IF($A32="","",COUNTIFS('Example work log'!$B$2:$B$500,$A32,'Example work log'!$E$2:$E$500,"In progress"))</f>
        <v/>
      </c>
    </row>
    <row r="33">
      <c r="A33" s="6" t="inlineStr">
        <is>
          <t>Content</t>
        </is>
      </c>
      <c r="B33" s="8" t="n">
        <v>10</v>
      </c>
      <c r="C33" s="19">
        <f>IF($A33="","",SUMIFS('Example work log'!$D$2:$D$500,'Example work log'!$B$2:$B$500,$A33))</f>
        <v/>
      </c>
      <c r="D33" s="20">
        <f>IF($A33="","",C33-B33)</f>
        <v/>
      </c>
      <c r="E33" s="21">
        <f>IF($A33="","",COUNTIFS('Example work log'!$B$2:$B$500,$A33,'Example work log'!$E$2:$E$500,"Done"))</f>
        <v/>
      </c>
      <c r="F33" s="21">
        <f>IF($A33="","",COUNTIFS('Example work log'!$B$2:$B$500,$A33,'Example work log'!$E$2:$E$500,"In progress"))</f>
        <v/>
      </c>
    </row>
    <row r="34">
      <c r="A34" s="6" t="inlineStr">
        <is>
          <t>SEO</t>
        </is>
      </c>
      <c r="B34" s="8" t="n">
        <v>7</v>
      </c>
      <c r="C34" s="19">
        <f>IF($A34="","",SUMIFS('Example work log'!$D$2:$D$500,'Example work log'!$B$2:$B$500,$A34))</f>
        <v/>
      </c>
      <c r="D34" s="20">
        <f>IF($A34="","",C34-B34)</f>
        <v/>
      </c>
      <c r="E34" s="21">
        <f>IF($A34="","",COUNTIFS('Example work log'!$B$2:$B$500,$A34,'Example work log'!$E$2:$E$500,"Done"))</f>
        <v/>
      </c>
      <c r="F34" s="21">
        <f>IF($A34="","",COUNTIFS('Example work log'!$B$2:$B$500,$A34,'Example work log'!$E$2:$E$500,"In progress"))</f>
        <v/>
      </c>
    </row>
    <row r="35">
      <c r="A35" s="6" t="inlineStr">
        <is>
          <t>Reporting &amp; calls</t>
        </is>
      </c>
      <c r="B35" s="8" t="n">
        <v>3</v>
      </c>
      <c r="C35" s="19">
        <f>IF($A35="","",SUMIFS('Example work log'!$D$2:$D$500,'Example work log'!$B$2:$B$500,$A35))</f>
        <v/>
      </c>
      <c r="D35" s="20">
        <f>IF($A35="","",C35-B35)</f>
        <v/>
      </c>
      <c r="E35" s="21">
        <f>IF($A35="","",COUNTIFS('Example work log'!$B$2:$B$500,$A35,'Example work log'!$E$2:$E$500,"Done"))</f>
        <v/>
      </c>
      <c r="F35" s="21">
        <f>IF($A35="","",COUNTIFS('Example work log'!$B$2:$B$500,$A35,'Example work log'!$E$2:$E$500,"In progress"))</f>
        <v/>
      </c>
    </row>
    <row r="36">
      <c r="A36" s="6" t="n"/>
      <c r="B36" s="8" t="n"/>
      <c r="C36" s="19">
        <f>IF($A36="","",SUMIFS('Example work log'!$D$2:$D$500,'Example work log'!$B$2:$B$500,$A36))</f>
        <v/>
      </c>
      <c r="D36" s="20">
        <f>IF($A36="","",C36-B36)</f>
        <v/>
      </c>
      <c r="E36" s="21">
        <f>IF($A36="","",COUNTIFS('Example work log'!$B$2:$B$500,$A36,'Example work log'!$E$2:$E$500,"Done"))</f>
        <v/>
      </c>
      <c r="F36" s="21">
        <f>IF($A36="","",COUNTIFS('Example work log'!$B$2:$B$500,$A36,'Example work log'!$E$2:$E$500,"In progress"))</f>
        <v/>
      </c>
    </row>
    <row r="37">
      <c r="A37" s="6" t="n"/>
      <c r="B37" s="8" t="n"/>
      <c r="C37" s="19">
        <f>IF($A37="","",SUMIFS('Example work log'!$D$2:$D$500,'Example work log'!$B$2:$B$500,$A37))</f>
        <v/>
      </c>
      <c r="D37" s="20">
        <f>IF($A37="","",C37-B37)</f>
        <v/>
      </c>
      <c r="E37" s="21">
        <f>IF($A37="","",COUNTIFS('Example work log'!$B$2:$B$500,$A37,'Example work log'!$E$2:$E$500,"Done"))</f>
        <v/>
      </c>
      <c r="F37" s="21">
        <f>IF($A37="","",COUNTIFS('Example work log'!$B$2:$B$500,$A37,'Example work log'!$E$2:$E$500,"In progress"))</f>
        <v/>
      </c>
    </row>
    <row r="38">
      <c r="A38" s="5" t="inlineStr">
        <is>
          <t>Total</t>
        </is>
      </c>
      <c r="B38" s="22">
        <f>SUM(B32:B37)</f>
        <v/>
      </c>
      <c r="C38" s="22">
        <f>SUM(C32:C37)</f>
        <v/>
      </c>
      <c r="D38" s="23">
        <f>SUM(D32:D37)</f>
        <v/>
      </c>
      <c r="E38" s="16">
        <f>SUM(E32:E37)</f>
        <v/>
      </c>
      <c r="F38" s="16">
        <f>SUM(F32:F37)</f>
        <v/>
      </c>
    </row>
    <row r="39">
      <c r="A39" s="24" t="inlineStr">
        <is>
          <t>Check: hours match the work log</t>
        </is>
      </c>
      <c r="C39">
        <f>IF(ABS(C38-SUM('Example work log'!$D$2:$D$500))&lt;0.01,"OK","Log rows with an unknown category")</f>
        <v/>
      </c>
    </row>
    <row r="41">
      <c r="A41" s="10" t="inlineStr">
        <is>
          <t>5. Retainer</t>
        </is>
      </c>
    </row>
    <row r="42">
      <c r="A42" t="inlineStr">
        <is>
          <t>Hours included</t>
        </is>
      </c>
      <c r="B42" s="19">
        <f>B4</f>
        <v/>
      </c>
    </row>
    <row r="43">
      <c r="A43" t="inlineStr">
        <is>
          <t>Hours used</t>
        </is>
      </c>
      <c r="B43" s="19">
        <f>C38</f>
        <v/>
      </c>
    </row>
    <row r="44">
      <c r="A44" t="inlineStr">
        <is>
          <t>Hours remaining</t>
        </is>
      </c>
      <c r="B44" s="19">
        <f>IF(B4="","",MAX(0,B4-C38))</f>
        <v/>
      </c>
    </row>
    <row r="45">
      <c r="A45" t="inlineStr">
        <is>
          <t>Extra hours</t>
        </is>
      </c>
      <c r="B45" s="19">
        <f>IF(B4="","",MAX(0,C38-B4))</f>
        <v/>
      </c>
    </row>
    <row r="46">
      <c r="A46" t="inlineStr">
        <is>
          <t>Extra hours fee</t>
        </is>
      </c>
      <c r="B46" s="25">
        <f>IF(OR(B4="",G4=""),"",MAX(0,C38-B4)*G4)</f>
        <v/>
      </c>
    </row>
    <row r="47">
      <c r="A47" t="inlineStr">
        <is>
          <t>Total to invoice</t>
        </is>
      </c>
      <c r="B47" s="26">
        <f>IF(E4="","",E4+IF(B46="",0,B46))</f>
        <v/>
      </c>
    </row>
    <row r="48">
      <c r="A48" t="inlineStr">
        <is>
          <t>Effective hourly rate</t>
        </is>
      </c>
      <c r="B48" s="27">
        <f>IF(OR(B47="",C38=0),"",B47/C38)</f>
        <v/>
      </c>
    </row>
    <row r="50">
      <c r="A50" s="10" t="inlineStr">
        <is>
          <t>6. Next month</t>
        </is>
      </c>
    </row>
    <row r="51">
      <c r="A51" s="5" t="inlineStr">
        <is>
          <t>Planned work</t>
        </is>
      </c>
      <c r="B51" s="28" t="inlineStr">
        <is>
          <t>Finish and send the autumn newsletter (week 1)</t>
        </is>
      </c>
    </row>
    <row r="52">
      <c r="B52" s="28" t="inlineStr">
        <is>
          <t>Finish local listings clean-up (week 1)</t>
        </is>
      </c>
    </row>
    <row r="53">
      <c r="B53" s="28" t="inlineStr">
        <is>
          <t>Test a second ad for water heater replacement (weeks 2-4)</t>
        </is>
      </c>
    </row>
    <row r="54">
      <c r="A54" s="5" t="inlineStr">
        <is>
          <t>Decisions we need from you</t>
        </is>
      </c>
      <c r="B54" s="28" t="inlineStr">
        <is>
          <t>Approve raising the ad budget from $3,000 to $3,300 for October?</t>
        </is>
      </c>
    </row>
    <row r="55">
      <c r="B55" s="28" t="inlineStr">
        <is>
          <t>Can we have 3 job photos a week for the website and Business Profile?</t>
        </is>
      </c>
    </row>
    <row r="56">
      <c r="A56" s="5" t="inlineStr">
        <is>
          <t>What might not go to plan</t>
        </is>
      </c>
      <c r="B56" s="28" t="inlineStr">
        <is>
          <t>Call tracking counts calls from 22 Sep only, so October will be the first full month of call data.</t>
        </is>
      </c>
    </row>
    <row r="57">
      <c r="B57" s="28" t="n"/>
    </row>
  </sheetData>
  <mergeCells count="8">
    <mergeCell ref="B56:I56"/>
    <mergeCell ref="A7:I7"/>
    <mergeCell ref="B52:I52"/>
    <mergeCell ref="B53:I53"/>
    <mergeCell ref="B55:I55"/>
    <mergeCell ref="B51:I51"/>
    <mergeCell ref="B54:I54"/>
    <mergeCell ref="B57:I57"/>
  </mergeCells>
  <dataValidations count="1">
    <dataValidation sqref="B11 B12 B13 B14 B15 B16 B17 B18" showDropDown="0" showInputMessage="0" showErrorMessage="0" allowBlank="1" type="list">
      <formula1>"Higher,Lower"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46" customWidth="1" min="3" max="3"/>
    <col width="9" customWidth="1" min="4" max="4"/>
    <col width="13" customWidth="1" min="5" max="5"/>
  </cols>
  <sheetData>
    <row r="1">
      <c r="A1" s="12" t="inlineStr">
        <is>
          <t>Date</t>
        </is>
      </c>
      <c r="B1" s="12" t="inlineStr">
        <is>
          <t>Category (must match the report)</t>
        </is>
      </c>
      <c r="C1" s="12" t="inlineStr">
        <is>
          <t>Task</t>
        </is>
      </c>
      <c r="D1" s="12" t="inlineStr">
        <is>
          <t>Hours</t>
        </is>
      </c>
      <c r="E1" s="12" t="inlineStr">
        <is>
          <t>Status</t>
        </is>
      </c>
      <c r="G1" s="24" t="inlineStr">
        <is>
          <t>EXAMPLE: fictional hours for Copperline Plumbing</t>
        </is>
      </c>
    </row>
    <row r="2">
      <c r="A2" s="29" t="n">
        <v>46266</v>
      </c>
      <c r="B2" s="6" t="inlineStr">
        <is>
          <t>Reporting &amp; calls</t>
        </is>
      </c>
      <c r="C2" s="6" t="inlineStr">
        <is>
          <t>August report and review call</t>
        </is>
      </c>
      <c r="D2" s="8" t="n">
        <v>1.5</v>
      </c>
      <c r="E2" s="6" t="inlineStr">
        <is>
          <t>Done</t>
        </is>
      </c>
    </row>
    <row r="3">
      <c r="A3" s="29" t="n">
        <v>46267</v>
      </c>
      <c r="B3" s="6" t="inlineStr">
        <is>
          <t>Ads management</t>
        </is>
      </c>
      <c r="C3" s="6" t="inlineStr">
        <is>
          <t>Rebuilt emergency-plumbing ad group</t>
        </is>
      </c>
      <c r="D3" s="8" t="n">
        <v>3</v>
      </c>
      <c r="E3" s="6" t="inlineStr">
        <is>
          <t>Done</t>
        </is>
      </c>
    </row>
    <row r="4">
      <c r="A4" s="29" t="n">
        <v>46269</v>
      </c>
      <c r="B4" s="6" t="inlineStr">
        <is>
          <t>Content</t>
        </is>
      </c>
      <c r="C4" s="6" t="inlineStr">
        <is>
          <t>Water heater replacement page</t>
        </is>
      </c>
      <c r="D4" s="8" t="n">
        <v>4</v>
      </c>
      <c r="E4" s="6" t="inlineStr">
        <is>
          <t>Done</t>
        </is>
      </c>
    </row>
    <row r="5">
      <c r="A5" s="29" t="n">
        <v>46273</v>
      </c>
      <c r="B5" s="6" t="inlineStr">
        <is>
          <t>SEO</t>
        </is>
      </c>
      <c r="C5" s="6" t="inlineStr">
        <is>
          <t>Business Profile photos and services list</t>
        </is>
      </c>
      <c r="D5" s="8" t="n">
        <v>2</v>
      </c>
      <c r="E5" s="6" t="inlineStr">
        <is>
          <t>Done</t>
        </is>
      </c>
    </row>
    <row r="6">
      <c r="A6" s="29" t="n">
        <v>46274</v>
      </c>
      <c r="B6" s="6" t="inlineStr">
        <is>
          <t>Ads management</t>
        </is>
      </c>
      <c r="C6" s="6" t="inlineStr">
        <is>
          <t>Weekly bid and search-term review</t>
        </is>
      </c>
      <c r="D6" s="8" t="n">
        <v>1.5</v>
      </c>
      <c r="E6" s="6" t="inlineStr">
        <is>
          <t>Done</t>
        </is>
      </c>
    </row>
    <row r="7">
      <c r="A7" s="29" t="n">
        <v>46276</v>
      </c>
      <c r="B7" s="6" t="inlineStr">
        <is>
          <t>Content</t>
        </is>
      </c>
      <c r="C7" s="6" t="inlineStr">
        <is>
          <t>Two blog posts on drain care</t>
        </is>
      </c>
      <c r="D7" s="8" t="n">
        <v>3</v>
      </c>
      <c r="E7" s="6" t="inlineStr">
        <is>
          <t>Done</t>
        </is>
      </c>
    </row>
    <row r="8">
      <c r="A8" s="29" t="n">
        <v>46280</v>
      </c>
      <c r="B8" s="6" t="inlineStr">
        <is>
          <t>SEO</t>
        </is>
      </c>
      <c r="C8" s="6" t="inlineStr">
        <is>
          <t>Fixed 14 broken links</t>
        </is>
      </c>
      <c r="D8" s="8" t="n">
        <v>2.5</v>
      </c>
      <c r="E8" s="6" t="inlineStr">
        <is>
          <t>Done</t>
        </is>
      </c>
    </row>
    <row r="9">
      <c r="A9" s="29" t="n">
        <v>46281</v>
      </c>
      <c r="B9" s="6" t="inlineStr">
        <is>
          <t>Ads management</t>
        </is>
      </c>
      <c r="C9" s="6" t="inlineStr">
        <is>
          <t>Weekly bid and search-term review</t>
        </is>
      </c>
      <c r="D9" s="8" t="n">
        <v>1.5</v>
      </c>
      <c r="E9" s="6" t="inlineStr">
        <is>
          <t>Done</t>
        </is>
      </c>
    </row>
    <row r="10">
      <c r="A10" s="29" t="n">
        <v>46283</v>
      </c>
      <c r="B10" s="6" t="inlineStr">
        <is>
          <t>Reporting &amp; calls</t>
        </is>
      </c>
      <c r="C10" s="6" t="inlineStr">
        <is>
          <t>Mid-month check-in call</t>
        </is>
      </c>
      <c r="D10" s="8" t="n">
        <v>1</v>
      </c>
      <c r="E10" s="6" t="inlineStr">
        <is>
          <t>Done</t>
        </is>
      </c>
    </row>
    <row r="11">
      <c r="A11" s="29" t="n">
        <v>46287</v>
      </c>
      <c r="B11" s="6" t="inlineStr">
        <is>
          <t>Ads management</t>
        </is>
      </c>
      <c r="C11" s="6" t="inlineStr">
        <is>
          <t>Call tracking set-up (approved 22 Sep)</t>
        </is>
      </c>
      <c r="D11" s="8" t="n">
        <v>3</v>
      </c>
      <c r="E11" s="6" t="inlineStr">
        <is>
          <t>Done</t>
        </is>
      </c>
    </row>
    <row r="12">
      <c r="A12" s="29" t="n">
        <v>46288</v>
      </c>
      <c r="B12" s="6" t="inlineStr">
        <is>
          <t>SEO</t>
        </is>
      </c>
      <c r="C12" s="6" t="inlineStr">
        <is>
          <t>Review-request email to past customers</t>
        </is>
      </c>
      <c r="D12" s="8" t="n">
        <v>1.5</v>
      </c>
      <c r="E12" s="6" t="inlineStr">
        <is>
          <t>Done</t>
        </is>
      </c>
    </row>
    <row r="13">
      <c r="A13" s="29" t="n">
        <v>46290</v>
      </c>
      <c r="B13" s="6" t="inlineStr">
        <is>
          <t>Content</t>
        </is>
      </c>
      <c r="C13" s="6" t="inlineStr">
        <is>
          <t>Autumn newsletter draft</t>
        </is>
      </c>
      <c r="D13" s="8" t="n">
        <v>2</v>
      </c>
      <c r="E13" s="6" t="inlineStr">
        <is>
          <t>In progress</t>
        </is>
      </c>
    </row>
    <row r="14">
      <c r="A14" s="29" t="n">
        <v>46294</v>
      </c>
      <c r="B14" s="6" t="inlineStr">
        <is>
          <t>SEO</t>
        </is>
      </c>
      <c r="C14" s="6" t="inlineStr">
        <is>
          <t>Local listings clean-up</t>
        </is>
      </c>
      <c r="D14" s="8" t="n">
        <v>2</v>
      </c>
      <c r="E14" s="6" t="inlineStr">
        <is>
          <t>In progress</t>
        </is>
      </c>
    </row>
    <row r="15">
      <c r="A15" s="29" t="n">
        <v>46295</v>
      </c>
      <c r="B15" s="6" t="inlineStr">
        <is>
          <t>Reporting &amp; calls</t>
        </is>
      </c>
      <c r="C15" s="6" t="inlineStr">
        <is>
          <t>September report</t>
        </is>
      </c>
      <c r="D15" s="8" t="n">
        <v>2</v>
      </c>
      <c r="E15" s="6" t="inlineStr">
        <is>
          <t>Done</t>
        </is>
      </c>
    </row>
    <row r="16">
      <c r="A16" s="29" t="n">
        <v>46295</v>
      </c>
      <c r="B16" s="6" t="inlineStr">
        <is>
          <t>Ads management</t>
        </is>
      </c>
      <c r="C16" s="6" t="inlineStr">
        <is>
          <t>Weekly bid and search-term review</t>
        </is>
      </c>
      <c r="D16" s="8" t="n">
        <v>1.5</v>
      </c>
      <c r="E16" s="6" t="inlineStr">
        <is>
          <t>Done</t>
        </is>
      </c>
    </row>
    <row r="17">
      <c r="A17" s="29" t="n"/>
      <c r="B17" s="6" t="n"/>
      <c r="C17" s="6" t="n"/>
      <c r="D17" s="8" t="n"/>
      <c r="E17" s="6" t="n"/>
    </row>
    <row r="18">
      <c r="A18" s="29" t="n"/>
      <c r="B18" s="6" t="n"/>
      <c r="C18" s="6" t="n"/>
      <c r="D18" s="8" t="n"/>
      <c r="E18" s="6" t="n"/>
    </row>
    <row r="19">
      <c r="A19" s="29" t="n"/>
      <c r="B19" s="6" t="n"/>
      <c r="C19" s="6" t="n"/>
      <c r="D19" s="8" t="n"/>
      <c r="E19" s="6" t="n"/>
    </row>
    <row r="20">
      <c r="A20" s="29" t="n"/>
      <c r="B20" s="6" t="n"/>
      <c r="C20" s="6" t="n"/>
      <c r="D20" s="8" t="n"/>
      <c r="E20" s="6" t="n"/>
    </row>
    <row r="21">
      <c r="A21" s="29" t="n"/>
      <c r="B21" s="6" t="n"/>
      <c r="C21" s="6" t="n"/>
      <c r="D21" s="8" t="n"/>
      <c r="E21" s="6" t="n"/>
    </row>
    <row r="22">
      <c r="A22" s="29" t="n"/>
      <c r="B22" s="6" t="n"/>
      <c r="C22" s="6" t="n"/>
      <c r="D22" s="8" t="n"/>
      <c r="E22" s="6" t="n"/>
    </row>
    <row r="23">
      <c r="A23" s="29" t="n"/>
      <c r="B23" s="6" t="n"/>
      <c r="C23" s="6" t="n"/>
      <c r="D23" s="8" t="n"/>
      <c r="E23" s="6" t="n"/>
    </row>
    <row r="24">
      <c r="A24" s="29" t="n"/>
      <c r="B24" s="6" t="n"/>
      <c r="C24" s="6" t="n"/>
      <c r="D24" s="8" t="n"/>
      <c r="E24" s="6" t="n"/>
    </row>
    <row r="25">
      <c r="A25" s="29" t="n"/>
      <c r="B25" s="6" t="n"/>
      <c r="C25" s="6" t="n"/>
      <c r="D25" s="8" t="n"/>
      <c r="E25" s="6" t="n"/>
    </row>
    <row r="26">
      <c r="A26" s="29" t="n"/>
      <c r="B26" s="6" t="n"/>
      <c r="C26" s="6" t="n"/>
      <c r="D26" s="8" t="n"/>
      <c r="E26" s="6" t="n"/>
    </row>
    <row r="27">
      <c r="A27" s="29" t="n"/>
      <c r="B27" s="6" t="n"/>
      <c r="C27" s="6" t="n"/>
      <c r="D27" s="8" t="n"/>
      <c r="E27" s="6" t="n"/>
    </row>
    <row r="28">
      <c r="A28" s="29" t="n"/>
      <c r="B28" s="6" t="n"/>
      <c r="C28" s="6" t="n"/>
      <c r="D28" s="8" t="n"/>
      <c r="E28" s="6" t="n"/>
    </row>
    <row r="29">
      <c r="A29" s="29" t="n"/>
      <c r="B29" s="6" t="n"/>
      <c r="C29" s="6" t="n"/>
      <c r="D29" s="8" t="n"/>
      <c r="E29" s="6" t="n"/>
    </row>
    <row r="30">
      <c r="A30" s="29" t="n"/>
      <c r="B30" s="6" t="n"/>
      <c r="C30" s="6" t="n"/>
      <c r="D30" s="8" t="n"/>
      <c r="E30" s="6" t="n"/>
    </row>
    <row r="31">
      <c r="A31" s="29" t="n"/>
      <c r="B31" s="6" t="n"/>
      <c r="C31" s="6" t="n"/>
      <c r="D31" s="8" t="n"/>
      <c r="E31" s="6" t="n"/>
    </row>
    <row r="32">
      <c r="A32" s="29" t="n"/>
      <c r="B32" s="6" t="n"/>
      <c r="C32" s="6" t="n"/>
      <c r="D32" s="8" t="n"/>
      <c r="E32" s="6" t="n"/>
    </row>
    <row r="33">
      <c r="A33" s="29" t="n"/>
      <c r="B33" s="6" t="n"/>
      <c r="C33" s="6" t="n"/>
      <c r="D33" s="8" t="n"/>
      <c r="E33" s="6" t="n"/>
    </row>
    <row r="34">
      <c r="A34" s="29" t="n"/>
      <c r="B34" s="6" t="n"/>
      <c r="C34" s="6" t="n"/>
      <c r="D34" s="8" t="n"/>
      <c r="E34" s="6" t="n"/>
    </row>
    <row r="35">
      <c r="A35" s="29" t="n"/>
      <c r="B35" s="6" t="n"/>
      <c r="C35" s="6" t="n"/>
      <c r="D35" s="8" t="n"/>
      <c r="E35" s="6" t="n"/>
    </row>
    <row r="36">
      <c r="A36" s="29" t="n"/>
      <c r="B36" s="6" t="n"/>
      <c r="C36" s="6" t="n"/>
      <c r="D36" s="8" t="n"/>
      <c r="E36" s="6" t="n"/>
    </row>
    <row r="37">
      <c r="A37" s="29" t="n"/>
      <c r="B37" s="6" t="n"/>
      <c r="C37" s="6" t="n"/>
      <c r="D37" s="8" t="n"/>
      <c r="E37" s="6" t="n"/>
    </row>
    <row r="38">
      <c r="A38" s="29" t="n"/>
      <c r="B38" s="6" t="n"/>
      <c r="C38" s="6" t="n"/>
      <c r="D38" s="8" t="n"/>
      <c r="E38" s="6" t="n"/>
    </row>
    <row r="39">
      <c r="A39" s="29" t="n"/>
      <c r="B39" s="6" t="n"/>
      <c r="C39" s="6" t="n"/>
      <c r="D39" s="8" t="n"/>
      <c r="E39" s="6" t="n"/>
    </row>
    <row r="40">
      <c r="A40" s="29" t="n"/>
      <c r="B40" s="6" t="n"/>
      <c r="C40" s="6" t="n"/>
      <c r="D40" s="8" t="n"/>
      <c r="E40" s="6" t="n"/>
    </row>
    <row r="41">
      <c r="A41" s="29" t="n"/>
      <c r="B41" s="6" t="n"/>
      <c r="C41" s="6" t="n"/>
      <c r="D41" s="8" t="n"/>
      <c r="E41" s="6" t="n"/>
    </row>
    <row r="42">
      <c r="A42" s="29" t="n"/>
      <c r="B42" s="6" t="n"/>
      <c r="C42" s="6" t="n"/>
      <c r="D42" s="8" t="n"/>
      <c r="E42" s="6" t="n"/>
    </row>
    <row r="43">
      <c r="A43" s="29" t="n"/>
      <c r="B43" s="6" t="n"/>
      <c r="C43" s="6" t="n"/>
      <c r="D43" s="8" t="n"/>
      <c r="E43" s="6" t="n"/>
    </row>
    <row r="44">
      <c r="A44" s="29" t="n"/>
      <c r="B44" s="6" t="n"/>
      <c r="C44" s="6" t="n"/>
      <c r="D44" s="8" t="n"/>
      <c r="E44" s="6" t="n"/>
    </row>
    <row r="45">
      <c r="A45" s="29" t="n"/>
      <c r="B45" s="6" t="n"/>
      <c r="C45" s="6" t="n"/>
      <c r="D45" s="8" t="n"/>
      <c r="E45" s="6" t="n"/>
    </row>
    <row r="46">
      <c r="A46" s="29" t="n"/>
      <c r="B46" s="6" t="n"/>
      <c r="C46" s="6" t="n"/>
      <c r="D46" s="8" t="n"/>
      <c r="E46" s="6" t="n"/>
    </row>
    <row r="47">
      <c r="A47" s="29" t="n"/>
      <c r="B47" s="6" t="n"/>
      <c r="C47" s="6" t="n"/>
      <c r="D47" s="8" t="n"/>
      <c r="E47" s="6" t="n"/>
    </row>
    <row r="48">
      <c r="A48" s="29" t="n"/>
      <c r="B48" s="6" t="n"/>
      <c r="C48" s="6" t="n"/>
      <c r="D48" s="8" t="n"/>
      <c r="E48" s="6" t="n"/>
    </row>
    <row r="49">
      <c r="A49" s="29" t="n"/>
      <c r="B49" s="6" t="n"/>
      <c r="C49" s="6" t="n"/>
      <c r="D49" s="8" t="n"/>
      <c r="E49" s="6" t="n"/>
    </row>
    <row r="50">
      <c r="A50" s="29" t="n"/>
      <c r="B50" s="6" t="n"/>
      <c r="C50" s="6" t="n"/>
      <c r="D50" s="8" t="n"/>
      <c r="E50" s="6" t="n"/>
    </row>
    <row r="51">
      <c r="A51" s="29" t="n"/>
      <c r="B51" s="6" t="n"/>
      <c r="C51" s="6" t="n"/>
      <c r="D51" s="8" t="n"/>
      <c r="E51" s="6" t="n"/>
    </row>
    <row r="52">
      <c r="A52" s="29" t="n"/>
      <c r="B52" s="6" t="n"/>
      <c r="C52" s="6" t="n"/>
      <c r="D52" s="8" t="n"/>
      <c r="E52" s="6" t="n"/>
    </row>
    <row r="53">
      <c r="A53" s="29" t="n"/>
      <c r="B53" s="6" t="n"/>
      <c r="C53" s="6" t="n"/>
      <c r="D53" s="8" t="n"/>
      <c r="E53" s="6" t="n"/>
    </row>
    <row r="54">
      <c r="A54" s="29" t="n"/>
      <c r="B54" s="6" t="n"/>
      <c r="C54" s="6" t="n"/>
      <c r="D54" s="8" t="n"/>
      <c r="E54" s="6" t="n"/>
    </row>
    <row r="55">
      <c r="A55" s="29" t="n"/>
      <c r="B55" s="6" t="n"/>
      <c r="C55" s="6" t="n"/>
      <c r="D55" s="8" t="n"/>
      <c r="E55" s="6" t="n"/>
    </row>
    <row r="56">
      <c r="A56" s="29" t="n"/>
      <c r="B56" s="6" t="n"/>
      <c r="C56" s="6" t="n"/>
      <c r="D56" s="8" t="n"/>
      <c r="E56" s="6" t="n"/>
    </row>
    <row r="57">
      <c r="A57" s="29" t="n"/>
      <c r="B57" s="6" t="n"/>
      <c r="C57" s="6" t="n"/>
      <c r="D57" s="8" t="n"/>
      <c r="E57" s="6" t="n"/>
    </row>
    <row r="58">
      <c r="A58" s="29" t="n"/>
      <c r="B58" s="6" t="n"/>
      <c r="C58" s="6" t="n"/>
      <c r="D58" s="8" t="n"/>
      <c r="E58" s="6" t="n"/>
    </row>
    <row r="59">
      <c r="A59" s="29" t="n"/>
      <c r="B59" s="6" t="n"/>
      <c r="C59" s="6" t="n"/>
      <c r="D59" s="8" t="n"/>
      <c r="E59" s="6" t="n"/>
    </row>
    <row r="60">
      <c r="A60" s="29" t="n"/>
      <c r="B60" s="6" t="n"/>
      <c r="C60" s="6" t="n"/>
      <c r="D60" s="8" t="n"/>
      <c r="E60" s="6" t="n"/>
    </row>
    <row r="61">
      <c r="A61" s="29" t="n"/>
      <c r="B61" s="6" t="n"/>
      <c r="C61" s="6" t="n"/>
      <c r="D61" s="8" t="n"/>
      <c r="E61" s="6" t="n"/>
    </row>
    <row r="62">
      <c r="A62" s="29" t="n"/>
      <c r="B62" s="6" t="n"/>
      <c r="C62" s="6" t="n"/>
      <c r="D62" s="8" t="n"/>
      <c r="E62" s="6" t="n"/>
    </row>
    <row r="63">
      <c r="A63" s="29" t="n"/>
      <c r="B63" s="6" t="n"/>
      <c r="C63" s="6" t="n"/>
      <c r="D63" s="8" t="n"/>
      <c r="E63" s="6" t="n"/>
    </row>
    <row r="64">
      <c r="A64" s="29" t="n"/>
      <c r="B64" s="6" t="n"/>
      <c r="C64" s="6" t="n"/>
      <c r="D64" s="8" t="n"/>
      <c r="E64" s="6" t="n"/>
    </row>
    <row r="65">
      <c r="A65" s="29" t="n"/>
      <c r="B65" s="6" t="n"/>
      <c r="C65" s="6" t="n"/>
      <c r="D65" s="8" t="n"/>
      <c r="E65" s="6" t="n"/>
    </row>
    <row r="66">
      <c r="A66" s="29" t="n"/>
      <c r="B66" s="6" t="n"/>
      <c r="C66" s="6" t="n"/>
      <c r="D66" s="8" t="n"/>
      <c r="E66" s="6" t="n"/>
    </row>
    <row r="67">
      <c r="A67" s="29" t="n"/>
      <c r="B67" s="6" t="n"/>
      <c r="C67" s="6" t="n"/>
      <c r="D67" s="8" t="n"/>
      <c r="E67" s="6" t="n"/>
    </row>
    <row r="68">
      <c r="A68" s="29" t="n"/>
      <c r="B68" s="6" t="n"/>
      <c r="C68" s="6" t="n"/>
      <c r="D68" s="8" t="n"/>
      <c r="E68" s="6" t="n"/>
    </row>
    <row r="69">
      <c r="A69" s="29" t="n"/>
      <c r="B69" s="6" t="n"/>
      <c r="C69" s="6" t="n"/>
      <c r="D69" s="8" t="n"/>
      <c r="E69" s="6" t="n"/>
    </row>
    <row r="70">
      <c r="A70" s="29" t="n"/>
      <c r="B70" s="6" t="n"/>
      <c r="C70" s="6" t="n"/>
      <c r="D70" s="8" t="n"/>
      <c r="E70" s="6" t="n"/>
    </row>
    <row r="71">
      <c r="A71" s="29" t="n"/>
      <c r="B71" s="6" t="n"/>
      <c r="C71" s="6" t="n"/>
      <c r="D71" s="8" t="n"/>
      <c r="E71" s="6" t="n"/>
    </row>
    <row r="72">
      <c r="A72" s="29" t="n"/>
      <c r="B72" s="6" t="n"/>
      <c r="C72" s="6" t="n"/>
      <c r="D72" s="8" t="n"/>
      <c r="E72" s="6" t="n"/>
    </row>
    <row r="73">
      <c r="A73" s="29" t="n"/>
      <c r="B73" s="6" t="n"/>
      <c r="C73" s="6" t="n"/>
      <c r="D73" s="8" t="n"/>
      <c r="E73" s="6" t="n"/>
    </row>
    <row r="74">
      <c r="A74" s="29" t="n"/>
      <c r="B74" s="6" t="n"/>
      <c r="C74" s="6" t="n"/>
      <c r="D74" s="8" t="n"/>
      <c r="E74" s="6" t="n"/>
    </row>
    <row r="75">
      <c r="A75" s="29" t="n"/>
      <c r="B75" s="6" t="n"/>
      <c r="C75" s="6" t="n"/>
      <c r="D75" s="8" t="n"/>
      <c r="E75" s="6" t="n"/>
    </row>
    <row r="76">
      <c r="A76" s="29" t="n"/>
      <c r="B76" s="6" t="n"/>
      <c r="C76" s="6" t="n"/>
      <c r="D76" s="8" t="n"/>
      <c r="E76" s="6" t="n"/>
    </row>
    <row r="77">
      <c r="A77" s="29" t="n"/>
      <c r="B77" s="6" t="n"/>
      <c r="C77" s="6" t="n"/>
      <c r="D77" s="8" t="n"/>
      <c r="E77" s="6" t="n"/>
    </row>
    <row r="78">
      <c r="A78" s="29" t="n"/>
      <c r="B78" s="6" t="n"/>
      <c r="C78" s="6" t="n"/>
      <c r="D78" s="8" t="n"/>
      <c r="E78" s="6" t="n"/>
    </row>
    <row r="79">
      <c r="A79" s="29" t="n"/>
      <c r="B79" s="6" t="n"/>
      <c r="C79" s="6" t="n"/>
      <c r="D79" s="8" t="n"/>
      <c r="E79" s="6" t="n"/>
    </row>
  </sheetData>
  <dataValidations count="1">
    <dataValidation sqref="E2:E500" showDropDown="0" showInputMessage="0" showErrorMessage="0" allowBlank="1" type="list">
      <formula1>"Done,In progress"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4" customWidth="1" min="4" max="4"/>
    <col width="13" customWidth="1" min="5" max="5"/>
    <col width="13" customWidth="1" min="6" max="6"/>
    <col width="14" customWidth="1" min="7" max="7"/>
    <col width="12" customWidth="1" min="8" max="8"/>
    <col width="34" customWidth="1" min="9" max="9"/>
  </cols>
  <sheetData>
    <row r="1">
      <c r="A1" s="1" t="inlineStr">
        <is>
          <t>Monthly client report</t>
        </is>
      </c>
    </row>
    <row r="2">
      <c r="A2" s="4" t="inlineStr">
        <is>
          <t>Yellow cells are inputs; everything else is a formula. Log your hours on the work log sheet.</t>
        </is>
      </c>
    </row>
    <row r="3">
      <c r="A3" s="5" t="inlineStr">
        <is>
          <t>Client</t>
        </is>
      </c>
      <c r="B3" s="6" t="n"/>
      <c r="D3" s="5" t="inlineStr">
        <is>
          <t>Month</t>
        </is>
      </c>
      <c r="E3" s="7" t="n"/>
      <c r="F3" s="5" t="inlineStr">
        <is>
          <t>Prepared by</t>
        </is>
      </c>
      <c r="G3" s="6" t="n"/>
    </row>
    <row r="4">
      <c r="A4" s="5" t="inlineStr">
        <is>
          <t>Retainer hours included</t>
        </is>
      </c>
      <c r="B4" s="8" t="n"/>
      <c r="D4" s="5" t="inlineStr">
        <is>
          <t>Monthly retainer fee</t>
        </is>
      </c>
      <c r="E4" s="9" t="n"/>
      <c r="F4" s="5" t="inlineStr">
        <is>
          <t>Rate for extra hours</t>
        </is>
      </c>
      <c r="G4" s="9" t="n"/>
    </row>
    <row r="6">
      <c r="A6" s="10" t="inlineStr">
        <is>
          <t>1. Headline (write this last, read first)</t>
        </is>
      </c>
    </row>
    <row r="7" ht="64" customHeight="1">
      <c r="A7" s="11" t="n"/>
    </row>
    <row r="9">
      <c r="A9" s="10" t="inlineStr">
        <is>
          <t>2. Results against target</t>
        </is>
      </c>
    </row>
    <row r="10" ht="30" customHeight="1">
      <c r="A10" s="12" t="inlineStr">
        <is>
          <t>Measure</t>
        </is>
      </c>
      <c r="B10" s="12" t="inlineStr">
        <is>
          <t>Better if</t>
        </is>
      </c>
      <c r="C10" s="12" t="inlineStr">
        <is>
          <t>This month</t>
        </is>
      </c>
      <c r="D10" s="12" t="inlineStr">
        <is>
          <t>Target</t>
        </is>
      </c>
      <c r="E10" s="12" t="inlineStr">
        <is>
          <t>Last month</t>
        </is>
      </c>
      <c r="F10" s="12" t="inlineStr">
        <is>
          <t>vs target</t>
        </is>
      </c>
      <c r="G10" s="12" t="inlineStr">
        <is>
          <t>vs last month</t>
        </is>
      </c>
      <c r="H10" s="12" t="inlineStr">
        <is>
          <t>Status</t>
        </is>
      </c>
      <c r="I10" s="12" t="inlineStr">
        <is>
          <t>Note</t>
        </is>
      </c>
    </row>
    <row r="11">
      <c r="A11" s="6" t="n"/>
      <c r="B11" s="6" t="n"/>
      <c r="C11" s="6" t="n"/>
      <c r="D11" s="6" t="n"/>
      <c r="E11" s="6" t="n"/>
      <c r="F11" s="14">
        <f>IF(OR($A11="",D11="",D11=0),"",C11/D11-1)</f>
        <v/>
      </c>
      <c r="G11" s="14">
        <f>IF(OR($A11="",E11="",E11=0),"",C11/E11-1)</f>
        <v/>
      </c>
      <c r="H11">
        <f>IF(OR($A11="",D11=""),"",IF(B11="Lower",IF(C11&lt;=D11,"On target","Off target"),IF(C11&gt;=D11,"On target","Off target")))</f>
        <v/>
      </c>
      <c r="I11" s="6" t="n"/>
    </row>
    <row r="12">
      <c r="A12" s="6" t="n"/>
      <c r="B12" s="6" t="n"/>
      <c r="C12" s="6" t="n"/>
      <c r="D12" s="6" t="n"/>
      <c r="E12" s="6" t="n"/>
      <c r="F12" s="14">
        <f>IF(OR($A12="",D12="",D12=0),"",C12/D12-1)</f>
        <v/>
      </c>
      <c r="G12" s="14">
        <f>IF(OR($A12="",E12="",E12=0),"",C12/E12-1)</f>
        <v/>
      </c>
      <c r="H12">
        <f>IF(OR($A12="",D12=""),"",IF(B12="Lower",IF(C12&lt;=D12,"On target","Off target"),IF(C12&gt;=D12,"On target","Off target")))</f>
        <v/>
      </c>
      <c r="I12" s="6" t="n"/>
    </row>
    <row r="13">
      <c r="A13" s="6" t="n"/>
      <c r="B13" s="6" t="n"/>
      <c r="C13" s="6" t="n"/>
      <c r="D13" s="6" t="n"/>
      <c r="E13" s="6" t="n"/>
      <c r="F13" s="14">
        <f>IF(OR($A13="",D13="",D13=0),"",C13/D13-1)</f>
        <v/>
      </c>
      <c r="G13" s="14">
        <f>IF(OR($A13="",E13="",E13=0),"",C13/E13-1)</f>
        <v/>
      </c>
      <c r="H13">
        <f>IF(OR($A13="",D13=""),"",IF(B13="Lower",IF(C13&lt;=D13,"On target","Off target"),IF(C13&gt;=D13,"On target","Off target")))</f>
        <v/>
      </c>
      <c r="I13" s="6" t="n"/>
    </row>
    <row r="14">
      <c r="A14" s="6" t="n"/>
      <c r="B14" s="6" t="n"/>
      <c r="C14" s="6" t="n"/>
      <c r="D14" s="6" t="n"/>
      <c r="E14" s="6" t="n"/>
      <c r="F14" s="14">
        <f>IF(OR($A14="",D14="",D14=0),"",C14/D14-1)</f>
        <v/>
      </c>
      <c r="G14" s="14">
        <f>IF(OR($A14="",E14="",E14=0),"",C14/E14-1)</f>
        <v/>
      </c>
      <c r="H14">
        <f>IF(OR($A14="",D14=""),"",IF(B14="Lower",IF(C14&lt;=D14,"On target","Off target"),IF(C14&gt;=D14,"On target","Off target")))</f>
        <v/>
      </c>
      <c r="I14" s="6" t="n"/>
    </row>
    <row r="15">
      <c r="A15" s="6" t="n"/>
      <c r="B15" s="6" t="n"/>
      <c r="C15" s="6" t="n"/>
      <c r="D15" s="6" t="n"/>
      <c r="E15" s="6" t="n"/>
      <c r="F15" s="14">
        <f>IF(OR($A15="",D15="",D15=0),"",C15/D15-1)</f>
        <v/>
      </c>
      <c r="G15" s="14">
        <f>IF(OR($A15="",E15="",E15=0),"",C15/E15-1)</f>
        <v/>
      </c>
      <c r="H15">
        <f>IF(OR($A15="",D15=""),"",IF(B15="Lower",IF(C15&lt;=D15,"On target","Off target"),IF(C15&gt;=D15,"On target","Off target")))</f>
        <v/>
      </c>
      <c r="I15" s="6" t="n"/>
    </row>
    <row r="16">
      <c r="A16" s="6" t="n"/>
      <c r="B16" s="6" t="n"/>
      <c r="C16" s="6" t="n"/>
      <c r="D16" s="6" t="n"/>
      <c r="E16" s="6" t="n"/>
      <c r="F16" s="14">
        <f>IF(OR($A16="",D16="",D16=0),"",C16/D16-1)</f>
        <v/>
      </c>
      <c r="G16" s="14">
        <f>IF(OR($A16="",E16="",E16=0),"",C16/E16-1)</f>
        <v/>
      </c>
      <c r="H16">
        <f>IF(OR($A16="",D16=""),"",IF(B16="Lower",IF(C16&lt;=D16,"On target","Off target"),IF(C16&gt;=D16,"On target","Off target")))</f>
        <v/>
      </c>
      <c r="I16" s="6" t="n"/>
    </row>
    <row r="17">
      <c r="A17" s="6" t="n"/>
      <c r="B17" s="6" t="n"/>
      <c r="C17" s="6" t="n"/>
      <c r="D17" s="6" t="n"/>
      <c r="E17" s="6" t="n"/>
      <c r="F17" s="14">
        <f>IF(OR($A17="",D17="",D17=0),"",C17/D17-1)</f>
        <v/>
      </c>
      <c r="G17" s="14">
        <f>IF(OR($A17="",E17="",E17=0),"",C17/E17-1)</f>
        <v/>
      </c>
      <c r="H17">
        <f>IF(OR($A17="",D17=""),"",IF(B17="Lower",IF(C17&lt;=D17,"On target","Off target"),IF(C17&gt;=D17,"On target","Off target")))</f>
        <v/>
      </c>
      <c r="I17" s="6" t="n"/>
    </row>
    <row r="18">
      <c r="A18" s="6" t="n"/>
      <c r="B18" s="6" t="n"/>
      <c r="C18" s="6" t="n"/>
      <c r="D18" s="6" t="n"/>
      <c r="E18" s="6" t="n"/>
      <c r="F18" s="14">
        <f>IF(OR($A18="",D18="",D18=0),"",C18/D18-1)</f>
        <v/>
      </c>
      <c r="G18" s="14">
        <f>IF(OR($A18="",E18="",E18=0),"",C18/E18-1)</f>
        <v/>
      </c>
      <c r="H18">
        <f>IF(OR($A18="",D18=""),"",IF(B18="Lower",IF(C18&lt;=D18,"On target","Off target"),IF(C18&gt;=D18,"On target","Off target")))</f>
        <v/>
      </c>
      <c r="I18" s="6" t="n"/>
    </row>
    <row r="19">
      <c r="A19" s="5" t="inlineStr">
        <is>
          <t>Measures on target</t>
        </is>
      </c>
      <c r="C19" s="16">
        <f>COUNTIF(H11:H18,"On target")</f>
        <v/>
      </c>
      <c r="D19" t="inlineStr">
        <is>
          <t>of</t>
        </is>
      </c>
      <c r="E19" s="16">
        <f>COUNTIF(H11:H18,"On target")+COUNTIF(H11:H18,"Off target")</f>
        <v/>
      </c>
    </row>
    <row r="21">
      <c r="A21" s="10" t="inlineStr">
        <is>
          <t>3. Client spend and cost per result</t>
        </is>
      </c>
    </row>
    <row r="22">
      <c r="A22" s="12" t="inlineStr"/>
      <c r="B22" s="12" t="inlineStr">
        <is>
          <t>This month</t>
        </is>
      </c>
      <c r="C22" s="12" t="inlineStr">
        <is>
          <t>Last month</t>
        </is>
      </c>
      <c r="D22" s="12" t="inlineStr">
        <is>
          <t>Change</t>
        </is>
      </c>
    </row>
    <row r="23">
      <c r="A23" t="inlineStr">
        <is>
          <t>Ad / media spend</t>
        </is>
      </c>
      <c r="B23" s="9" t="n"/>
      <c r="C23" s="9" t="n"/>
      <c r="D23" s="14">
        <f>IF(OR(B23="",C23="",C23=0),"",B23/C23-1)</f>
        <v/>
      </c>
    </row>
    <row r="24">
      <c r="A24" t="inlineStr">
        <is>
          <t>Budget</t>
        </is>
      </c>
      <c r="B24" s="9" t="n"/>
    </row>
    <row r="25">
      <c r="A25" t="inlineStr">
        <is>
          <t>Share of budget used</t>
        </is>
      </c>
      <c r="B25" s="14">
        <f>IF(OR(B24="",B24=0),"",B23/B24)</f>
        <v/>
      </c>
    </row>
    <row r="26">
      <c r="A26" t="inlineStr">
        <is>
          <t>Results counted (name):</t>
        </is>
      </c>
      <c r="B26" s="6" t="n"/>
    </row>
    <row r="27">
      <c r="A27" t="inlineStr">
        <is>
          <t>Number of results</t>
        </is>
      </c>
      <c r="B27" s="13" t="n"/>
      <c r="C27" s="13" t="n"/>
    </row>
    <row r="28">
      <c r="A28" s="5" t="inlineStr">
        <is>
          <t>Cost per result</t>
        </is>
      </c>
      <c r="B28" s="17">
        <f>IF(OR(B27="",B27=0),"",B23/B27)</f>
        <v/>
      </c>
      <c r="C28" s="17">
        <f>IF(OR(C27="",C27=0),"",C23/C27)</f>
        <v/>
      </c>
      <c r="D28" s="18">
        <f>IF(OR(B28="",C28=""),"",B28/C28-1)</f>
        <v/>
      </c>
    </row>
    <row r="30">
      <c r="A30" s="10" t="inlineStr">
        <is>
          <t>4. Work this month (from the work log)</t>
        </is>
      </c>
    </row>
    <row r="31">
      <c r="A31" s="12" t="inlineStr">
        <is>
          <t>Category</t>
        </is>
      </c>
      <c r="B31" s="12" t="inlineStr">
        <is>
          <t>Planned hours</t>
        </is>
      </c>
      <c r="C31" s="12" t="inlineStr">
        <is>
          <t>Hours used</t>
        </is>
      </c>
      <c r="D31" s="12" t="inlineStr">
        <is>
          <t>Difference</t>
        </is>
      </c>
      <c r="E31" s="12" t="inlineStr">
        <is>
          <t>Tasks done</t>
        </is>
      </c>
      <c r="F31" s="12" t="inlineStr">
        <is>
          <t>Tasks in progress</t>
        </is>
      </c>
    </row>
    <row r="32">
      <c r="A32" s="6" t="n"/>
      <c r="B32" s="8" t="n"/>
      <c r="C32" s="19">
        <f>IF($A32="","",SUMIFS('Your work log'!$D$2:$D$500,'Your work log'!$B$2:$B$500,$A32))</f>
        <v/>
      </c>
      <c r="D32" s="20">
        <f>IF($A32="","",C32-B32)</f>
        <v/>
      </c>
      <c r="E32" s="21">
        <f>IF($A32="","",COUNTIFS('Your work log'!$B$2:$B$500,$A32,'Your work log'!$E$2:$E$500,"Done"))</f>
        <v/>
      </c>
      <c r="F32" s="21">
        <f>IF($A32="","",COUNTIFS('Your work log'!$B$2:$B$500,$A32,'Your work log'!$E$2:$E$500,"In progress"))</f>
        <v/>
      </c>
    </row>
    <row r="33">
      <c r="A33" s="6" t="n"/>
      <c r="B33" s="8" t="n"/>
      <c r="C33" s="19">
        <f>IF($A33="","",SUMIFS('Your work log'!$D$2:$D$500,'Your work log'!$B$2:$B$500,$A33))</f>
        <v/>
      </c>
      <c r="D33" s="20">
        <f>IF($A33="","",C33-B33)</f>
        <v/>
      </c>
      <c r="E33" s="21">
        <f>IF($A33="","",COUNTIFS('Your work log'!$B$2:$B$500,$A33,'Your work log'!$E$2:$E$500,"Done"))</f>
        <v/>
      </c>
      <c r="F33" s="21">
        <f>IF($A33="","",COUNTIFS('Your work log'!$B$2:$B$500,$A33,'Your work log'!$E$2:$E$500,"In progress"))</f>
        <v/>
      </c>
    </row>
    <row r="34">
      <c r="A34" s="6" t="n"/>
      <c r="B34" s="8" t="n"/>
      <c r="C34" s="19">
        <f>IF($A34="","",SUMIFS('Your work log'!$D$2:$D$500,'Your work log'!$B$2:$B$500,$A34))</f>
        <v/>
      </c>
      <c r="D34" s="20">
        <f>IF($A34="","",C34-B34)</f>
        <v/>
      </c>
      <c r="E34" s="21">
        <f>IF($A34="","",COUNTIFS('Your work log'!$B$2:$B$500,$A34,'Your work log'!$E$2:$E$500,"Done"))</f>
        <v/>
      </c>
      <c r="F34" s="21">
        <f>IF($A34="","",COUNTIFS('Your work log'!$B$2:$B$500,$A34,'Your work log'!$E$2:$E$500,"In progress"))</f>
        <v/>
      </c>
    </row>
    <row r="35">
      <c r="A35" s="6" t="n"/>
      <c r="B35" s="8" t="n"/>
      <c r="C35" s="19">
        <f>IF($A35="","",SUMIFS('Your work log'!$D$2:$D$500,'Your work log'!$B$2:$B$500,$A35))</f>
        <v/>
      </c>
      <c r="D35" s="20">
        <f>IF($A35="","",C35-B35)</f>
        <v/>
      </c>
      <c r="E35" s="21">
        <f>IF($A35="","",COUNTIFS('Your work log'!$B$2:$B$500,$A35,'Your work log'!$E$2:$E$500,"Done"))</f>
        <v/>
      </c>
      <c r="F35" s="21">
        <f>IF($A35="","",COUNTIFS('Your work log'!$B$2:$B$500,$A35,'Your work log'!$E$2:$E$500,"In progress"))</f>
        <v/>
      </c>
    </row>
    <row r="36">
      <c r="A36" s="6" t="n"/>
      <c r="B36" s="8" t="n"/>
      <c r="C36" s="19">
        <f>IF($A36="","",SUMIFS('Your work log'!$D$2:$D$500,'Your work log'!$B$2:$B$500,$A36))</f>
        <v/>
      </c>
      <c r="D36" s="20">
        <f>IF($A36="","",C36-B36)</f>
        <v/>
      </c>
      <c r="E36" s="21">
        <f>IF($A36="","",COUNTIFS('Your work log'!$B$2:$B$500,$A36,'Your work log'!$E$2:$E$500,"Done"))</f>
        <v/>
      </c>
      <c r="F36" s="21">
        <f>IF($A36="","",COUNTIFS('Your work log'!$B$2:$B$500,$A36,'Your work log'!$E$2:$E$500,"In progress"))</f>
        <v/>
      </c>
    </row>
    <row r="37">
      <c r="A37" s="6" t="n"/>
      <c r="B37" s="8" t="n"/>
      <c r="C37" s="19">
        <f>IF($A37="","",SUMIFS('Your work log'!$D$2:$D$500,'Your work log'!$B$2:$B$500,$A37))</f>
        <v/>
      </c>
      <c r="D37" s="20">
        <f>IF($A37="","",C37-B37)</f>
        <v/>
      </c>
      <c r="E37" s="21">
        <f>IF($A37="","",COUNTIFS('Your work log'!$B$2:$B$500,$A37,'Your work log'!$E$2:$E$500,"Done"))</f>
        <v/>
      </c>
      <c r="F37" s="21">
        <f>IF($A37="","",COUNTIFS('Your work log'!$B$2:$B$500,$A37,'Your work log'!$E$2:$E$500,"In progress"))</f>
        <v/>
      </c>
    </row>
    <row r="38">
      <c r="A38" s="5" t="inlineStr">
        <is>
          <t>Total</t>
        </is>
      </c>
      <c r="B38" s="22">
        <f>SUM(B32:B37)</f>
        <v/>
      </c>
      <c r="C38" s="22">
        <f>SUM(C32:C37)</f>
        <v/>
      </c>
      <c r="D38" s="23">
        <f>SUM(D32:D37)</f>
        <v/>
      </c>
      <c r="E38" s="16">
        <f>SUM(E32:E37)</f>
        <v/>
      </c>
      <c r="F38" s="16">
        <f>SUM(F32:F37)</f>
        <v/>
      </c>
    </row>
    <row r="39">
      <c r="A39" s="24" t="inlineStr">
        <is>
          <t>Check: hours match the work log</t>
        </is>
      </c>
      <c r="C39">
        <f>IF(ABS(C38-SUM('Your work log'!$D$2:$D$500))&lt;0.01,"OK","Log rows with an unknown category")</f>
        <v/>
      </c>
    </row>
    <row r="41">
      <c r="A41" s="10" t="inlineStr">
        <is>
          <t>5. Retainer</t>
        </is>
      </c>
    </row>
    <row r="42">
      <c r="A42" t="inlineStr">
        <is>
          <t>Hours included</t>
        </is>
      </c>
      <c r="B42" s="19">
        <f>B4</f>
        <v/>
      </c>
    </row>
    <row r="43">
      <c r="A43" t="inlineStr">
        <is>
          <t>Hours used</t>
        </is>
      </c>
      <c r="B43" s="19">
        <f>C38</f>
        <v/>
      </c>
    </row>
    <row r="44">
      <c r="A44" t="inlineStr">
        <is>
          <t>Hours remaining</t>
        </is>
      </c>
      <c r="B44" s="19">
        <f>IF(B4="","",MAX(0,B4-C38))</f>
        <v/>
      </c>
    </row>
    <row r="45">
      <c r="A45" t="inlineStr">
        <is>
          <t>Extra hours</t>
        </is>
      </c>
      <c r="B45" s="19">
        <f>IF(B4="","",MAX(0,C38-B4))</f>
        <v/>
      </c>
    </row>
    <row r="46">
      <c r="A46" t="inlineStr">
        <is>
          <t>Extra hours fee</t>
        </is>
      </c>
      <c r="B46" s="25">
        <f>IF(OR(B4="",G4=""),"",MAX(0,C38-B4)*G4)</f>
        <v/>
      </c>
    </row>
    <row r="47">
      <c r="A47" t="inlineStr">
        <is>
          <t>Total to invoice</t>
        </is>
      </c>
      <c r="B47" s="26">
        <f>IF(E4="","",E4+IF(B46="",0,B46))</f>
        <v/>
      </c>
    </row>
    <row r="48">
      <c r="A48" t="inlineStr">
        <is>
          <t>Effective hourly rate</t>
        </is>
      </c>
      <c r="B48" s="27">
        <f>IF(OR(B47="",C38=0),"",B47/C38)</f>
        <v/>
      </c>
    </row>
    <row r="50">
      <c r="A50" s="10" t="inlineStr">
        <is>
          <t>6. Next month</t>
        </is>
      </c>
    </row>
    <row r="51">
      <c r="A51" s="5" t="inlineStr">
        <is>
          <t>Planned work</t>
        </is>
      </c>
      <c r="B51" s="28" t="n"/>
    </row>
    <row r="52">
      <c r="B52" s="28" t="n"/>
    </row>
    <row r="53">
      <c r="B53" s="28" t="n"/>
    </row>
    <row r="54">
      <c r="A54" s="5" t="inlineStr">
        <is>
          <t>Decisions we need from you</t>
        </is>
      </c>
      <c r="B54" s="28" t="n"/>
    </row>
    <row r="55">
      <c r="B55" s="28" t="n"/>
    </row>
    <row r="56">
      <c r="A56" s="5" t="inlineStr">
        <is>
          <t>What might not go to plan</t>
        </is>
      </c>
      <c r="B56" s="28" t="n"/>
    </row>
    <row r="57">
      <c r="B57" s="28" t="n"/>
    </row>
  </sheetData>
  <mergeCells count="8">
    <mergeCell ref="B56:I56"/>
    <mergeCell ref="A7:I7"/>
    <mergeCell ref="B52:I52"/>
    <mergeCell ref="B53:I53"/>
    <mergeCell ref="B55:I55"/>
    <mergeCell ref="B51:I51"/>
    <mergeCell ref="B54:I54"/>
    <mergeCell ref="B57:I57"/>
  </mergeCells>
  <dataValidations count="1">
    <dataValidation sqref="B11 B12 B13 B14 B15 B16 B17 B18" showDropDown="0" showInputMessage="0" showErrorMessage="0" allowBlank="1" type="list">
      <formula1>"Higher,Lower"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46" customWidth="1" min="3" max="3"/>
    <col width="9" customWidth="1" min="4" max="4"/>
    <col width="13" customWidth="1" min="5" max="5"/>
  </cols>
  <sheetData>
    <row r="1">
      <c r="A1" s="12" t="inlineStr">
        <is>
          <t>Date</t>
        </is>
      </c>
      <c r="B1" s="12" t="inlineStr">
        <is>
          <t>Category (must match the report)</t>
        </is>
      </c>
      <c r="C1" s="12" t="inlineStr">
        <is>
          <t>Task</t>
        </is>
      </c>
      <c r="D1" s="12" t="inlineStr">
        <is>
          <t>Hours</t>
        </is>
      </c>
      <c r="E1" s="12" t="inlineStr">
        <is>
          <t>Status</t>
        </is>
      </c>
      <c r="G1" s="24" t="inlineStr">
        <is>
          <t>One row per task or session. Category must match the report.</t>
        </is>
      </c>
    </row>
    <row r="2">
      <c r="A2" s="29" t="n"/>
      <c r="B2" s="6" t="n"/>
      <c r="C2" s="6" t="n"/>
      <c r="D2" s="8" t="n"/>
      <c r="E2" s="6" t="n"/>
    </row>
    <row r="3">
      <c r="A3" s="29" t="n"/>
      <c r="B3" s="6" t="n"/>
      <c r="C3" s="6" t="n"/>
      <c r="D3" s="8" t="n"/>
      <c r="E3" s="6" t="n"/>
    </row>
    <row r="4">
      <c r="A4" s="29" t="n"/>
      <c r="B4" s="6" t="n"/>
      <c r="C4" s="6" t="n"/>
      <c r="D4" s="8" t="n"/>
      <c r="E4" s="6" t="n"/>
    </row>
    <row r="5">
      <c r="A5" s="29" t="n"/>
      <c r="B5" s="6" t="n"/>
      <c r="C5" s="6" t="n"/>
      <c r="D5" s="8" t="n"/>
      <c r="E5" s="6" t="n"/>
    </row>
    <row r="6">
      <c r="A6" s="29" t="n"/>
      <c r="B6" s="6" t="n"/>
      <c r="C6" s="6" t="n"/>
      <c r="D6" s="8" t="n"/>
      <c r="E6" s="6" t="n"/>
    </row>
    <row r="7">
      <c r="A7" s="29" t="n"/>
      <c r="B7" s="6" t="n"/>
      <c r="C7" s="6" t="n"/>
      <c r="D7" s="8" t="n"/>
      <c r="E7" s="6" t="n"/>
    </row>
    <row r="8">
      <c r="A8" s="29" t="n"/>
      <c r="B8" s="6" t="n"/>
      <c r="C8" s="6" t="n"/>
      <c r="D8" s="8" t="n"/>
      <c r="E8" s="6" t="n"/>
    </row>
    <row r="9">
      <c r="A9" s="29" t="n"/>
      <c r="B9" s="6" t="n"/>
      <c r="C9" s="6" t="n"/>
      <c r="D9" s="8" t="n"/>
      <c r="E9" s="6" t="n"/>
    </row>
    <row r="10">
      <c r="A10" s="29" t="n"/>
      <c r="B10" s="6" t="n"/>
      <c r="C10" s="6" t="n"/>
      <c r="D10" s="8" t="n"/>
      <c r="E10" s="6" t="n"/>
    </row>
    <row r="11">
      <c r="A11" s="29" t="n"/>
      <c r="B11" s="6" t="n"/>
      <c r="C11" s="6" t="n"/>
      <c r="D11" s="8" t="n"/>
      <c r="E11" s="6" t="n"/>
    </row>
    <row r="12">
      <c r="A12" s="29" t="n"/>
      <c r="B12" s="6" t="n"/>
      <c r="C12" s="6" t="n"/>
      <c r="D12" s="8" t="n"/>
      <c r="E12" s="6" t="n"/>
    </row>
    <row r="13">
      <c r="A13" s="29" t="n"/>
      <c r="B13" s="6" t="n"/>
      <c r="C13" s="6" t="n"/>
      <c r="D13" s="8" t="n"/>
      <c r="E13" s="6" t="n"/>
    </row>
    <row r="14">
      <c r="A14" s="29" t="n"/>
      <c r="B14" s="6" t="n"/>
      <c r="C14" s="6" t="n"/>
      <c r="D14" s="8" t="n"/>
      <c r="E14" s="6" t="n"/>
    </row>
    <row r="15">
      <c r="A15" s="29" t="n"/>
      <c r="B15" s="6" t="n"/>
      <c r="C15" s="6" t="n"/>
      <c r="D15" s="8" t="n"/>
      <c r="E15" s="6" t="n"/>
    </row>
    <row r="16">
      <c r="A16" s="29" t="n"/>
      <c r="B16" s="6" t="n"/>
      <c r="C16" s="6" t="n"/>
      <c r="D16" s="8" t="n"/>
      <c r="E16" s="6" t="n"/>
    </row>
    <row r="17">
      <c r="A17" s="29" t="n"/>
      <c r="B17" s="6" t="n"/>
      <c r="C17" s="6" t="n"/>
      <c r="D17" s="8" t="n"/>
      <c r="E17" s="6" t="n"/>
    </row>
    <row r="18">
      <c r="A18" s="29" t="n"/>
      <c r="B18" s="6" t="n"/>
      <c r="C18" s="6" t="n"/>
      <c r="D18" s="8" t="n"/>
      <c r="E18" s="6" t="n"/>
    </row>
    <row r="19">
      <c r="A19" s="29" t="n"/>
      <c r="B19" s="6" t="n"/>
      <c r="C19" s="6" t="n"/>
      <c r="D19" s="8" t="n"/>
      <c r="E19" s="6" t="n"/>
    </row>
    <row r="20">
      <c r="A20" s="29" t="n"/>
      <c r="B20" s="6" t="n"/>
      <c r="C20" s="6" t="n"/>
      <c r="D20" s="8" t="n"/>
      <c r="E20" s="6" t="n"/>
    </row>
    <row r="21">
      <c r="A21" s="29" t="n"/>
      <c r="B21" s="6" t="n"/>
      <c r="C21" s="6" t="n"/>
      <c r="D21" s="8" t="n"/>
      <c r="E21" s="6" t="n"/>
    </row>
    <row r="22">
      <c r="A22" s="29" t="n"/>
      <c r="B22" s="6" t="n"/>
      <c r="C22" s="6" t="n"/>
      <c r="D22" s="8" t="n"/>
      <c r="E22" s="6" t="n"/>
    </row>
    <row r="23">
      <c r="A23" s="29" t="n"/>
      <c r="B23" s="6" t="n"/>
      <c r="C23" s="6" t="n"/>
      <c r="D23" s="8" t="n"/>
      <c r="E23" s="6" t="n"/>
    </row>
    <row r="24">
      <c r="A24" s="29" t="n"/>
      <c r="B24" s="6" t="n"/>
      <c r="C24" s="6" t="n"/>
      <c r="D24" s="8" t="n"/>
      <c r="E24" s="6" t="n"/>
    </row>
    <row r="25">
      <c r="A25" s="29" t="n"/>
      <c r="B25" s="6" t="n"/>
      <c r="C25" s="6" t="n"/>
      <c r="D25" s="8" t="n"/>
      <c r="E25" s="6" t="n"/>
    </row>
    <row r="26">
      <c r="A26" s="29" t="n"/>
      <c r="B26" s="6" t="n"/>
      <c r="C26" s="6" t="n"/>
      <c r="D26" s="8" t="n"/>
      <c r="E26" s="6" t="n"/>
    </row>
    <row r="27">
      <c r="A27" s="29" t="n"/>
      <c r="B27" s="6" t="n"/>
      <c r="C27" s="6" t="n"/>
      <c r="D27" s="8" t="n"/>
      <c r="E27" s="6" t="n"/>
    </row>
    <row r="28">
      <c r="A28" s="29" t="n"/>
      <c r="B28" s="6" t="n"/>
      <c r="C28" s="6" t="n"/>
      <c r="D28" s="8" t="n"/>
      <c r="E28" s="6" t="n"/>
    </row>
    <row r="29">
      <c r="A29" s="29" t="n"/>
      <c r="B29" s="6" t="n"/>
      <c r="C29" s="6" t="n"/>
      <c r="D29" s="8" t="n"/>
      <c r="E29" s="6" t="n"/>
    </row>
    <row r="30">
      <c r="A30" s="29" t="n"/>
      <c r="B30" s="6" t="n"/>
      <c r="C30" s="6" t="n"/>
      <c r="D30" s="8" t="n"/>
      <c r="E30" s="6" t="n"/>
    </row>
    <row r="31">
      <c r="A31" s="29" t="n"/>
      <c r="B31" s="6" t="n"/>
      <c r="C31" s="6" t="n"/>
      <c r="D31" s="8" t="n"/>
      <c r="E31" s="6" t="n"/>
    </row>
    <row r="32">
      <c r="A32" s="29" t="n"/>
      <c r="B32" s="6" t="n"/>
      <c r="C32" s="6" t="n"/>
      <c r="D32" s="8" t="n"/>
      <c r="E32" s="6" t="n"/>
    </row>
    <row r="33">
      <c r="A33" s="29" t="n"/>
      <c r="B33" s="6" t="n"/>
      <c r="C33" s="6" t="n"/>
      <c r="D33" s="8" t="n"/>
      <c r="E33" s="6" t="n"/>
    </row>
    <row r="34">
      <c r="A34" s="29" t="n"/>
      <c r="B34" s="6" t="n"/>
      <c r="C34" s="6" t="n"/>
      <c r="D34" s="8" t="n"/>
      <c r="E34" s="6" t="n"/>
    </row>
    <row r="35">
      <c r="A35" s="29" t="n"/>
      <c r="B35" s="6" t="n"/>
      <c r="C35" s="6" t="n"/>
      <c r="D35" s="8" t="n"/>
      <c r="E35" s="6" t="n"/>
    </row>
    <row r="36">
      <c r="A36" s="29" t="n"/>
      <c r="B36" s="6" t="n"/>
      <c r="C36" s="6" t="n"/>
      <c r="D36" s="8" t="n"/>
      <c r="E36" s="6" t="n"/>
    </row>
    <row r="37">
      <c r="A37" s="29" t="n"/>
      <c r="B37" s="6" t="n"/>
      <c r="C37" s="6" t="n"/>
      <c r="D37" s="8" t="n"/>
      <c r="E37" s="6" t="n"/>
    </row>
    <row r="38">
      <c r="A38" s="29" t="n"/>
      <c r="B38" s="6" t="n"/>
      <c r="C38" s="6" t="n"/>
      <c r="D38" s="8" t="n"/>
      <c r="E38" s="6" t="n"/>
    </row>
    <row r="39">
      <c r="A39" s="29" t="n"/>
      <c r="B39" s="6" t="n"/>
      <c r="C39" s="6" t="n"/>
      <c r="D39" s="8" t="n"/>
      <c r="E39" s="6" t="n"/>
    </row>
    <row r="40">
      <c r="A40" s="29" t="n"/>
      <c r="B40" s="6" t="n"/>
      <c r="C40" s="6" t="n"/>
      <c r="D40" s="8" t="n"/>
      <c r="E40" s="6" t="n"/>
    </row>
    <row r="41">
      <c r="A41" s="29" t="n"/>
      <c r="B41" s="6" t="n"/>
      <c r="C41" s="6" t="n"/>
      <c r="D41" s="8" t="n"/>
      <c r="E41" s="6" t="n"/>
    </row>
    <row r="42">
      <c r="A42" s="29" t="n"/>
      <c r="B42" s="6" t="n"/>
      <c r="C42" s="6" t="n"/>
      <c r="D42" s="8" t="n"/>
      <c r="E42" s="6" t="n"/>
    </row>
    <row r="43">
      <c r="A43" s="29" t="n"/>
      <c r="B43" s="6" t="n"/>
      <c r="C43" s="6" t="n"/>
      <c r="D43" s="8" t="n"/>
      <c r="E43" s="6" t="n"/>
    </row>
    <row r="44">
      <c r="A44" s="29" t="n"/>
      <c r="B44" s="6" t="n"/>
      <c r="C44" s="6" t="n"/>
      <c r="D44" s="8" t="n"/>
      <c r="E44" s="6" t="n"/>
    </row>
    <row r="45">
      <c r="A45" s="29" t="n"/>
      <c r="B45" s="6" t="n"/>
      <c r="C45" s="6" t="n"/>
      <c r="D45" s="8" t="n"/>
      <c r="E45" s="6" t="n"/>
    </row>
    <row r="46">
      <c r="A46" s="29" t="n"/>
      <c r="B46" s="6" t="n"/>
      <c r="C46" s="6" t="n"/>
      <c r="D46" s="8" t="n"/>
      <c r="E46" s="6" t="n"/>
    </row>
    <row r="47">
      <c r="A47" s="29" t="n"/>
      <c r="B47" s="6" t="n"/>
      <c r="C47" s="6" t="n"/>
      <c r="D47" s="8" t="n"/>
      <c r="E47" s="6" t="n"/>
    </row>
    <row r="48">
      <c r="A48" s="29" t="n"/>
      <c r="B48" s="6" t="n"/>
      <c r="C48" s="6" t="n"/>
      <c r="D48" s="8" t="n"/>
      <c r="E48" s="6" t="n"/>
    </row>
    <row r="49">
      <c r="A49" s="29" t="n"/>
      <c r="B49" s="6" t="n"/>
      <c r="C49" s="6" t="n"/>
      <c r="D49" s="8" t="n"/>
      <c r="E49" s="6" t="n"/>
    </row>
    <row r="50">
      <c r="A50" s="29" t="n"/>
      <c r="B50" s="6" t="n"/>
      <c r="C50" s="6" t="n"/>
      <c r="D50" s="8" t="n"/>
      <c r="E50" s="6" t="n"/>
    </row>
    <row r="51">
      <c r="A51" s="29" t="n"/>
      <c r="B51" s="6" t="n"/>
      <c r="C51" s="6" t="n"/>
      <c r="D51" s="8" t="n"/>
      <c r="E51" s="6" t="n"/>
    </row>
    <row r="52">
      <c r="A52" s="29" t="n"/>
      <c r="B52" s="6" t="n"/>
      <c r="C52" s="6" t="n"/>
      <c r="D52" s="8" t="n"/>
      <c r="E52" s="6" t="n"/>
    </row>
    <row r="53">
      <c r="A53" s="29" t="n"/>
      <c r="B53" s="6" t="n"/>
      <c r="C53" s="6" t="n"/>
      <c r="D53" s="8" t="n"/>
      <c r="E53" s="6" t="n"/>
    </row>
    <row r="54">
      <c r="A54" s="29" t="n"/>
      <c r="B54" s="6" t="n"/>
      <c r="C54" s="6" t="n"/>
      <c r="D54" s="8" t="n"/>
      <c r="E54" s="6" t="n"/>
    </row>
    <row r="55">
      <c r="A55" s="29" t="n"/>
      <c r="B55" s="6" t="n"/>
      <c r="C55" s="6" t="n"/>
      <c r="D55" s="8" t="n"/>
      <c r="E55" s="6" t="n"/>
    </row>
    <row r="56">
      <c r="A56" s="29" t="n"/>
      <c r="B56" s="6" t="n"/>
      <c r="C56" s="6" t="n"/>
      <c r="D56" s="8" t="n"/>
      <c r="E56" s="6" t="n"/>
    </row>
    <row r="57">
      <c r="A57" s="29" t="n"/>
      <c r="B57" s="6" t="n"/>
      <c r="C57" s="6" t="n"/>
      <c r="D57" s="8" t="n"/>
      <c r="E57" s="6" t="n"/>
    </row>
    <row r="58">
      <c r="A58" s="29" t="n"/>
      <c r="B58" s="6" t="n"/>
      <c r="C58" s="6" t="n"/>
      <c r="D58" s="8" t="n"/>
      <c r="E58" s="6" t="n"/>
    </row>
    <row r="59">
      <c r="A59" s="29" t="n"/>
      <c r="B59" s="6" t="n"/>
      <c r="C59" s="6" t="n"/>
      <c r="D59" s="8" t="n"/>
      <c r="E59" s="6" t="n"/>
    </row>
    <row r="60">
      <c r="A60" s="29" t="n"/>
      <c r="B60" s="6" t="n"/>
      <c r="C60" s="6" t="n"/>
      <c r="D60" s="8" t="n"/>
      <c r="E60" s="6" t="n"/>
    </row>
    <row r="61">
      <c r="A61" s="29" t="n"/>
      <c r="B61" s="6" t="n"/>
      <c r="C61" s="6" t="n"/>
      <c r="D61" s="8" t="n"/>
      <c r="E61" s="6" t="n"/>
    </row>
    <row r="62">
      <c r="A62" s="29" t="n"/>
      <c r="B62" s="6" t="n"/>
      <c r="C62" s="6" t="n"/>
      <c r="D62" s="8" t="n"/>
      <c r="E62" s="6" t="n"/>
    </row>
    <row r="63">
      <c r="A63" s="29" t="n"/>
      <c r="B63" s="6" t="n"/>
      <c r="C63" s="6" t="n"/>
      <c r="D63" s="8" t="n"/>
      <c r="E63" s="6" t="n"/>
    </row>
    <row r="64">
      <c r="A64" s="29" t="n"/>
      <c r="B64" s="6" t="n"/>
      <c r="C64" s="6" t="n"/>
      <c r="D64" s="8" t="n"/>
      <c r="E64" s="6" t="n"/>
    </row>
    <row r="65">
      <c r="A65" s="29" t="n"/>
      <c r="B65" s="6" t="n"/>
      <c r="C65" s="6" t="n"/>
      <c r="D65" s="8" t="n"/>
      <c r="E65" s="6" t="n"/>
    </row>
    <row r="66">
      <c r="A66" s="29" t="n"/>
      <c r="B66" s="6" t="n"/>
      <c r="C66" s="6" t="n"/>
      <c r="D66" s="8" t="n"/>
      <c r="E66" s="6" t="n"/>
    </row>
    <row r="67">
      <c r="A67" s="29" t="n"/>
      <c r="B67" s="6" t="n"/>
      <c r="C67" s="6" t="n"/>
      <c r="D67" s="8" t="n"/>
      <c r="E67" s="6" t="n"/>
    </row>
    <row r="68">
      <c r="A68" s="29" t="n"/>
      <c r="B68" s="6" t="n"/>
      <c r="C68" s="6" t="n"/>
      <c r="D68" s="8" t="n"/>
      <c r="E68" s="6" t="n"/>
    </row>
    <row r="69">
      <c r="A69" s="29" t="n"/>
      <c r="B69" s="6" t="n"/>
      <c r="C69" s="6" t="n"/>
      <c r="D69" s="8" t="n"/>
      <c r="E69" s="6" t="n"/>
    </row>
    <row r="70">
      <c r="A70" s="29" t="n"/>
      <c r="B70" s="6" t="n"/>
      <c r="C70" s="6" t="n"/>
      <c r="D70" s="8" t="n"/>
      <c r="E70" s="6" t="n"/>
    </row>
    <row r="71">
      <c r="A71" s="29" t="n"/>
      <c r="B71" s="6" t="n"/>
      <c r="C71" s="6" t="n"/>
      <c r="D71" s="8" t="n"/>
      <c r="E71" s="6" t="n"/>
    </row>
    <row r="72">
      <c r="A72" s="29" t="n"/>
      <c r="B72" s="6" t="n"/>
      <c r="C72" s="6" t="n"/>
      <c r="D72" s="8" t="n"/>
      <c r="E72" s="6" t="n"/>
    </row>
    <row r="73">
      <c r="A73" s="29" t="n"/>
      <c r="B73" s="6" t="n"/>
      <c r="C73" s="6" t="n"/>
      <c r="D73" s="8" t="n"/>
      <c r="E73" s="6" t="n"/>
    </row>
    <row r="74">
      <c r="A74" s="29" t="n"/>
      <c r="B74" s="6" t="n"/>
      <c r="C74" s="6" t="n"/>
      <c r="D74" s="8" t="n"/>
      <c r="E74" s="6" t="n"/>
    </row>
    <row r="75">
      <c r="A75" s="29" t="n"/>
      <c r="B75" s="6" t="n"/>
      <c r="C75" s="6" t="n"/>
      <c r="D75" s="8" t="n"/>
      <c r="E75" s="6" t="n"/>
    </row>
    <row r="76">
      <c r="A76" s="29" t="n"/>
      <c r="B76" s="6" t="n"/>
      <c r="C76" s="6" t="n"/>
      <c r="D76" s="8" t="n"/>
      <c r="E76" s="6" t="n"/>
    </row>
    <row r="77">
      <c r="A77" s="29" t="n"/>
      <c r="B77" s="6" t="n"/>
      <c r="C77" s="6" t="n"/>
      <c r="D77" s="8" t="n"/>
      <c r="E77" s="6" t="n"/>
    </row>
    <row r="78">
      <c r="A78" s="29" t="n"/>
      <c r="B78" s="6" t="n"/>
      <c r="C78" s="6" t="n"/>
      <c r="D78" s="8" t="n"/>
      <c r="E78" s="6" t="n"/>
    </row>
    <row r="79">
      <c r="A79" s="29" t="n"/>
      <c r="B79" s="6" t="n"/>
      <c r="C79" s="6" t="n"/>
      <c r="D79" s="8" t="n"/>
      <c r="E79" s="6" t="n"/>
    </row>
  </sheetData>
  <dataValidations count="1">
    <dataValidation sqref="E2:E500" showDropDown="0" showInputMessage="0" showErrorMessage="0" allowBlank="1" type="list">
      <formula1>"Done,In progress"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2026-10-07T04:18:36Z</dcterms:created>
  <dcterms:modified xsi:type="dcterms:W3CDTF">2026-10-07T04:18:36Z</dcterms:modified>
</cp:coreProperties>
</file>