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actice" sheetId="2" state="visible" r:id="rId2"/>
    <sheet xmlns:r="http://schemas.openxmlformats.org/officeDocument/2006/relationships" name="Solution" sheetId="3" state="visible" r:id="rId3"/>
    <sheet xmlns:r="http://schemas.openxmlformats.org/officeDocument/2006/relationships" name="Paus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0F2FE"/>
          <bgColor rgb="00E0F2FE"/>
        </patternFill>
      </fill>
    </dxf>
    <dxf>
      <font>
        <color rgb="00FFFFFF"/>
      </font>
      <fill>
        <patternFill patternType="solid">
          <fgColor rgb="00DC2626"/>
          <bgColor rgb="00DC2626"/>
        </patternFill>
      </fill>
    </dxf>
    <dxf>
      <font>
        <color rgb="0064748B"/>
      </font>
      <fill>
        <patternFill patternType="solid">
          <fgColor rgb="00E2E8F0"/>
          <bgColor rgb="00E2E8F0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Conditional formatting based on another cell (Google Sheets): practice workbook</t>
        </is>
      </c>
    </row>
    <row r="3">
      <c r="A3" s="2" t="inlineStr">
        <is>
          <t>EXAMPLE DATA</t>
        </is>
      </c>
    </row>
    <row r="4">
      <c r="A4" s="3" t="inlineStr">
        <is>
          <t>Clover Hill Tutoring is a fictional business. "Practice" and "Solution" list 10 students: prepaid hours, hours used, last session, invoice due date and whether it is paid. "Paused" lists students on a break.</t>
        </is>
      </c>
    </row>
    <row r="5">
      <c r="A5" s="3" t="inlineStr">
        <is>
          <t>The "as of" date in L2 is fixed at 7 October 2026 so the colours match the blog post. Type =TODAY() in L2 to make it live.</t>
        </is>
      </c>
    </row>
    <row r="6">
      <c r="A6" s="3" t="inlineStr"/>
    </row>
    <row r="7">
      <c r="A7" s="2" t="inlineStr">
        <is>
          <t>HOW TO USE IT</t>
        </is>
      </c>
    </row>
    <row r="8">
      <c r="A8" s="3" t="inlineStr">
        <is>
          <t>1. In Google Drive, upload this file and open it with Google Sheets (or File &gt; Import &gt; Upload). It also opens in Excel.</t>
        </is>
      </c>
    </row>
    <row r="9">
      <c r="A9" s="3" t="inlineStr">
        <is>
          <t>2. On "Practice", select the range given for each rule, open Format &gt; Conditional formatting, choose "Custom formula is" and type the formula from the list below.</t>
        </is>
      </c>
    </row>
    <row r="10">
      <c r="A10" s="3" t="inlineStr">
        <is>
          <t>3. "Solution" has the four rules already applied. Columns N to Q repeat each rule as a normal formula, so you can see TRUE on exactly the rows that should be coloured.</t>
        </is>
      </c>
    </row>
    <row r="11">
      <c r="A11" s="3" t="inlineStr"/>
    </row>
    <row r="12">
      <c r="A12" s="2" t="inlineStr">
        <is>
          <t>THE FOUR RULES</t>
        </is>
      </c>
    </row>
    <row r="13">
      <c r="A13" s="3" t="inlineStr">
        <is>
          <t>Rule 1  Range A2:A11   Custom formula: =$F2&lt;=$L$1   Fill: amber. Student name turns amber when hours left fall to the alert level in L1.</t>
        </is>
      </c>
    </row>
    <row r="14">
      <c r="A14" s="3" t="inlineStr">
        <is>
          <t>Rule 2  Range A2:I11   Custom formula: =AND($I2=FALSE,$H2&lt;$L$2)   Fill: red, white text. Whole row red when the invoice is unpaid and past due.</t>
        </is>
      </c>
    </row>
    <row r="15">
      <c r="A15" s="3" t="inlineStr">
        <is>
          <t>Rule 3  Range A2:I11   Custom formula: =COUNTIF(INDIRECT("Paused!A2:A50"),$A2)&gt;0   Fill: grey, grey text. Whole row greyed out when the student is on the Paused sheet.</t>
        </is>
      </c>
    </row>
    <row r="16">
      <c r="A16" s="3" t="inlineStr">
        <is>
          <t>Rule 4  Range G2:G11   Custom formula: =$L$2-$G2&gt;21   Fill: light blue. Last-session date highlighted when it is more than 21 days old.</t>
        </is>
      </c>
    </row>
    <row r="17">
      <c r="A17" s="3" t="inlineStr">
        <is>
          <t>Order matters in Google Sheets: the first rule that is true sets the format. The Solution sheet lists them as Rule 4, Rule 2, Rule 3, Rule 1: the date rule first (it only touches column G), then overdue above paused so an overdue paused student still shows red.</t>
        </is>
      </c>
    </row>
    <row r="18">
      <c r="A18" s="3" t="inlineStr"/>
    </row>
    <row r="19">
      <c r="A19" s="2" t="inlineStr">
        <is>
          <t>IF THE RULES DO NOT COME ACROSS</t>
        </is>
      </c>
    </row>
    <row r="20">
      <c r="A20" s="3" t="inlineStr">
        <is>
          <t>Conditional formatting rules usually survive the import into Sheets. If any are missing on the Solution sheet, add them from the list above; checkboxes in column I are stored as TRUE/FALSE, so use Insert &gt; Checkbox on I2:I11 if you want tick boxes.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11" customWidth="1" min="3" max="3"/>
    <col width="13" customWidth="1" min="4" max="4"/>
    <col width="12" customWidth="1" min="5" max="5"/>
    <col width="11" customWidth="1" min="6" max="6"/>
    <col width="13" customWidth="1" min="7" max="7"/>
    <col width="13" customWidth="1" min="8" max="8"/>
    <col width="8" customWidth="1" min="9" max="9"/>
    <col width="18" customWidth="1" min="11" max="11"/>
    <col width="12" customWidth="1" min="12" max="12"/>
  </cols>
  <sheetData>
    <row r="1">
      <c r="A1" s="4" t="inlineStr">
        <is>
          <t>Student</t>
        </is>
      </c>
      <c r="B1" s="4" t="inlineStr">
        <is>
          <t>Tutor</t>
        </is>
      </c>
      <c r="C1" s="4" t="inlineStr">
        <is>
          <t>Subject</t>
        </is>
      </c>
      <c r="D1" s="4" t="inlineStr">
        <is>
          <t>Hours bought</t>
        </is>
      </c>
      <c r="E1" s="4" t="inlineStr">
        <is>
          <t>Hours used</t>
        </is>
      </c>
      <c r="F1" s="4" t="inlineStr">
        <is>
          <t>Hours left</t>
        </is>
      </c>
      <c r="G1" s="4" t="inlineStr">
        <is>
          <t>Last session</t>
        </is>
      </c>
      <c r="H1" s="4" t="inlineStr">
        <is>
          <t>Invoice due</t>
        </is>
      </c>
      <c r="I1" s="4" t="inlineStr">
        <is>
          <t>Paid?</t>
        </is>
      </c>
      <c r="K1" t="inlineStr">
        <is>
          <t>Low-hours alert at</t>
        </is>
      </c>
      <c r="L1" s="5" t="n">
        <v>2</v>
      </c>
    </row>
    <row r="2">
      <c r="A2" t="inlineStr">
        <is>
          <t>Ava Morales</t>
        </is>
      </c>
      <c r="B2" t="inlineStr">
        <is>
          <t>Priya</t>
        </is>
      </c>
      <c r="C2" t="inlineStr">
        <is>
          <t>Maths</t>
        </is>
      </c>
      <c r="D2" t="n">
        <v>20</v>
      </c>
      <c r="E2" t="n">
        <v>18</v>
      </c>
      <c r="F2">
        <f>D2-E2</f>
        <v/>
      </c>
      <c r="G2" s="6" t="n">
        <v>46297</v>
      </c>
      <c r="H2" s="6" t="n">
        <v>46295</v>
      </c>
      <c r="I2" t="b">
        <v>0</v>
      </c>
      <c r="K2" t="inlineStr">
        <is>
          <t>As of</t>
        </is>
      </c>
      <c r="L2" s="7" t="n">
        <v>46302</v>
      </c>
    </row>
    <row r="3">
      <c r="A3" t="inlineStr">
        <is>
          <t>Ben Okafor</t>
        </is>
      </c>
      <c r="B3" t="inlineStr">
        <is>
          <t>Priya</t>
        </is>
      </c>
      <c r="C3" t="inlineStr">
        <is>
          <t>Physics</t>
        </is>
      </c>
      <c r="D3" t="n">
        <v>10</v>
      </c>
      <c r="E3" t="n">
        <v>4</v>
      </c>
      <c r="F3">
        <f>D3-E3</f>
        <v/>
      </c>
      <c r="G3" s="6" t="n">
        <v>46300</v>
      </c>
      <c r="H3" s="6" t="n">
        <v>46310</v>
      </c>
      <c r="I3" t="b">
        <v>0</v>
      </c>
    </row>
    <row r="4">
      <c r="A4" t="inlineStr">
        <is>
          <t>Chloe Tran</t>
        </is>
      </c>
      <c r="B4" t="inlineStr">
        <is>
          <t>Marcus</t>
        </is>
      </c>
      <c r="C4" t="inlineStr">
        <is>
          <t>English</t>
        </is>
      </c>
      <c r="D4" t="n">
        <v>20</v>
      </c>
      <c r="E4" t="n">
        <v>19</v>
      </c>
      <c r="F4">
        <f>D4-E4</f>
        <v/>
      </c>
      <c r="G4" s="6" t="n">
        <v>46301</v>
      </c>
      <c r="H4" s="6" t="n">
        <v>46290</v>
      </c>
      <c r="I4" t="b">
        <v>1</v>
      </c>
      <c r="K4" s="8" t="inlineStr">
        <is>
          <t>EXAMPLE: fictional students for Clover Hill Tutoring</t>
        </is>
      </c>
    </row>
    <row r="5">
      <c r="A5" t="inlineStr">
        <is>
          <t>Dev Patel</t>
        </is>
      </c>
      <c r="B5" t="inlineStr">
        <is>
          <t>Marcus</t>
        </is>
      </c>
      <c r="C5" t="inlineStr">
        <is>
          <t>Maths</t>
        </is>
      </c>
      <c r="D5" t="n">
        <v>10</v>
      </c>
      <c r="E5" t="n">
        <v>10</v>
      </c>
      <c r="F5">
        <f>D5-E5</f>
        <v/>
      </c>
      <c r="G5" s="6" t="n">
        <v>46294</v>
      </c>
      <c r="H5" s="6" t="n">
        <v>46285</v>
      </c>
      <c r="I5" t="b">
        <v>0</v>
      </c>
    </row>
    <row r="6">
      <c r="A6" t="inlineStr">
        <is>
          <t>Ella Brooks</t>
        </is>
      </c>
      <c r="B6" t="inlineStr">
        <is>
          <t>Priya</t>
        </is>
      </c>
      <c r="C6" t="inlineStr">
        <is>
          <t>Chemistry</t>
        </is>
      </c>
      <c r="D6" t="n">
        <v>20</v>
      </c>
      <c r="E6" t="n">
        <v>7</v>
      </c>
      <c r="F6">
        <f>D6-E6</f>
        <v/>
      </c>
      <c r="G6" s="6" t="n">
        <v>46273</v>
      </c>
      <c r="H6" s="6" t="n">
        <v>46280</v>
      </c>
      <c r="I6" t="b">
        <v>1</v>
      </c>
      <c r="K6" s="9" t="inlineStr">
        <is>
          <t>Add these rules (Format &gt; Conditional formatting &gt; Custom formula is):</t>
        </is>
      </c>
    </row>
    <row r="7">
      <c r="A7" t="inlineStr">
        <is>
          <t>Finn Walsh</t>
        </is>
      </c>
      <c r="B7" t="inlineStr">
        <is>
          <t>Hana</t>
        </is>
      </c>
      <c r="C7" t="inlineStr">
        <is>
          <t>SAT prep</t>
        </is>
      </c>
      <c r="D7" t="n">
        <v>30</v>
      </c>
      <c r="E7" t="n">
        <v>12</v>
      </c>
      <c r="F7">
        <f>D7-E7</f>
        <v/>
      </c>
      <c r="G7" s="6" t="n">
        <v>46298</v>
      </c>
      <c r="H7" s="6" t="n">
        <v>46315</v>
      </c>
      <c r="I7" t="b">
        <v>0</v>
      </c>
      <c r="K7" t="inlineStr">
        <is>
          <t>1. A2:A11   =$F2&lt;=$L$1</t>
        </is>
      </c>
    </row>
    <row r="8">
      <c r="A8" t="inlineStr">
        <is>
          <t>Grace Kim</t>
        </is>
      </c>
      <c r="B8" t="inlineStr">
        <is>
          <t>Hana</t>
        </is>
      </c>
      <c r="C8" t="inlineStr">
        <is>
          <t>Maths</t>
        </is>
      </c>
      <c r="D8" t="n">
        <v>10</v>
      </c>
      <c r="E8" t="n">
        <v>9</v>
      </c>
      <c r="F8">
        <f>D8-E8</f>
        <v/>
      </c>
      <c r="G8" s="6" t="n">
        <v>46296</v>
      </c>
      <c r="H8" s="6" t="n">
        <v>46296</v>
      </c>
      <c r="I8" t="b">
        <v>1</v>
      </c>
      <c r="K8" t="inlineStr">
        <is>
          <t>2. A2:I11   =AND($I2=FALSE,$H2&lt;$L$2)</t>
        </is>
      </c>
    </row>
    <row r="9">
      <c r="A9" t="inlineStr">
        <is>
          <t>Hugo Silva</t>
        </is>
      </c>
      <c r="B9" t="inlineStr">
        <is>
          <t>Marcus</t>
        </is>
      </c>
      <c r="C9" t="inlineStr">
        <is>
          <t>Physics</t>
        </is>
      </c>
      <c r="D9" t="n">
        <v>20</v>
      </c>
      <c r="E9" t="n">
        <v>6</v>
      </c>
      <c r="F9">
        <f>D9-E9</f>
        <v/>
      </c>
      <c r="G9" s="6" t="n">
        <v>46262</v>
      </c>
      <c r="H9" s="6" t="n">
        <v>46275</v>
      </c>
      <c r="I9" t="b">
        <v>0</v>
      </c>
      <c r="K9" t="inlineStr">
        <is>
          <t>3. A2:I11   =COUNTIF(INDIRECT("Paused!A2:A50"),$A2)&gt;0</t>
        </is>
      </c>
    </row>
    <row r="10">
      <c r="A10" t="inlineStr">
        <is>
          <t>Isla Novak</t>
        </is>
      </c>
      <c r="B10" t="inlineStr">
        <is>
          <t>Hana</t>
        </is>
      </c>
      <c r="C10" t="inlineStr">
        <is>
          <t>English</t>
        </is>
      </c>
      <c r="D10" t="n">
        <v>10</v>
      </c>
      <c r="E10" t="n">
        <v>3</v>
      </c>
      <c r="F10">
        <f>D10-E10</f>
        <v/>
      </c>
      <c r="G10" s="6" t="n">
        <v>46301</v>
      </c>
      <c r="H10" s="6" t="n">
        <v>46307</v>
      </c>
      <c r="I10" t="b">
        <v>0</v>
      </c>
      <c r="K10" t="inlineStr">
        <is>
          <t>4. G2:G11   =$L$2-$G2&gt;21</t>
        </is>
      </c>
    </row>
    <row r="11">
      <c r="A11" t="inlineStr">
        <is>
          <t>Jonah Reed</t>
        </is>
      </c>
      <c r="B11" t="inlineStr">
        <is>
          <t>Priya</t>
        </is>
      </c>
      <c r="C11" t="inlineStr">
        <is>
          <t>Maths</t>
        </is>
      </c>
      <c r="D11" t="n">
        <v>20</v>
      </c>
      <c r="E11" t="n">
        <v>15</v>
      </c>
      <c r="F11">
        <f>D11-E11</f>
        <v/>
      </c>
      <c r="G11" s="6" t="n">
        <v>46295</v>
      </c>
      <c r="H11" s="6" t="n">
        <v>46293</v>
      </c>
      <c r="I11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11" customWidth="1" min="3" max="3"/>
    <col width="13" customWidth="1" min="4" max="4"/>
    <col width="12" customWidth="1" min="5" max="5"/>
    <col width="11" customWidth="1" min="6" max="6"/>
    <col width="13" customWidth="1" min="7" max="7"/>
    <col width="13" customWidth="1" min="8" max="8"/>
    <col width="8" customWidth="1" min="9" max="9"/>
    <col width="18" customWidth="1" min="11" max="11"/>
    <col width="12" customWidth="1" min="12" max="12"/>
    <col width="16" customWidth="1" min="14" max="14"/>
    <col width="15" customWidth="1" min="15" max="15"/>
    <col width="14" customWidth="1" min="16" max="16"/>
    <col width="26" customWidth="1" min="17" max="17"/>
  </cols>
  <sheetData>
    <row r="1">
      <c r="A1" s="4" t="inlineStr">
        <is>
          <t>Student</t>
        </is>
      </c>
      <c r="B1" s="4" t="inlineStr">
        <is>
          <t>Tutor</t>
        </is>
      </c>
      <c r="C1" s="4" t="inlineStr">
        <is>
          <t>Subject</t>
        </is>
      </c>
      <c r="D1" s="4" t="inlineStr">
        <is>
          <t>Hours bought</t>
        </is>
      </c>
      <c r="E1" s="4" t="inlineStr">
        <is>
          <t>Hours used</t>
        </is>
      </c>
      <c r="F1" s="4" t="inlineStr">
        <is>
          <t>Hours left</t>
        </is>
      </c>
      <c r="G1" s="4" t="inlineStr">
        <is>
          <t>Last session</t>
        </is>
      </c>
      <c r="H1" s="4" t="inlineStr">
        <is>
          <t>Invoice due</t>
        </is>
      </c>
      <c r="I1" s="4" t="inlineStr">
        <is>
          <t>Paid?</t>
        </is>
      </c>
      <c r="K1" t="inlineStr">
        <is>
          <t>Low-hours alert at</t>
        </is>
      </c>
      <c r="L1" s="5" t="n">
        <v>2</v>
      </c>
      <c r="N1" s="4" t="inlineStr">
        <is>
          <t>Rule 1 low hours</t>
        </is>
      </c>
      <c r="O1" s="4" t="inlineStr">
        <is>
          <t>Rule 2 overdue</t>
        </is>
      </c>
      <c r="P1" s="4" t="inlineStr">
        <is>
          <t>Rule 3 paused</t>
        </is>
      </c>
      <c r="Q1" s="4" t="inlineStr">
        <is>
          <t>Rule 4 no session 21+ days</t>
        </is>
      </c>
    </row>
    <row r="2">
      <c r="A2" t="inlineStr">
        <is>
          <t>Ava Morales</t>
        </is>
      </c>
      <c r="B2" t="inlineStr">
        <is>
          <t>Priya</t>
        </is>
      </c>
      <c r="C2" t="inlineStr">
        <is>
          <t>Maths</t>
        </is>
      </c>
      <c r="D2" t="n">
        <v>20</v>
      </c>
      <c r="E2" t="n">
        <v>18</v>
      </c>
      <c r="F2">
        <f>D2-E2</f>
        <v/>
      </c>
      <c r="G2" s="6" t="n">
        <v>46297</v>
      </c>
      <c r="H2" s="6" t="n">
        <v>46295</v>
      </c>
      <c r="I2" t="b">
        <v>0</v>
      </c>
      <c r="K2" t="inlineStr">
        <is>
          <t>As of</t>
        </is>
      </c>
      <c r="L2" s="7" t="n">
        <v>46302</v>
      </c>
      <c r="N2">
        <f>$F2&lt;=$L$1</f>
        <v/>
      </c>
      <c r="O2">
        <f>AND($I2=FALSE,$H2&lt;$L$2)</f>
        <v/>
      </c>
      <c r="P2">
        <f>COUNTIF(INDIRECT("Paused!A2:A50"),$A2)&gt;0</f>
        <v/>
      </c>
      <c r="Q2">
        <f>$L$2-$G2&gt;21</f>
        <v/>
      </c>
    </row>
    <row r="3">
      <c r="A3" t="inlineStr">
        <is>
          <t>Ben Okafor</t>
        </is>
      </c>
      <c r="B3" t="inlineStr">
        <is>
          <t>Priya</t>
        </is>
      </c>
      <c r="C3" t="inlineStr">
        <is>
          <t>Physics</t>
        </is>
      </c>
      <c r="D3" t="n">
        <v>10</v>
      </c>
      <c r="E3" t="n">
        <v>4</v>
      </c>
      <c r="F3">
        <f>D3-E3</f>
        <v/>
      </c>
      <c r="G3" s="6" t="n">
        <v>46300</v>
      </c>
      <c r="H3" s="6" t="n">
        <v>46310</v>
      </c>
      <c r="I3" t="b">
        <v>0</v>
      </c>
      <c r="N3">
        <f>$F3&lt;=$L$1</f>
        <v/>
      </c>
      <c r="O3">
        <f>AND($I3=FALSE,$H3&lt;$L$2)</f>
        <v/>
      </c>
      <c r="P3">
        <f>COUNTIF(INDIRECT("Paused!A2:A50"),$A3)&gt;0</f>
        <v/>
      </c>
      <c r="Q3">
        <f>$L$2-$G3&gt;21</f>
        <v/>
      </c>
    </row>
    <row r="4">
      <c r="A4" t="inlineStr">
        <is>
          <t>Chloe Tran</t>
        </is>
      </c>
      <c r="B4" t="inlineStr">
        <is>
          <t>Marcus</t>
        </is>
      </c>
      <c r="C4" t="inlineStr">
        <is>
          <t>English</t>
        </is>
      </c>
      <c r="D4" t="n">
        <v>20</v>
      </c>
      <c r="E4" t="n">
        <v>19</v>
      </c>
      <c r="F4">
        <f>D4-E4</f>
        <v/>
      </c>
      <c r="G4" s="6" t="n">
        <v>46301</v>
      </c>
      <c r="H4" s="6" t="n">
        <v>46290</v>
      </c>
      <c r="I4" t="b">
        <v>1</v>
      </c>
      <c r="K4" s="8" t="inlineStr">
        <is>
          <t>EXAMPLE: fictional students for Clover Hill Tutoring</t>
        </is>
      </c>
      <c r="N4">
        <f>$F4&lt;=$L$1</f>
        <v/>
      </c>
      <c r="O4">
        <f>AND($I4=FALSE,$H4&lt;$L$2)</f>
        <v/>
      </c>
      <c r="P4">
        <f>COUNTIF(INDIRECT("Paused!A2:A50"),$A4)&gt;0</f>
        <v/>
      </c>
      <c r="Q4">
        <f>$L$2-$G4&gt;21</f>
        <v/>
      </c>
    </row>
    <row r="5">
      <c r="A5" t="inlineStr">
        <is>
          <t>Dev Patel</t>
        </is>
      </c>
      <c r="B5" t="inlineStr">
        <is>
          <t>Marcus</t>
        </is>
      </c>
      <c r="C5" t="inlineStr">
        <is>
          <t>Maths</t>
        </is>
      </c>
      <c r="D5" t="n">
        <v>10</v>
      </c>
      <c r="E5" t="n">
        <v>10</v>
      </c>
      <c r="F5">
        <f>D5-E5</f>
        <v/>
      </c>
      <c r="G5" s="6" t="n">
        <v>46294</v>
      </c>
      <c r="H5" s="6" t="n">
        <v>46285</v>
      </c>
      <c r="I5" t="b">
        <v>0</v>
      </c>
      <c r="N5">
        <f>$F5&lt;=$L$1</f>
        <v/>
      </c>
      <c r="O5">
        <f>AND($I5=FALSE,$H5&lt;$L$2)</f>
        <v/>
      </c>
      <c r="P5">
        <f>COUNTIF(INDIRECT("Paused!A2:A50"),$A5)&gt;0</f>
        <v/>
      </c>
      <c r="Q5">
        <f>$L$2-$G5&gt;21</f>
        <v/>
      </c>
    </row>
    <row r="6">
      <c r="A6" t="inlineStr">
        <is>
          <t>Ella Brooks</t>
        </is>
      </c>
      <c r="B6" t="inlineStr">
        <is>
          <t>Priya</t>
        </is>
      </c>
      <c r="C6" t="inlineStr">
        <is>
          <t>Chemistry</t>
        </is>
      </c>
      <c r="D6" t="n">
        <v>20</v>
      </c>
      <c r="E6" t="n">
        <v>7</v>
      </c>
      <c r="F6">
        <f>D6-E6</f>
        <v/>
      </c>
      <c r="G6" s="6" t="n">
        <v>46273</v>
      </c>
      <c r="H6" s="6" t="n">
        <v>46280</v>
      </c>
      <c r="I6" t="b">
        <v>1</v>
      </c>
      <c r="N6">
        <f>$F6&lt;=$L$1</f>
        <v/>
      </c>
      <c r="O6">
        <f>AND($I6=FALSE,$H6&lt;$L$2)</f>
        <v/>
      </c>
      <c r="P6">
        <f>COUNTIF(INDIRECT("Paused!A2:A50"),$A6)&gt;0</f>
        <v/>
      </c>
      <c r="Q6">
        <f>$L$2-$G6&gt;21</f>
        <v/>
      </c>
    </row>
    <row r="7">
      <c r="A7" t="inlineStr">
        <is>
          <t>Finn Walsh</t>
        </is>
      </c>
      <c r="B7" t="inlineStr">
        <is>
          <t>Hana</t>
        </is>
      </c>
      <c r="C7" t="inlineStr">
        <is>
          <t>SAT prep</t>
        </is>
      </c>
      <c r="D7" t="n">
        <v>30</v>
      </c>
      <c r="E7" t="n">
        <v>12</v>
      </c>
      <c r="F7">
        <f>D7-E7</f>
        <v/>
      </c>
      <c r="G7" s="6" t="n">
        <v>46298</v>
      </c>
      <c r="H7" s="6" t="n">
        <v>46315</v>
      </c>
      <c r="I7" t="b">
        <v>0</v>
      </c>
      <c r="N7">
        <f>$F7&lt;=$L$1</f>
        <v/>
      </c>
      <c r="O7">
        <f>AND($I7=FALSE,$H7&lt;$L$2)</f>
        <v/>
      </c>
      <c r="P7">
        <f>COUNTIF(INDIRECT("Paused!A2:A50"),$A7)&gt;0</f>
        <v/>
      </c>
      <c r="Q7">
        <f>$L$2-$G7&gt;21</f>
        <v/>
      </c>
    </row>
    <row r="8">
      <c r="A8" t="inlineStr">
        <is>
          <t>Grace Kim</t>
        </is>
      </c>
      <c r="B8" t="inlineStr">
        <is>
          <t>Hana</t>
        </is>
      </c>
      <c r="C8" t="inlineStr">
        <is>
          <t>Maths</t>
        </is>
      </c>
      <c r="D8" t="n">
        <v>10</v>
      </c>
      <c r="E8" t="n">
        <v>9</v>
      </c>
      <c r="F8">
        <f>D8-E8</f>
        <v/>
      </c>
      <c r="G8" s="6" t="n">
        <v>46296</v>
      </c>
      <c r="H8" s="6" t="n">
        <v>46296</v>
      </c>
      <c r="I8" t="b">
        <v>1</v>
      </c>
      <c r="N8">
        <f>$F8&lt;=$L$1</f>
        <v/>
      </c>
      <c r="O8">
        <f>AND($I8=FALSE,$H8&lt;$L$2)</f>
        <v/>
      </c>
      <c r="P8">
        <f>COUNTIF(INDIRECT("Paused!A2:A50"),$A8)&gt;0</f>
        <v/>
      </c>
      <c r="Q8">
        <f>$L$2-$G8&gt;21</f>
        <v/>
      </c>
    </row>
    <row r="9">
      <c r="A9" t="inlineStr">
        <is>
          <t>Hugo Silva</t>
        </is>
      </c>
      <c r="B9" t="inlineStr">
        <is>
          <t>Marcus</t>
        </is>
      </c>
      <c r="C9" t="inlineStr">
        <is>
          <t>Physics</t>
        </is>
      </c>
      <c r="D9" t="n">
        <v>20</v>
      </c>
      <c r="E9" t="n">
        <v>6</v>
      </c>
      <c r="F9">
        <f>D9-E9</f>
        <v/>
      </c>
      <c r="G9" s="6" t="n">
        <v>46262</v>
      </c>
      <c r="H9" s="6" t="n">
        <v>46275</v>
      </c>
      <c r="I9" t="b">
        <v>0</v>
      </c>
      <c r="N9">
        <f>$F9&lt;=$L$1</f>
        <v/>
      </c>
      <c r="O9">
        <f>AND($I9=FALSE,$H9&lt;$L$2)</f>
        <v/>
      </c>
      <c r="P9">
        <f>COUNTIF(INDIRECT("Paused!A2:A50"),$A9)&gt;0</f>
        <v/>
      </c>
      <c r="Q9">
        <f>$L$2-$G9&gt;21</f>
        <v/>
      </c>
    </row>
    <row r="10">
      <c r="A10" t="inlineStr">
        <is>
          <t>Isla Novak</t>
        </is>
      </c>
      <c r="B10" t="inlineStr">
        <is>
          <t>Hana</t>
        </is>
      </c>
      <c r="C10" t="inlineStr">
        <is>
          <t>English</t>
        </is>
      </c>
      <c r="D10" t="n">
        <v>10</v>
      </c>
      <c r="E10" t="n">
        <v>3</v>
      </c>
      <c r="F10">
        <f>D10-E10</f>
        <v/>
      </c>
      <c r="G10" s="6" t="n">
        <v>46301</v>
      </c>
      <c r="H10" s="6" t="n">
        <v>46307</v>
      </c>
      <c r="I10" t="b">
        <v>0</v>
      </c>
      <c r="N10">
        <f>$F10&lt;=$L$1</f>
        <v/>
      </c>
      <c r="O10">
        <f>AND($I10=FALSE,$H10&lt;$L$2)</f>
        <v/>
      </c>
      <c r="P10">
        <f>COUNTIF(INDIRECT("Paused!A2:A50"),$A10)&gt;0</f>
        <v/>
      </c>
      <c r="Q10">
        <f>$L$2-$G10&gt;21</f>
        <v/>
      </c>
    </row>
    <row r="11">
      <c r="A11" t="inlineStr">
        <is>
          <t>Jonah Reed</t>
        </is>
      </c>
      <c r="B11" t="inlineStr">
        <is>
          <t>Priya</t>
        </is>
      </c>
      <c r="C11" t="inlineStr">
        <is>
          <t>Maths</t>
        </is>
      </c>
      <c r="D11" t="n">
        <v>20</v>
      </c>
      <c r="E11" t="n">
        <v>15</v>
      </c>
      <c r="F11">
        <f>D11-E11</f>
        <v/>
      </c>
      <c r="G11" s="6" t="n">
        <v>46295</v>
      </c>
      <c r="H11" s="6" t="n">
        <v>46293</v>
      </c>
      <c r="I11" t="b">
        <v>1</v>
      </c>
      <c r="N11">
        <f>$F11&lt;=$L$1</f>
        <v/>
      </c>
      <c r="O11">
        <f>AND($I11=FALSE,$H11&lt;$L$2)</f>
        <v/>
      </c>
      <c r="P11">
        <f>COUNTIF(INDIRECT("Paused!A2:A50"),$A11)&gt;0</f>
        <v/>
      </c>
      <c r="Q11">
        <f>$L$2-$G11&gt;21</f>
        <v/>
      </c>
    </row>
  </sheetData>
  <conditionalFormatting sqref="G2:G11">
    <cfRule type="expression" priority="1" dxfId="0">
      <formula>$L$2-$G2&gt;21</formula>
    </cfRule>
  </conditionalFormatting>
  <conditionalFormatting sqref="A2:I11">
    <cfRule type="expression" priority="2" dxfId="1" stopIfTrue="1">
      <formula>AND($I2=FALSE,$H2&lt;$L$2)</formula>
    </cfRule>
    <cfRule type="expression" priority="3" dxfId="2" stopIfTrue="1">
      <formula>COUNTIF(INDIRECT("Paused!A2:A50"),$A2)&gt;0</formula>
    </cfRule>
  </conditionalFormatting>
  <conditionalFormatting sqref="A2:A11">
    <cfRule type="expression" priority="4" dxfId="3">
      <formula>$F2&lt;=$L$1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</cols>
  <sheetData>
    <row r="1">
      <c r="A1" s="4" t="inlineStr">
        <is>
          <t>Student</t>
        </is>
      </c>
      <c r="B1" s="4" t="inlineStr">
        <is>
          <t>Paused since</t>
        </is>
      </c>
      <c r="C1" s="4" t="inlineStr">
        <is>
          <t>Reason</t>
        </is>
      </c>
    </row>
    <row r="2">
      <c r="A2" t="inlineStr">
        <is>
          <t>Ella Brooks</t>
        </is>
      </c>
      <c r="B2" s="6" t="n">
        <v>46279</v>
      </c>
      <c r="C2" t="inlineStr">
        <is>
          <t>Exam leave</t>
        </is>
      </c>
    </row>
    <row r="3">
      <c r="A3" t="inlineStr">
        <is>
          <t>Hugo Silva</t>
        </is>
      </c>
      <c r="B3" s="6" t="n">
        <v>46266</v>
      </c>
      <c r="C3" t="inlineStr">
        <is>
          <t>Travelling</t>
        </is>
      </c>
    </row>
    <row r="4">
      <c r="A4" t="inlineStr">
        <is>
          <t>Maya Lin</t>
        </is>
      </c>
      <c r="B4" s="6" t="n">
        <v>46174</v>
      </c>
      <c r="C4" t="inlineStr">
        <is>
          <t>Finished programme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2026-10-07T15:22:28Z</dcterms:created>
  <dcterms:modified xmlns:dcterms="http://purl.org/dc/terms/" xmlns:xsi="http://www.w3.org/2001/XMLSchema-instance" xsi:type="dcterms:W3CDTF">2026-10-07T15:22:28Z</dcterms:modified>
</cp:coreProperties>
</file>