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Example items" sheetId="2" state="visible" r:id="rId2"/>
    <sheet name="Example movements" sheetId="3" state="visible" r:id="rId3"/>
    <sheet name="Example summary" sheetId="4" state="visible" r:id="rId4"/>
    <sheet name="Your items" sheetId="5" state="visible" r:id="rId5"/>
    <sheet name="Your movements" sheetId="6" state="visible" r:id="rId6"/>
    <sheet name="Your summary" sheetId="7" state="visible" r:id="rId7"/>
  </sheets>
  <definedNames>
    <definedName name="_xlnm._FilterDatabase" localSheetId="1" hidden="1">'Example items'!$A$5:$U$205</definedName>
    <definedName name="_xlnm._FilterDatabase" localSheetId="2" hidden="1">'Example movements'!$A$4:$G$3004</definedName>
    <definedName name="_xlnm._FilterDatabase" localSheetId="4" hidden="1">'Your items'!$A$5:$U$205</definedName>
    <definedName name="_xlnm._FilterDatabase" localSheetId="5" hidden="1">'Your movements'!$A$4:$G$3004</definedName>
  </definedNames>
  <calcPr calcId="124519" fullCalcOnLoad="1"/>
</workbook>
</file>

<file path=xl/styles.xml><?xml version="1.0" encoding="utf-8"?>
<styleSheet xmlns="http://schemas.openxmlformats.org/spreadsheetml/2006/main">
  <numFmts count="4">
    <numFmt numFmtId="164" formatCode="yyyy-mm-dd"/>
    <numFmt numFmtId="165" formatCode="mmm d, yyyy"/>
    <numFmt numFmtId="166" formatCode="&quot;$&quot;#,##0.00"/>
    <numFmt numFmtId="167" formatCode="#,##0.##"/>
  </numFmts>
  <fonts count="3">
    <font>
      <name val="Calibri"/>
      <family val="2"/>
      <color theme="1"/>
      <sz val="11"/>
      <scheme val="minor"/>
    </font>
    <font>
      <b val="1"/>
      <color rgb="000C1222"/>
      <sz val="14"/>
    </font>
    <font>
      <b val="1"/>
      <color rgb="000C1222"/>
    </font>
  </fonts>
  <fills count="5">
    <fill>
      <patternFill/>
    </fill>
    <fill>
      <patternFill patternType="gray125"/>
    </fill>
    <fill>
      <patternFill patternType="solid">
        <fgColor rgb="00FFFBEB"/>
      </patternFill>
    </fill>
    <fill>
      <patternFill patternType="solid">
        <fgColor rgb="00F1F5F9"/>
      </patternFill>
    </fill>
    <fill>
      <patternFill patternType="solid">
        <fgColor rgb="00F8FAFC"/>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1" fillId="0" borderId="0" pivotButton="0" quotePrefix="0" xfId="0"/>
    <xf numFmtId="0" fontId="2" fillId="0" borderId="0" pivotButton="0" quotePrefix="0" xfId="0"/>
    <xf numFmtId="165" fontId="0" fillId="2" borderId="1" pivotButton="0" quotePrefix="0" xfId="0"/>
    <xf numFmtId="0" fontId="0" fillId="2" borderId="1" pivotButton="0" quotePrefix="0" xfId="0"/>
    <xf numFmtId="0" fontId="2" fillId="3" borderId="1" applyAlignment="1" pivotButton="0" quotePrefix="0" xfId="0">
      <alignment vertical="center" wrapText="1"/>
    </xf>
    <xf numFmtId="166" fontId="0" fillId="2" borderId="1" pivotButton="0" quotePrefix="0" xfId="0"/>
    <xf numFmtId="167" fontId="0" fillId="2" borderId="1" pivotButton="0" quotePrefix="0" xfId="0"/>
    <xf numFmtId="167" fontId="0" fillId="4" borderId="1" pivotButton="0" quotePrefix="0" xfId="0"/>
    <xf numFmtId="166" fontId="0" fillId="4" borderId="1" pivotButton="0" quotePrefix="0" xfId="0"/>
    <xf numFmtId="3" fontId="0" fillId="4" borderId="1" pivotButton="0" quotePrefix="0" xfId="0"/>
    <xf numFmtId="165" fontId="0" fillId="4" borderId="1" pivotButton="0" quotePrefix="0" xfId="0"/>
    <xf numFmtId="0" fontId="0" fillId="4" borderId="1" pivotButton="0" quotePrefix="0" xfId="0"/>
    <xf numFmtId="165" fontId="0" fillId="2" borderId="0" pivotButton="0" quotePrefix="0" xfId="0"/>
    <xf numFmtId="0" fontId="0" fillId="2" borderId="0" pivotButton="0" quotePrefix="0" xfId="0"/>
    <xf numFmtId="0" fontId="0" fillId="4" borderId="0" pivotButton="0" quotePrefix="0" xfId="0"/>
    <xf numFmtId="167" fontId="0" fillId="2" borderId="0" pivotButton="0" quotePrefix="0" xfId="0"/>
    <xf numFmtId="167" fontId="0" fillId="4" borderId="0" pivotButton="0" quotePrefix="0" xfId="0"/>
    <xf numFmtId="0" fontId="2" fillId="3" borderId="1" pivotButton="0" quotePrefix="0" xfId="0"/>
    <xf numFmtId="166" fontId="2" fillId="0" borderId="0" pivotButton="0" quotePrefix="0" xfId="0"/>
    <xf numFmtId="166" fontId="0" fillId="4" borderId="0" pivotButton="0" quotePrefix="0" xfId="0"/>
  </cellXfs>
  <cellStyles count="1">
    <cellStyle name="Normal" xfId="0" builtinId="0" hidden="0"/>
  </cellStyles>
  <dxfs count="3">
    <dxf>
      <fill>
        <patternFill patternType="solid">
          <fgColor rgb="00FEF3C7"/>
        </patternFill>
      </fill>
    </dxf>
    <dxf>
      <fill>
        <patternFill patternType="solid">
          <fgColor rgb="00FEE2E2"/>
        </patternFill>
      </fill>
    </dxf>
    <dxf>
      <fill>
        <patternFill patternType="solid">
          <fgColor rgb="00E2E8F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3"/>
  <sheetViews>
    <sheetView workbookViewId="0">
      <selection activeCell="A1" sqref="A1"/>
    </sheetView>
  </sheetViews>
  <sheetFormatPr baseColWidth="8" defaultRowHeight="15"/>
  <cols>
    <col width="120" customWidth="1" min="1" max="1"/>
  </cols>
  <sheetData>
    <row r="1">
      <c r="A1" s="1" t="inlineStr">
        <is>
          <t>Inventory spreadsheet: how to use it</t>
        </is>
      </c>
    </row>
    <row r="2">
      <c r="A2" s="2" t="inlineStr">
        <is>
          <t>This workbook keeps track of inventory in Excel with a movement log: you never type a stock balance, you record what came in and went out, and the items sheet works out the balance.</t>
        </is>
      </c>
    </row>
    <row r="3">
      <c r="A3" s="2" t="inlineStr">
        <is>
          <t>The Example sheets are a fictional craft shop, Twine &amp; Thread Craft Supply, for July 1 - September 30, 2026. The Your sheets are the same, empty, with every formula in place for 200 items and 3,000 movement rows.</t>
        </is>
      </c>
    </row>
    <row r="4">
      <c r="A4" s="2" t="inlineStr">
        <is>
          <t>It opens in Excel (2019 or later, or Microsoft 365), Google Sheets and Numbers. No macros, no links to other files. Excel 2016 and older don't have MAXIFS, so the Last sale column shows an error there.</t>
        </is>
      </c>
    </row>
    <row r="5">
      <c r="A5" s="2" t="inlineStr"/>
    </row>
    <row r="6">
      <c r="A6" s="3" t="inlineStr">
        <is>
          <t>Set it up once</t>
        </is>
      </c>
    </row>
    <row r="7">
      <c r="A7" s="2" t="inlineStr">
        <is>
          <t>1. On 'Your items', list every item you stock: one row per SKU, and one SKU per size or colour you sell separately. Fill the shaded columns: SKU, item, category, supplier, unit, unit cost.</t>
        </is>
      </c>
    </row>
    <row r="8">
      <c r="A8" s="2" t="inlineStr">
        <is>
          <t>2. Count everything on one day. Type that count in 'Opening qty' and that day's date in your head as the start: movements are counted from then on.</t>
        </is>
      </c>
    </row>
    <row r="9">
      <c r="A9" s="2" t="inlineStr">
        <is>
          <t>3. Set a reorder point and an order-up-to level for items you reorder. Leave both blank for items you won't buy again; they will never be flagged to reorder.</t>
        </is>
      </c>
    </row>
    <row r="10">
      <c r="A10" s="2" t="inlineStr">
        <is>
          <t>4. On 'Your summary', type your categories in D4:D11, spelled exactly as on the items sheet.</t>
        </is>
      </c>
    </row>
    <row r="11">
      <c r="A11" s="2" t="inlineStr"/>
    </row>
    <row r="12">
      <c r="A12" s="3" t="inlineStr">
        <is>
          <t>Every day or week</t>
        </is>
      </c>
    </row>
    <row r="13">
      <c r="A13" s="2" t="inlineStr">
        <is>
          <t>5. On 'Your movements', add a row for every change: Received (a delivery, after you've checked it against the packing slip), Sold (from your POS sales-by-item report), Customer return (back into sellable stock), Adjustment (+ found, - damaged, lost, stolen or short on a count).</t>
        </is>
      </c>
    </row>
    <row r="14">
      <c r="A14" s="2" t="inlineStr">
        <is>
          <t>6. Type quantities as positive numbers except adjustments, which take a sign. The Signed qty column does the rest.</t>
        </is>
      </c>
    </row>
    <row r="15">
      <c r="A15" s="2" t="inlineStr">
        <is>
          <t>7. Keep 'On order' on the items sheet up to date: units ordered but not yet received. Clear it when you record the delivery.</t>
        </is>
      </c>
    </row>
    <row r="16">
      <c r="A16" s="2" t="inlineStr">
        <is>
          <t>8. Set the as-of date (B2 on the items sheet, TODAY() by default), filter the Status column for Reorder, and place orders for the Suggested order quantities.</t>
        </is>
      </c>
    </row>
    <row r="17">
      <c r="A17" s="2" t="inlineStr"/>
    </row>
    <row r="18">
      <c r="A18" s="3" t="inlineStr">
        <is>
          <t>Every month or quarter</t>
        </is>
      </c>
    </row>
    <row r="19">
      <c r="A19" s="2" t="inlineStr">
        <is>
          <t>9. Count a section of the shop (one category, or your best sellers). Where the shelf differs from On hand, add an Adjustment for the difference with a note.</t>
        </is>
      </c>
    </row>
    <row r="20">
      <c r="A20" s="2" t="inlineStr">
        <is>
          <t>10. Read the checks on the summary before you trust the totals: items below zero, unknown SKUs, rows missing a type or quantity, and rows dated after the as-of date should all be 0.</t>
        </is>
      </c>
    </row>
    <row r="21">
      <c r="A21" s="2" t="inlineStr"/>
    </row>
    <row r="22">
      <c r="A22" s="3" t="inlineStr">
        <is>
          <t>What the formulas do</t>
        </is>
      </c>
    </row>
    <row r="23">
      <c r="A23" s="2" t="inlineStr">
        <is>
          <t>Received, Sold, Returns and adjustments = SUMIFS of the signed quantity on the movements sheet for that SKU and type.</t>
        </is>
      </c>
    </row>
    <row r="24">
      <c r="A24" s="2" t="inlineStr">
        <is>
          <t>On hand = Opening qty + Received - Sold + Returns and adjustments. Stock value = On hand x Unit cost.</t>
        </is>
      </c>
    </row>
    <row r="25">
      <c r="A25" s="2" t="inlineStr">
        <is>
          <t>Sold last 30 days = units sold in the 30 days up to the as-of date. Days of cover = On hand / (Sold last 30 days / 30).</t>
        </is>
      </c>
    </row>
    <row r="26">
      <c r="A26" s="2" t="inlineStr">
        <is>
          <t>Last sale = the latest date with a Sold row (MAXIFS).</t>
        </is>
      </c>
    </row>
    <row r="27">
      <c r="A27" s="2" t="inlineStr">
        <is>
          <t>Status: 'Check: below zero' if On hand is negative; 'Reorder' if On hand + On order is at or below the reorder point; 'Slow' if there's no sale in the last N days (B3); otherwise OK.</t>
        </is>
      </c>
    </row>
    <row r="28">
      <c r="A28" s="2" t="inlineStr">
        <is>
          <t>Suggested order = Order up to - On hand - On order, for items flagged Reorder.</t>
        </is>
      </c>
    </row>
    <row r="29">
      <c r="A29" s="2" t="inlineStr"/>
    </row>
    <row r="30">
      <c r="A30" s="3" t="inlineStr">
        <is>
          <t>Limits</t>
        </is>
      </c>
    </row>
    <row r="31">
      <c r="A31" s="2" t="inlineStr">
        <is>
          <t>Unit cost is one current cost per item, not FIFO or average cost, so stock value won't match your accounting system exactly. Ask your accountant which figure goes in your books.</t>
        </is>
      </c>
    </row>
    <row r="32">
      <c r="A32" s="2" t="inlineStr">
        <is>
          <t>It is single-location and single-user: no transfers between stores, no barcode scanning, no purchase orders, no live link to your till. On hand includes every movement row, even ones dated after the as-of date.</t>
        </is>
      </c>
    </row>
    <row r="33">
      <c r="A33" s="2" t="inlineStr">
        <is>
          <t>To add more rows, insert them inside the existing ranges (above the last row) so the formulas include them.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20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30" customWidth="1" min="2" max="2"/>
    <col width="11" customWidth="1" min="3" max="3"/>
    <col width="18" customWidth="1" min="4" max="4"/>
    <col width="8" customWidth="1" min="5" max="5"/>
    <col width="10" customWidth="1" min="6" max="6"/>
    <col width="11" customWidth="1" min="7" max="7"/>
    <col width="10" customWidth="1" min="8" max="8"/>
    <col width="10" customWidth="1" min="9" max="9"/>
    <col width="13" customWidth="1" min="10" max="10"/>
    <col width="11" customWidth="1" min="11" max="11"/>
    <col width="10" customWidth="1" min="12" max="12"/>
    <col width="15" customWidth="1" min="13" max="13"/>
    <col width="10" customWidth="1" min="14" max="14"/>
    <col width="13" customWidth="1" min="15" max="15"/>
    <col width="12" customWidth="1" min="16" max="16"/>
    <col width="12" customWidth="1" min="17" max="17"/>
    <col width="12" customWidth="1" min="18" max="18"/>
    <col width="24" customWidth="1" min="19" max="19"/>
    <col width="13" customWidth="1" min="20" max="20"/>
    <col width="11" customWidth="1" min="21" max="21"/>
  </cols>
  <sheetData>
    <row r="1">
      <c r="A1" s="4" t="inlineStr">
        <is>
          <t>EXAMPLE: Twine &amp; Thread Craft Supply (fictional), July 1 - September 30, 2026</t>
        </is>
      </c>
    </row>
    <row r="2">
      <c r="A2" s="5" t="inlineStr">
        <is>
          <t>As of date</t>
        </is>
      </c>
      <c r="B2" s="6" t="n">
        <v>46295</v>
      </c>
      <c r="D2" s="2" t="inlineStr">
        <is>
          <t>Shaded columns are typed. Everything else is a formula that reads the movements sheet. Opening qty is your count on the start date; after that, record every change as a movement.</t>
        </is>
      </c>
    </row>
    <row r="3">
      <c r="A3" s="5" t="inlineStr">
        <is>
          <t>Slow if no sale for (days)</t>
        </is>
      </c>
      <c r="B3" s="7" t="n">
        <v>60</v>
      </c>
    </row>
    <row r="5" ht="46" customHeight="1">
      <c r="A5" s="8" t="inlineStr">
        <is>
          <t>SKU</t>
        </is>
      </c>
      <c r="B5" s="8" t="inlineStr">
        <is>
          <t>Item</t>
        </is>
      </c>
      <c r="C5" s="8" t="inlineStr">
        <is>
          <t>Category</t>
        </is>
      </c>
      <c r="D5" s="8" t="inlineStr">
        <is>
          <t>Supplier</t>
        </is>
      </c>
      <c r="E5" s="8" t="inlineStr">
        <is>
          <t>Unit</t>
        </is>
      </c>
      <c r="F5" s="8" t="inlineStr">
        <is>
          <t>Unit cost</t>
        </is>
      </c>
      <c r="G5" s="8" t="inlineStr">
        <is>
          <t>Opening qty
(counted)</t>
        </is>
      </c>
      <c r="H5" s="8" t="inlineStr">
        <is>
          <t>Reorder point</t>
        </is>
      </c>
      <c r="I5" s="8" t="inlineStr">
        <is>
          <t>Order up to</t>
        </is>
      </c>
      <c r="J5" s="8" t="inlineStr">
        <is>
          <t>On order
(not yet received)</t>
        </is>
      </c>
      <c r="K5" s="8" t="inlineStr">
        <is>
          <t>Received
(formula)</t>
        </is>
      </c>
      <c r="L5" s="8" t="inlineStr">
        <is>
          <t>Sold
(formula)</t>
        </is>
      </c>
      <c r="M5" s="8" t="inlineStr">
        <is>
          <t>Returns and
adjustments (formula)</t>
        </is>
      </c>
      <c r="N5" s="8" t="inlineStr">
        <is>
          <t>On hand
(formula)</t>
        </is>
      </c>
      <c r="O5" s="8" t="inlineStr">
        <is>
          <t>Stock value
at cost (formula)</t>
        </is>
      </c>
      <c r="P5" s="8" t="inlineStr">
        <is>
          <t>Sold last
30 days (formula)</t>
        </is>
      </c>
      <c r="Q5" s="8" t="inlineStr">
        <is>
          <t>Days of cover
(formula)</t>
        </is>
      </c>
      <c r="R5" s="8" t="inlineStr">
        <is>
          <t>Last sale
(formula)</t>
        </is>
      </c>
      <c r="S5" s="8" t="inlineStr">
        <is>
          <t>Status
(formula)</t>
        </is>
      </c>
      <c r="T5" s="8" t="inlineStr">
        <is>
          <t>Suggested order
(formula)</t>
        </is>
      </c>
      <c r="U5" s="8" t="inlineStr">
        <is>
          <t>Order cost
(formula)</t>
        </is>
      </c>
    </row>
    <row r="6">
      <c r="A6" s="7" t="inlineStr">
        <is>
          <t>YN-101</t>
        </is>
      </c>
      <c r="B6" s="7" t="inlineStr">
        <is>
          <t>Merino worsted yarn, Charcoal</t>
        </is>
      </c>
      <c r="C6" s="7" t="inlineStr">
        <is>
          <t>Yarn</t>
        </is>
      </c>
      <c r="D6" s="7" t="inlineStr">
        <is>
          <t>Yarn distributor</t>
        </is>
      </c>
      <c r="E6" s="7" t="inlineStr">
        <is>
          <t>skein</t>
        </is>
      </c>
      <c r="F6" s="9" t="n">
        <v>7.2</v>
      </c>
      <c r="G6" s="10" t="n">
        <v>48</v>
      </c>
      <c r="H6" s="10" t="n">
        <v>24</v>
      </c>
      <c r="I6" s="10" t="n">
        <v>72</v>
      </c>
      <c r="J6" s="10" t="n"/>
      <c r="K6" s="11">
        <f>IF($A6="","",SUMIFS('Example movements'!$F$5:$F$3004,'Example movements'!$B$5:$B$3004,$A6,'Example movements'!$D$5:$D$3004,"Received"))</f>
        <v/>
      </c>
      <c r="L6" s="11">
        <f>IF($A6="","",-SUMIFS('Example movements'!$F$5:$F$3004,'Example movements'!$B$5:$B$3004,$A6,'Example movements'!$D$5:$D$3004,"Sold"))</f>
        <v/>
      </c>
      <c r="M6" s="11">
        <f>IF($A6="","",SUMIFS('Example movements'!$F$5:$F$3004,'Example movements'!$B$5:$B$3004,$A6,'Example movements'!$D$5:$D$3004,"Customer return")+SUMIFS('Example movements'!$F$5:$F$3004,'Example movements'!$B$5:$B$3004,$A6,'Example movements'!$D$5:$D$3004,"Adjustment"))</f>
        <v/>
      </c>
      <c r="N6" s="11">
        <f>IF($A6="","",G6+K6-L6+M6)</f>
        <v/>
      </c>
      <c r="O6" s="12">
        <f>IF(OR($A6="",F6=""),"",N6*F6)</f>
        <v/>
      </c>
      <c r="P6" s="11">
        <f>IF($A6="","",-SUMIFS('Example movements'!$F$5:$F$3004,'Example movements'!$B$5:$B$3004,$A6,'Example movements'!$D$5:$D$3004,"Sold",'Example movements'!$A$5:$A$3004,"&gt;"&amp;($B$2-30),'Example movements'!$A$5:$A$3004,"&lt;="&amp;$B$2))</f>
        <v/>
      </c>
      <c r="Q6" s="13">
        <f>IF(OR($A6="",P6="",P6=0),"",N6/(P6/30))</f>
        <v/>
      </c>
      <c r="R6" s="14">
        <f>IF($A6="","",IF(_xlfn.MAXIFS('Example movements'!$A$5:$A$3004,'Example movements'!$B$5:$B$3004,$A6,'Example movements'!$D$5:$D$3004,"Sold")=0,"",_xlfn.MAXIFS('Example movements'!$A$5:$A$3004,'Example movements'!$B$5:$B$3004,$A6,'Example movements'!$D$5:$D$3004,"Sold")))</f>
        <v/>
      </c>
      <c r="S6" s="15">
        <f>IF($A6="","",IF(N6&lt;0,"Check: below zero",IF(AND(H6&gt;0,N6+J6&lt;=H6),"Reorder",IF(R6="","Slow: no sales logged",IF($B$2-R6&gt;$B$3,"Slow: no sale in "&amp;($B$2-R6)&amp;" days","OK")))))</f>
        <v/>
      </c>
      <c r="T6" s="11">
        <f>IF(S6="Reorder",MAX(0,I6-N6-J6),"")</f>
        <v/>
      </c>
      <c r="U6" s="12">
        <f>IF(OR(T6="",F6=""),"",T6*F6)</f>
        <v/>
      </c>
    </row>
    <row r="7">
      <c r="A7" s="7" t="inlineStr">
        <is>
          <t>YN-102</t>
        </is>
      </c>
      <c r="B7" s="7" t="inlineStr">
        <is>
          <t>Merino worsted yarn, Rust</t>
        </is>
      </c>
      <c r="C7" s="7" t="inlineStr">
        <is>
          <t>Yarn</t>
        </is>
      </c>
      <c r="D7" s="7" t="inlineStr">
        <is>
          <t>Yarn distributor</t>
        </is>
      </c>
      <c r="E7" s="7" t="inlineStr">
        <is>
          <t>skein</t>
        </is>
      </c>
      <c r="F7" s="9" t="n">
        <v>7.2</v>
      </c>
      <c r="G7" s="10" t="n">
        <v>40</v>
      </c>
      <c r="H7" s="10" t="n">
        <v>24</v>
      </c>
      <c r="I7" s="10" t="n">
        <v>72</v>
      </c>
      <c r="J7" s="10" t="n"/>
      <c r="K7" s="11">
        <f>IF($A7="","",SUMIFS('Example movements'!$F$5:$F$3004,'Example movements'!$B$5:$B$3004,$A7,'Example movements'!$D$5:$D$3004,"Received"))</f>
        <v/>
      </c>
      <c r="L7" s="11">
        <f>IF($A7="","",-SUMIFS('Example movements'!$F$5:$F$3004,'Example movements'!$B$5:$B$3004,$A7,'Example movements'!$D$5:$D$3004,"Sold"))</f>
        <v/>
      </c>
      <c r="M7" s="11">
        <f>IF($A7="","",SUMIFS('Example movements'!$F$5:$F$3004,'Example movements'!$B$5:$B$3004,$A7,'Example movements'!$D$5:$D$3004,"Customer return")+SUMIFS('Example movements'!$F$5:$F$3004,'Example movements'!$B$5:$B$3004,$A7,'Example movements'!$D$5:$D$3004,"Adjustment"))</f>
        <v/>
      </c>
      <c r="N7" s="11">
        <f>IF($A7="","",G7+K7-L7+M7)</f>
        <v/>
      </c>
      <c r="O7" s="12">
        <f>IF(OR($A7="",F7=""),"",N7*F7)</f>
        <v/>
      </c>
      <c r="P7" s="11">
        <f>IF($A7="","",-SUMIFS('Example movements'!$F$5:$F$3004,'Example movements'!$B$5:$B$3004,$A7,'Example movements'!$D$5:$D$3004,"Sold",'Example movements'!$A$5:$A$3004,"&gt;"&amp;($B$2-30),'Example movements'!$A$5:$A$3004,"&lt;="&amp;$B$2))</f>
        <v/>
      </c>
      <c r="Q7" s="13">
        <f>IF(OR($A7="",P7="",P7=0),"",N7/(P7/30))</f>
        <v/>
      </c>
      <c r="R7" s="14">
        <f>IF($A7="","",IF(_xlfn.MAXIFS('Example movements'!$A$5:$A$3004,'Example movements'!$B$5:$B$3004,$A7,'Example movements'!$D$5:$D$3004,"Sold")=0,"",_xlfn.MAXIFS('Example movements'!$A$5:$A$3004,'Example movements'!$B$5:$B$3004,$A7,'Example movements'!$D$5:$D$3004,"Sold")))</f>
        <v/>
      </c>
      <c r="S7" s="15">
        <f>IF($A7="","",IF(N7&lt;0,"Check: below zero",IF(AND(H7&gt;0,N7+J7&lt;=H7),"Reorder",IF(R7="","Slow: no sales logged",IF($B$2-R7&gt;$B$3,"Slow: no sale in "&amp;($B$2-R7)&amp;" days","OK")))))</f>
        <v/>
      </c>
      <c r="T7" s="11">
        <f>IF(S7="Reorder",MAX(0,I7-N7-J7),"")</f>
        <v/>
      </c>
      <c r="U7" s="12">
        <f>IF(OR(T7="",F7=""),"",T7*F7)</f>
        <v/>
      </c>
    </row>
    <row r="8">
      <c r="A8" s="7" t="inlineStr">
        <is>
          <t>YN-103</t>
        </is>
      </c>
      <c r="B8" s="7" t="inlineStr">
        <is>
          <t>Cotton DK yarn, Natural</t>
        </is>
      </c>
      <c r="C8" s="7" t="inlineStr">
        <is>
          <t>Yarn</t>
        </is>
      </c>
      <c r="D8" s="7" t="inlineStr">
        <is>
          <t>Yarn distributor</t>
        </is>
      </c>
      <c r="E8" s="7" t="inlineStr">
        <is>
          <t>skein</t>
        </is>
      </c>
      <c r="F8" s="9" t="n">
        <v>4.1</v>
      </c>
      <c r="G8" s="10" t="n">
        <v>60</v>
      </c>
      <c r="H8" s="10" t="n">
        <v>30</v>
      </c>
      <c r="I8" s="10" t="n">
        <v>90</v>
      </c>
      <c r="J8" s="10" t="n"/>
      <c r="K8" s="11">
        <f>IF($A8="","",SUMIFS('Example movements'!$F$5:$F$3004,'Example movements'!$B$5:$B$3004,$A8,'Example movements'!$D$5:$D$3004,"Received"))</f>
        <v/>
      </c>
      <c r="L8" s="11">
        <f>IF($A8="","",-SUMIFS('Example movements'!$F$5:$F$3004,'Example movements'!$B$5:$B$3004,$A8,'Example movements'!$D$5:$D$3004,"Sold"))</f>
        <v/>
      </c>
      <c r="M8" s="11">
        <f>IF($A8="","",SUMIFS('Example movements'!$F$5:$F$3004,'Example movements'!$B$5:$B$3004,$A8,'Example movements'!$D$5:$D$3004,"Customer return")+SUMIFS('Example movements'!$F$5:$F$3004,'Example movements'!$B$5:$B$3004,$A8,'Example movements'!$D$5:$D$3004,"Adjustment"))</f>
        <v/>
      </c>
      <c r="N8" s="11">
        <f>IF($A8="","",G8+K8-L8+M8)</f>
        <v/>
      </c>
      <c r="O8" s="12">
        <f>IF(OR($A8="",F8=""),"",N8*F8)</f>
        <v/>
      </c>
      <c r="P8" s="11">
        <f>IF($A8="","",-SUMIFS('Example movements'!$F$5:$F$3004,'Example movements'!$B$5:$B$3004,$A8,'Example movements'!$D$5:$D$3004,"Sold",'Example movements'!$A$5:$A$3004,"&gt;"&amp;($B$2-30),'Example movements'!$A$5:$A$3004,"&lt;="&amp;$B$2))</f>
        <v/>
      </c>
      <c r="Q8" s="13">
        <f>IF(OR($A8="",P8="",P8=0),"",N8/(P8/30))</f>
        <v/>
      </c>
      <c r="R8" s="14">
        <f>IF($A8="","",IF(_xlfn.MAXIFS('Example movements'!$A$5:$A$3004,'Example movements'!$B$5:$B$3004,$A8,'Example movements'!$D$5:$D$3004,"Sold")=0,"",_xlfn.MAXIFS('Example movements'!$A$5:$A$3004,'Example movements'!$B$5:$B$3004,$A8,'Example movements'!$D$5:$D$3004,"Sold")))</f>
        <v/>
      </c>
      <c r="S8" s="15">
        <f>IF($A8="","",IF(N8&lt;0,"Check: below zero",IF(AND(H8&gt;0,N8+J8&lt;=H8),"Reorder",IF(R8="","Slow: no sales logged",IF($B$2-R8&gt;$B$3,"Slow: no sale in "&amp;($B$2-R8)&amp;" days","OK")))))</f>
        <v/>
      </c>
      <c r="T8" s="11">
        <f>IF(S8="Reorder",MAX(0,I8-N8-J8),"")</f>
        <v/>
      </c>
      <c r="U8" s="12">
        <f>IF(OR(T8="",F8=""),"",T8*F8)</f>
        <v/>
      </c>
    </row>
    <row r="9">
      <c r="A9" s="7" t="inlineStr">
        <is>
          <t>YN-104</t>
        </is>
      </c>
      <c r="B9" s="7" t="inlineStr">
        <is>
          <t>Sock yarn, Speckled Teal</t>
        </is>
      </c>
      <c r="C9" s="7" t="inlineStr">
        <is>
          <t>Yarn</t>
        </is>
      </c>
      <c r="D9" s="7" t="inlineStr">
        <is>
          <t>Indie dyer</t>
        </is>
      </c>
      <c r="E9" s="7" t="inlineStr">
        <is>
          <t>skein</t>
        </is>
      </c>
      <c r="F9" s="9" t="n">
        <v>13.5</v>
      </c>
      <c r="G9" s="10" t="n">
        <v>18</v>
      </c>
      <c r="H9" s="10" t="n">
        <v>8</v>
      </c>
      <c r="I9" s="10" t="n">
        <v>24</v>
      </c>
      <c r="J9" s="10" t="n"/>
      <c r="K9" s="11">
        <f>IF($A9="","",SUMIFS('Example movements'!$F$5:$F$3004,'Example movements'!$B$5:$B$3004,$A9,'Example movements'!$D$5:$D$3004,"Received"))</f>
        <v/>
      </c>
      <c r="L9" s="11">
        <f>IF($A9="","",-SUMIFS('Example movements'!$F$5:$F$3004,'Example movements'!$B$5:$B$3004,$A9,'Example movements'!$D$5:$D$3004,"Sold"))</f>
        <v/>
      </c>
      <c r="M9" s="11">
        <f>IF($A9="","",SUMIFS('Example movements'!$F$5:$F$3004,'Example movements'!$B$5:$B$3004,$A9,'Example movements'!$D$5:$D$3004,"Customer return")+SUMIFS('Example movements'!$F$5:$F$3004,'Example movements'!$B$5:$B$3004,$A9,'Example movements'!$D$5:$D$3004,"Adjustment"))</f>
        <v/>
      </c>
      <c r="N9" s="11">
        <f>IF($A9="","",G9+K9-L9+M9)</f>
        <v/>
      </c>
      <c r="O9" s="12">
        <f>IF(OR($A9="",F9=""),"",N9*F9)</f>
        <v/>
      </c>
      <c r="P9" s="11">
        <f>IF($A9="","",-SUMIFS('Example movements'!$F$5:$F$3004,'Example movements'!$B$5:$B$3004,$A9,'Example movements'!$D$5:$D$3004,"Sold",'Example movements'!$A$5:$A$3004,"&gt;"&amp;($B$2-30),'Example movements'!$A$5:$A$3004,"&lt;="&amp;$B$2))</f>
        <v/>
      </c>
      <c r="Q9" s="13">
        <f>IF(OR($A9="",P9="",P9=0),"",N9/(P9/30))</f>
        <v/>
      </c>
      <c r="R9" s="14">
        <f>IF($A9="","",IF(_xlfn.MAXIFS('Example movements'!$A$5:$A$3004,'Example movements'!$B$5:$B$3004,$A9,'Example movements'!$D$5:$D$3004,"Sold")=0,"",_xlfn.MAXIFS('Example movements'!$A$5:$A$3004,'Example movements'!$B$5:$B$3004,$A9,'Example movements'!$D$5:$D$3004,"Sold")))</f>
        <v/>
      </c>
      <c r="S9" s="15">
        <f>IF($A9="","",IF(N9&lt;0,"Check: below zero",IF(AND(H9&gt;0,N9+J9&lt;=H9),"Reorder",IF(R9="","Slow: no sales logged",IF($B$2-R9&gt;$B$3,"Slow: no sale in "&amp;($B$2-R9)&amp;" days","OK")))))</f>
        <v/>
      </c>
      <c r="T9" s="11">
        <f>IF(S9="Reorder",MAX(0,I9-N9-J9),"")</f>
        <v/>
      </c>
      <c r="U9" s="12">
        <f>IF(OR(T9="",F9=""),"",T9*F9)</f>
        <v/>
      </c>
    </row>
    <row r="10">
      <c r="A10" s="7" t="inlineStr">
        <is>
          <t>YN-105</t>
        </is>
      </c>
      <c r="B10" s="7" t="inlineStr">
        <is>
          <t>Chunky acrylic yarn, Cream</t>
        </is>
      </c>
      <c r="C10" s="7" t="inlineStr">
        <is>
          <t>Yarn</t>
        </is>
      </c>
      <c r="D10" s="7" t="inlineStr">
        <is>
          <t>Yarn distributor</t>
        </is>
      </c>
      <c r="E10" s="7" t="inlineStr">
        <is>
          <t>skein</t>
        </is>
      </c>
      <c r="F10" s="9" t="n">
        <v>3.4</v>
      </c>
      <c r="G10" s="10" t="n">
        <v>70</v>
      </c>
      <c r="H10" s="10" t="n">
        <v>36</v>
      </c>
      <c r="I10" s="10" t="n">
        <v>100</v>
      </c>
      <c r="J10" s="10" t="n"/>
      <c r="K10" s="11">
        <f>IF($A10="","",SUMIFS('Example movements'!$F$5:$F$3004,'Example movements'!$B$5:$B$3004,$A10,'Example movements'!$D$5:$D$3004,"Received"))</f>
        <v/>
      </c>
      <c r="L10" s="11">
        <f>IF($A10="","",-SUMIFS('Example movements'!$F$5:$F$3004,'Example movements'!$B$5:$B$3004,$A10,'Example movements'!$D$5:$D$3004,"Sold"))</f>
        <v/>
      </c>
      <c r="M10" s="11">
        <f>IF($A10="","",SUMIFS('Example movements'!$F$5:$F$3004,'Example movements'!$B$5:$B$3004,$A10,'Example movements'!$D$5:$D$3004,"Customer return")+SUMIFS('Example movements'!$F$5:$F$3004,'Example movements'!$B$5:$B$3004,$A10,'Example movements'!$D$5:$D$3004,"Adjustment"))</f>
        <v/>
      </c>
      <c r="N10" s="11">
        <f>IF($A10="","",G10+K10-L10+M10)</f>
        <v/>
      </c>
      <c r="O10" s="12">
        <f>IF(OR($A10="",F10=""),"",N10*F10)</f>
        <v/>
      </c>
      <c r="P10" s="11">
        <f>IF($A10="","",-SUMIFS('Example movements'!$F$5:$F$3004,'Example movements'!$B$5:$B$3004,$A10,'Example movements'!$D$5:$D$3004,"Sold",'Example movements'!$A$5:$A$3004,"&gt;"&amp;($B$2-30),'Example movements'!$A$5:$A$3004,"&lt;="&amp;$B$2))</f>
        <v/>
      </c>
      <c r="Q10" s="13">
        <f>IF(OR($A10="",P10="",P10=0),"",N10/(P10/30))</f>
        <v/>
      </c>
      <c r="R10" s="14">
        <f>IF($A10="","",IF(_xlfn.MAXIFS('Example movements'!$A$5:$A$3004,'Example movements'!$B$5:$B$3004,$A10,'Example movements'!$D$5:$D$3004,"Sold")=0,"",_xlfn.MAXIFS('Example movements'!$A$5:$A$3004,'Example movements'!$B$5:$B$3004,$A10,'Example movements'!$D$5:$D$3004,"Sold")))</f>
        <v/>
      </c>
      <c r="S10" s="15">
        <f>IF($A10="","",IF(N10&lt;0,"Check: below zero",IF(AND(H10&gt;0,N10+J10&lt;=H10),"Reorder",IF(R10="","Slow: no sales logged",IF($B$2-R10&gt;$B$3,"Slow: no sale in "&amp;($B$2-R10)&amp;" days","OK")))))</f>
        <v/>
      </c>
      <c r="T10" s="11">
        <f>IF(S10="Reorder",MAX(0,I10-N10-J10),"")</f>
        <v/>
      </c>
      <c r="U10" s="12">
        <f>IF(OR(T10="",F10=""),"",T10*F10)</f>
        <v/>
      </c>
    </row>
    <row r="11">
      <c r="A11" s="7" t="inlineStr">
        <is>
          <t>FB-201</t>
        </is>
      </c>
      <c r="B11" s="7" t="inlineStr">
        <is>
          <t>Quilting cotton, Indigo dot</t>
        </is>
      </c>
      <c r="C11" s="7" t="inlineStr">
        <is>
          <t>Fabric</t>
        </is>
      </c>
      <c r="D11" s="7" t="inlineStr">
        <is>
          <t>Fabric wholesaler</t>
        </is>
      </c>
      <c r="E11" s="7" t="inlineStr">
        <is>
          <t>yard</t>
        </is>
      </c>
      <c r="F11" s="9" t="n">
        <v>5.4</v>
      </c>
      <c r="G11" s="10" t="n">
        <v>60</v>
      </c>
      <c r="H11" s="10" t="n">
        <v>25</v>
      </c>
      <c r="I11" s="10" t="n">
        <v>80</v>
      </c>
      <c r="J11" s="10" t="n">
        <v>56</v>
      </c>
      <c r="K11" s="11">
        <f>IF($A11="","",SUMIFS('Example movements'!$F$5:$F$3004,'Example movements'!$B$5:$B$3004,$A11,'Example movements'!$D$5:$D$3004,"Received"))</f>
        <v/>
      </c>
      <c r="L11" s="11">
        <f>IF($A11="","",-SUMIFS('Example movements'!$F$5:$F$3004,'Example movements'!$B$5:$B$3004,$A11,'Example movements'!$D$5:$D$3004,"Sold"))</f>
        <v/>
      </c>
      <c r="M11" s="11">
        <f>IF($A11="","",SUMIFS('Example movements'!$F$5:$F$3004,'Example movements'!$B$5:$B$3004,$A11,'Example movements'!$D$5:$D$3004,"Customer return")+SUMIFS('Example movements'!$F$5:$F$3004,'Example movements'!$B$5:$B$3004,$A11,'Example movements'!$D$5:$D$3004,"Adjustment"))</f>
        <v/>
      </c>
      <c r="N11" s="11">
        <f>IF($A11="","",G11+K11-L11+M11)</f>
        <v/>
      </c>
      <c r="O11" s="12">
        <f>IF(OR($A11="",F11=""),"",N11*F11)</f>
        <v/>
      </c>
      <c r="P11" s="11">
        <f>IF($A11="","",-SUMIFS('Example movements'!$F$5:$F$3004,'Example movements'!$B$5:$B$3004,$A11,'Example movements'!$D$5:$D$3004,"Sold",'Example movements'!$A$5:$A$3004,"&gt;"&amp;($B$2-30),'Example movements'!$A$5:$A$3004,"&lt;="&amp;$B$2))</f>
        <v/>
      </c>
      <c r="Q11" s="13">
        <f>IF(OR($A11="",P11="",P11=0),"",N11/(P11/30))</f>
        <v/>
      </c>
      <c r="R11" s="14">
        <f>IF($A11="","",IF(_xlfn.MAXIFS('Example movements'!$A$5:$A$3004,'Example movements'!$B$5:$B$3004,$A11,'Example movements'!$D$5:$D$3004,"Sold")=0,"",_xlfn.MAXIFS('Example movements'!$A$5:$A$3004,'Example movements'!$B$5:$B$3004,$A11,'Example movements'!$D$5:$D$3004,"Sold")))</f>
        <v/>
      </c>
      <c r="S11" s="15">
        <f>IF($A11="","",IF(N11&lt;0,"Check: below zero",IF(AND(H11&gt;0,N11+J11&lt;=H11),"Reorder",IF(R11="","Slow: no sales logged",IF($B$2-R11&gt;$B$3,"Slow: no sale in "&amp;($B$2-R11)&amp;" days","OK")))))</f>
        <v/>
      </c>
      <c r="T11" s="11">
        <f>IF(S11="Reorder",MAX(0,I11-N11-J11),"")</f>
        <v/>
      </c>
      <c r="U11" s="12">
        <f>IF(OR(T11="",F11=""),"",T11*F11)</f>
        <v/>
      </c>
    </row>
    <row r="12">
      <c r="A12" s="7" t="inlineStr">
        <is>
          <t>FB-202</t>
        </is>
      </c>
      <c r="B12" s="7" t="inlineStr">
        <is>
          <t>Quilting cotton, Solid white</t>
        </is>
      </c>
      <c r="C12" s="7" t="inlineStr">
        <is>
          <t>Fabric</t>
        </is>
      </c>
      <c r="D12" s="7" t="inlineStr">
        <is>
          <t>Fabric wholesaler</t>
        </is>
      </c>
      <c r="E12" s="7" t="inlineStr">
        <is>
          <t>yard</t>
        </is>
      </c>
      <c r="F12" s="9" t="n">
        <v>4.6</v>
      </c>
      <c r="G12" s="10" t="n">
        <v>80</v>
      </c>
      <c r="H12" s="10" t="n">
        <v>30</v>
      </c>
      <c r="I12" s="10" t="n">
        <v>100</v>
      </c>
      <c r="J12" s="10" t="n"/>
      <c r="K12" s="11">
        <f>IF($A12="","",SUMIFS('Example movements'!$F$5:$F$3004,'Example movements'!$B$5:$B$3004,$A12,'Example movements'!$D$5:$D$3004,"Received"))</f>
        <v/>
      </c>
      <c r="L12" s="11">
        <f>IF($A12="","",-SUMIFS('Example movements'!$F$5:$F$3004,'Example movements'!$B$5:$B$3004,$A12,'Example movements'!$D$5:$D$3004,"Sold"))</f>
        <v/>
      </c>
      <c r="M12" s="11">
        <f>IF($A12="","",SUMIFS('Example movements'!$F$5:$F$3004,'Example movements'!$B$5:$B$3004,$A12,'Example movements'!$D$5:$D$3004,"Customer return")+SUMIFS('Example movements'!$F$5:$F$3004,'Example movements'!$B$5:$B$3004,$A12,'Example movements'!$D$5:$D$3004,"Adjustment"))</f>
        <v/>
      </c>
      <c r="N12" s="11">
        <f>IF($A12="","",G12+K12-L12+M12)</f>
        <v/>
      </c>
      <c r="O12" s="12">
        <f>IF(OR($A12="",F12=""),"",N12*F12)</f>
        <v/>
      </c>
      <c r="P12" s="11">
        <f>IF($A12="","",-SUMIFS('Example movements'!$F$5:$F$3004,'Example movements'!$B$5:$B$3004,$A12,'Example movements'!$D$5:$D$3004,"Sold",'Example movements'!$A$5:$A$3004,"&gt;"&amp;($B$2-30),'Example movements'!$A$5:$A$3004,"&lt;="&amp;$B$2))</f>
        <v/>
      </c>
      <c r="Q12" s="13">
        <f>IF(OR($A12="",P12="",P12=0),"",N12/(P12/30))</f>
        <v/>
      </c>
      <c r="R12" s="14">
        <f>IF($A12="","",IF(_xlfn.MAXIFS('Example movements'!$A$5:$A$3004,'Example movements'!$B$5:$B$3004,$A12,'Example movements'!$D$5:$D$3004,"Sold")=0,"",_xlfn.MAXIFS('Example movements'!$A$5:$A$3004,'Example movements'!$B$5:$B$3004,$A12,'Example movements'!$D$5:$D$3004,"Sold")))</f>
        <v/>
      </c>
      <c r="S12" s="15">
        <f>IF($A12="","",IF(N12&lt;0,"Check: below zero",IF(AND(H12&gt;0,N12+J12&lt;=H12),"Reorder",IF(R12="","Slow: no sales logged",IF($B$2-R12&gt;$B$3,"Slow: no sale in "&amp;($B$2-R12)&amp;" days","OK")))))</f>
        <v/>
      </c>
      <c r="T12" s="11">
        <f>IF(S12="Reorder",MAX(0,I12-N12-J12),"")</f>
        <v/>
      </c>
      <c r="U12" s="12">
        <f>IF(OR(T12="",F12=""),"",T12*F12)</f>
        <v/>
      </c>
    </row>
    <row r="13">
      <c r="A13" s="7" t="inlineStr">
        <is>
          <t>FB-203</t>
        </is>
      </c>
      <c r="B13" s="7" t="inlineStr">
        <is>
          <t>Linen blend, Oatmeal</t>
        </is>
      </c>
      <c r="C13" s="7" t="inlineStr">
        <is>
          <t>Fabric</t>
        </is>
      </c>
      <c r="D13" s="7" t="inlineStr">
        <is>
          <t>Fabric wholesaler</t>
        </is>
      </c>
      <c r="E13" s="7" t="inlineStr">
        <is>
          <t>yard</t>
        </is>
      </c>
      <c r="F13" s="9" t="n">
        <v>9.800000000000001</v>
      </c>
      <c r="G13" s="10" t="n">
        <v>30</v>
      </c>
      <c r="H13" s="10" t="n">
        <v>12</v>
      </c>
      <c r="I13" s="10" t="n">
        <v>40</v>
      </c>
      <c r="J13" s="10" t="n"/>
      <c r="K13" s="11">
        <f>IF($A13="","",SUMIFS('Example movements'!$F$5:$F$3004,'Example movements'!$B$5:$B$3004,$A13,'Example movements'!$D$5:$D$3004,"Received"))</f>
        <v/>
      </c>
      <c r="L13" s="11">
        <f>IF($A13="","",-SUMIFS('Example movements'!$F$5:$F$3004,'Example movements'!$B$5:$B$3004,$A13,'Example movements'!$D$5:$D$3004,"Sold"))</f>
        <v/>
      </c>
      <c r="M13" s="11">
        <f>IF($A13="","",SUMIFS('Example movements'!$F$5:$F$3004,'Example movements'!$B$5:$B$3004,$A13,'Example movements'!$D$5:$D$3004,"Customer return")+SUMIFS('Example movements'!$F$5:$F$3004,'Example movements'!$B$5:$B$3004,$A13,'Example movements'!$D$5:$D$3004,"Adjustment"))</f>
        <v/>
      </c>
      <c r="N13" s="11">
        <f>IF($A13="","",G13+K13-L13+M13)</f>
        <v/>
      </c>
      <c r="O13" s="12">
        <f>IF(OR($A13="",F13=""),"",N13*F13)</f>
        <v/>
      </c>
      <c r="P13" s="11">
        <f>IF($A13="","",-SUMIFS('Example movements'!$F$5:$F$3004,'Example movements'!$B$5:$B$3004,$A13,'Example movements'!$D$5:$D$3004,"Sold",'Example movements'!$A$5:$A$3004,"&gt;"&amp;($B$2-30),'Example movements'!$A$5:$A$3004,"&lt;="&amp;$B$2))</f>
        <v/>
      </c>
      <c r="Q13" s="13">
        <f>IF(OR($A13="",P13="",P13=0),"",N13/(P13/30))</f>
        <v/>
      </c>
      <c r="R13" s="14">
        <f>IF($A13="","",IF(_xlfn.MAXIFS('Example movements'!$A$5:$A$3004,'Example movements'!$B$5:$B$3004,$A13,'Example movements'!$D$5:$D$3004,"Sold")=0,"",_xlfn.MAXIFS('Example movements'!$A$5:$A$3004,'Example movements'!$B$5:$B$3004,$A13,'Example movements'!$D$5:$D$3004,"Sold")))</f>
        <v/>
      </c>
      <c r="S13" s="15">
        <f>IF($A13="","",IF(N13&lt;0,"Check: below zero",IF(AND(H13&gt;0,N13+J13&lt;=H13),"Reorder",IF(R13="","Slow: no sales logged",IF($B$2-R13&gt;$B$3,"Slow: no sale in "&amp;($B$2-R13)&amp;" days","OK")))))</f>
        <v/>
      </c>
      <c r="T13" s="11">
        <f>IF(S13="Reorder",MAX(0,I13-N13-J13),"")</f>
        <v/>
      </c>
      <c r="U13" s="12">
        <f>IF(OR(T13="",F13=""),"",T13*F13)</f>
        <v/>
      </c>
    </row>
    <row r="14">
      <c r="A14" s="7" t="inlineStr">
        <is>
          <t>FB-204</t>
        </is>
      </c>
      <c r="B14" s="7" t="inlineStr">
        <is>
          <t>Fat quarter bundle, Autumn</t>
        </is>
      </c>
      <c r="C14" s="7" t="inlineStr">
        <is>
          <t>Fabric</t>
        </is>
      </c>
      <c r="D14" s="7" t="inlineStr">
        <is>
          <t>Fabric wholesaler</t>
        </is>
      </c>
      <c r="E14" s="7" t="inlineStr">
        <is>
          <t>bundle</t>
        </is>
      </c>
      <c r="F14" s="9" t="n">
        <v>14</v>
      </c>
      <c r="G14" s="10" t="n">
        <v>16</v>
      </c>
      <c r="H14" s="10" t="n">
        <v>6</v>
      </c>
      <c r="I14" s="10" t="n">
        <v>20</v>
      </c>
      <c r="J14" s="10" t="n">
        <v>15</v>
      </c>
      <c r="K14" s="11">
        <f>IF($A14="","",SUMIFS('Example movements'!$F$5:$F$3004,'Example movements'!$B$5:$B$3004,$A14,'Example movements'!$D$5:$D$3004,"Received"))</f>
        <v/>
      </c>
      <c r="L14" s="11">
        <f>IF($A14="","",-SUMIFS('Example movements'!$F$5:$F$3004,'Example movements'!$B$5:$B$3004,$A14,'Example movements'!$D$5:$D$3004,"Sold"))</f>
        <v/>
      </c>
      <c r="M14" s="11">
        <f>IF($A14="","",SUMIFS('Example movements'!$F$5:$F$3004,'Example movements'!$B$5:$B$3004,$A14,'Example movements'!$D$5:$D$3004,"Customer return")+SUMIFS('Example movements'!$F$5:$F$3004,'Example movements'!$B$5:$B$3004,$A14,'Example movements'!$D$5:$D$3004,"Adjustment"))</f>
        <v/>
      </c>
      <c r="N14" s="11">
        <f>IF($A14="","",G14+K14-L14+M14)</f>
        <v/>
      </c>
      <c r="O14" s="12">
        <f>IF(OR($A14="",F14=""),"",N14*F14)</f>
        <v/>
      </c>
      <c r="P14" s="11">
        <f>IF($A14="","",-SUMIFS('Example movements'!$F$5:$F$3004,'Example movements'!$B$5:$B$3004,$A14,'Example movements'!$D$5:$D$3004,"Sold",'Example movements'!$A$5:$A$3004,"&gt;"&amp;($B$2-30),'Example movements'!$A$5:$A$3004,"&lt;="&amp;$B$2))</f>
        <v/>
      </c>
      <c r="Q14" s="13">
        <f>IF(OR($A14="",P14="",P14=0),"",N14/(P14/30))</f>
        <v/>
      </c>
      <c r="R14" s="14">
        <f>IF($A14="","",IF(_xlfn.MAXIFS('Example movements'!$A$5:$A$3004,'Example movements'!$B$5:$B$3004,$A14,'Example movements'!$D$5:$D$3004,"Sold")=0,"",_xlfn.MAXIFS('Example movements'!$A$5:$A$3004,'Example movements'!$B$5:$B$3004,$A14,'Example movements'!$D$5:$D$3004,"Sold")))</f>
        <v/>
      </c>
      <c r="S14" s="15">
        <f>IF($A14="","",IF(N14&lt;0,"Check: below zero",IF(AND(H14&gt;0,N14+J14&lt;=H14),"Reorder",IF(R14="","Slow: no sales logged",IF($B$2-R14&gt;$B$3,"Slow: no sale in "&amp;($B$2-R14)&amp;" days","OK")))))</f>
        <v/>
      </c>
      <c r="T14" s="11">
        <f>IF(S14="Reorder",MAX(0,I14-N14-J14),"")</f>
        <v/>
      </c>
      <c r="U14" s="12">
        <f>IF(OR(T14="",F14=""),"",T14*F14)</f>
        <v/>
      </c>
    </row>
    <row r="15">
      <c r="A15" s="7" t="inlineStr">
        <is>
          <t>NT-301</t>
        </is>
      </c>
      <c r="B15" s="7" t="inlineStr">
        <is>
          <t>Circular needles, 4.5 mm</t>
        </is>
      </c>
      <c r="C15" s="7" t="inlineStr">
        <is>
          <t>Notions</t>
        </is>
      </c>
      <c r="D15" s="7" t="inlineStr">
        <is>
          <t>Notions supplier</t>
        </is>
      </c>
      <c r="E15" s="7" t="inlineStr">
        <is>
          <t>each</t>
        </is>
      </c>
      <c r="F15" s="9" t="n">
        <v>6.75</v>
      </c>
      <c r="G15" s="10" t="n">
        <v>20</v>
      </c>
      <c r="H15" s="10" t="n">
        <v>8</v>
      </c>
      <c r="I15" s="10" t="n">
        <v>24</v>
      </c>
      <c r="J15" s="10" t="n"/>
      <c r="K15" s="11">
        <f>IF($A15="","",SUMIFS('Example movements'!$F$5:$F$3004,'Example movements'!$B$5:$B$3004,$A15,'Example movements'!$D$5:$D$3004,"Received"))</f>
        <v/>
      </c>
      <c r="L15" s="11">
        <f>IF($A15="","",-SUMIFS('Example movements'!$F$5:$F$3004,'Example movements'!$B$5:$B$3004,$A15,'Example movements'!$D$5:$D$3004,"Sold"))</f>
        <v/>
      </c>
      <c r="M15" s="11">
        <f>IF($A15="","",SUMIFS('Example movements'!$F$5:$F$3004,'Example movements'!$B$5:$B$3004,$A15,'Example movements'!$D$5:$D$3004,"Customer return")+SUMIFS('Example movements'!$F$5:$F$3004,'Example movements'!$B$5:$B$3004,$A15,'Example movements'!$D$5:$D$3004,"Adjustment"))</f>
        <v/>
      </c>
      <c r="N15" s="11">
        <f>IF($A15="","",G15+K15-L15+M15)</f>
        <v/>
      </c>
      <c r="O15" s="12">
        <f>IF(OR($A15="",F15=""),"",N15*F15)</f>
        <v/>
      </c>
      <c r="P15" s="11">
        <f>IF($A15="","",-SUMIFS('Example movements'!$F$5:$F$3004,'Example movements'!$B$5:$B$3004,$A15,'Example movements'!$D$5:$D$3004,"Sold",'Example movements'!$A$5:$A$3004,"&gt;"&amp;($B$2-30),'Example movements'!$A$5:$A$3004,"&lt;="&amp;$B$2))</f>
        <v/>
      </c>
      <c r="Q15" s="13">
        <f>IF(OR($A15="",P15="",P15=0),"",N15/(P15/30))</f>
        <v/>
      </c>
      <c r="R15" s="14">
        <f>IF($A15="","",IF(_xlfn.MAXIFS('Example movements'!$A$5:$A$3004,'Example movements'!$B$5:$B$3004,$A15,'Example movements'!$D$5:$D$3004,"Sold")=0,"",_xlfn.MAXIFS('Example movements'!$A$5:$A$3004,'Example movements'!$B$5:$B$3004,$A15,'Example movements'!$D$5:$D$3004,"Sold")))</f>
        <v/>
      </c>
      <c r="S15" s="15">
        <f>IF($A15="","",IF(N15&lt;0,"Check: below zero",IF(AND(H15&gt;0,N15+J15&lt;=H15),"Reorder",IF(R15="","Slow: no sales logged",IF($B$2-R15&gt;$B$3,"Slow: no sale in "&amp;($B$2-R15)&amp;" days","OK")))))</f>
        <v/>
      </c>
      <c r="T15" s="11">
        <f>IF(S15="Reorder",MAX(0,I15-N15-J15),"")</f>
        <v/>
      </c>
      <c r="U15" s="12">
        <f>IF(OR(T15="",F15=""),"",T15*F15)</f>
        <v/>
      </c>
    </row>
    <row r="16">
      <c r="A16" s="7" t="inlineStr">
        <is>
          <t>NT-302</t>
        </is>
      </c>
      <c r="B16" s="7" t="inlineStr">
        <is>
          <t>Crochet hook set</t>
        </is>
      </c>
      <c r="C16" s="7" t="inlineStr">
        <is>
          <t>Notions</t>
        </is>
      </c>
      <c r="D16" s="7" t="inlineStr">
        <is>
          <t>Notions supplier</t>
        </is>
      </c>
      <c r="E16" s="7" t="inlineStr">
        <is>
          <t>set</t>
        </is>
      </c>
      <c r="F16" s="9" t="n">
        <v>11.2</v>
      </c>
      <c r="G16" s="10" t="n">
        <v>14</v>
      </c>
      <c r="H16" s="10" t="n">
        <v>6</v>
      </c>
      <c r="I16" s="10" t="n">
        <v>18</v>
      </c>
      <c r="J16" s="10" t="n"/>
      <c r="K16" s="11">
        <f>IF($A16="","",SUMIFS('Example movements'!$F$5:$F$3004,'Example movements'!$B$5:$B$3004,$A16,'Example movements'!$D$5:$D$3004,"Received"))</f>
        <v/>
      </c>
      <c r="L16" s="11">
        <f>IF($A16="","",-SUMIFS('Example movements'!$F$5:$F$3004,'Example movements'!$B$5:$B$3004,$A16,'Example movements'!$D$5:$D$3004,"Sold"))</f>
        <v/>
      </c>
      <c r="M16" s="11">
        <f>IF($A16="","",SUMIFS('Example movements'!$F$5:$F$3004,'Example movements'!$B$5:$B$3004,$A16,'Example movements'!$D$5:$D$3004,"Customer return")+SUMIFS('Example movements'!$F$5:$F$3004,'Example movements'!$B$5:$B$3004,$A16,'Example movements'!$D$5:$D$3004,"Adjustment"))</f>
        <v/>
      </c>
      <c r="N16" s="11">
        <f>IF($A16="","",G16+K16-L16+M16)</f>
        <v/>
      </c>
      <c r="O16" s="12">
        <f>IF(OR($A16="",F16=""),"",N16*F16)</f>
        <v/>
      </c>
      <c r="P16" s="11">
        <f>IF($A16="","",-SUMIFS('Example movements'!$F$5:$F$3004,'Example movements'!$B$5:$B$3004,$A16,'Example movements'!$D$5:$D$3004,"Sold",'Example movements'!$A$5:$A$3004,"&gt;"&amp;($B$2-30),'Example movements'!$A$5:$A$3004,"&lt;="&amp;$B$2))</f>
        <v/>
      </c>
      <c r="Q16" s="13">
        <f>IF(OR($A16="",P16="",P16=0),"",N16/(P16/30))</f>
        <v/>
      </c>
      <c r="R16" s="14">
        <f>IF($A16="","",IF(_xlfn.MAXIFS('Example movements'!$A$5:$A$3004,'Example movements'!$B$5:$B$3004,$A16,'Example movements'!$D$5:$D$3004,"Sold")=0,"",_xlfn.MAXIFS('Example movements'!$A$5:$A$3004,'Example movements'!$B$5:$B$3004,$A16,'Example movements'!$D$5:$D$3004,"Sold")))</f>
        <v/>
      </c>
      <c r="S16" s="15">
        <f>IF($A16="","",IF(N16&lt;0,"Check: below zero",IF(AND(H16&gt;0,N16+J16&lt;=H16),"Reorder",IF(R16="","Slow: no sales logged",IF($B$2-R16&gt;$B$3,"Slow: no sale in "&amp;($B$2-R16)&amp;" days","OK")))))</f>
        <v/>
      </c>
      <c r="T16" s="11">
        <f>IF(S16="Reorder",MAX(0,I16-N16-J16),"")</f>
        <v/>
      </c>
      <c r="U16" s="12">
        <f>IF(OR(T16="",F16=""),"",T16*F16)</f>
        <v/>
      </c>
    </row>
    <row r="17">
      <c r="A17" s="7" t="inlineStr">
        <is>
          <t>NT-303</t>
        </is>
      </c>
      <c r="B17" s="7" t="inlineStr">
        <is>
          <t>Embroidery floss, 36-pack</t>
        </is>
      </c>
      <c r="C17" s="7" t="inlineStr">
        <is>
          <t>Notions</t>
        </is>
      </c>
      <c r="D17" s="7" t="inlineStr">
        <is>
          <t>Notions supplier</t>
        </is>
      </c>
      <c r="E17" s="7" t="inlineStr">
        <is>
          <t>pack</t>
        </is>
      </c>
      <c r="F17" s="9" t="n">
        <v>8.9</v>
      </c>
      <c r="G17" s="10" t="n">
        <v>24</v>
      </c>
      <c r="H17" s="10" t="n">
        <v>10</v>
      </c>
      <c r="I17" s="10" t="n">
        <v>30</v>
      </c>
      <c r="J17" s="10" t="n"/>
      <c r="K17" s="11">
        <f>IF($A17="","",SUMIFS('Example movements'!$F$5:$F$3004,'Example movements'!$B$5:$B$3004,$A17,'Example movements'!$D$5:$D$3004,"Received"))</f>
        <v/>
      </c>
      <c r="L17" s="11">
        <f>IF($A17="","",-SUMIFS('Example movements'!$F$5:$F$3004,'Example movements'!$B$5:$B$3004,$A17,'Example movements'!$D$5:$D$3004,"Sold"))</f>
        <v/>
      </c>
      <c r="M17" s="11">
        <f>IF($A17="","",SUMIFS('Example movements'!$F$5:$F$3004,'Example movements'!$B$5:$B$3004,$A17,'Example movements'!$D$5:$D$3004,"Customer return")+SUMIFS('Example movements'!$F$5:$F$3004,'Example movements'!$B$5:$B$3004,$A17,'Example movements'!$D$5:$D$3004,"Adjustment"))</f>
        <v/>
      </c>
      <c r="N17" s="11">
        <f>IF($A17="","",G17+K17-L17+M17)</f>
        <v/>
      </c>
      <c r="O17" s="12">
        <f>IF(OR($A17="",F17=""),"",N17*F17)</f>
        <v/>
      </c>
      <c r="P17" s="11">
        <f>IF($A17="","",-SUMIFS('Example movements'!$F$5:$F$3004,'Example movements'!$B$5:$B$3004,$A17,'Example movements'!$D$5:$D$3004,"Sold",'Example movements'!$A$5:$A$3004,"&gt;"&amp;($B$2-30),'Example movements'!$A$5:$A$3004,"&lt;="&amp;$B$2))</f>
        <v/>
      </c>
      <c r="Q17" s="13">
        <f>IF(OR($A17="",P17="",P17=0),"",N17/(P17/30))</f>
        <v/>
      </c>
      <c r="R17" s="14">
        <f>IF($A17="","",IF(_xlfn.MAXIFS('Example movements'!$A$5:$A$3004,'Example movements'!$B$5:$B$3004,$A17,'Example movements'!$D$5:$D$3004,"Sold")=0,"",_xlfn.MAXIFS('Example movements'!$A$5:$A$3004,'Example movements'!$B$5:$B$3004,$A17,'Example movements'!$D$5:$D$3004,"Sold")))</f>
        <v/>
      </c>
      <c r="S17" s="15">
        <f>IF($A17="","",IF(N17&lt;0,"Check: below zero",IF(AND(H17&gt;0,N17+J17&lt;=H17),"Reorder",IF(R17="","Slow: no sales logged",IF($B$2-R17&gt;$B$3,"Slow: no sale in "&amp;($B$2-R17)&amp;" days","OK")))))</f>
        <v/>
      </c>
      <c r="T17" s="11">
        <f>IF(S17="Reorder",MAX(0,I17-N17-J17),"")</f>
        <v/>
      </c>
      <c r="U17" s="12">
        <f>IF(OR(T17="",F17=""),"",T17*F17)</f>
        <v/>
      </c>
    </row>
    <row r="18">
      <c r="A18" s="7" t="inlineStr">
        <is>
          <t>NT-304</t>
        </is>
      </c>
      <c r="B18" s="7" t="inlineStr">
        <is>
          <t>Rotary cutter, 45 mm</t>
        </is>
      </c>
      <c r="C18" s="7" t="inlineStr">
        <is>
          <t>Notions</t>
        </is>
      </c>
      <c r="D18" s="7" t="inlineStr">
        <is>
          <t>Notions supplier</t>
        </is>
      </c>
      <c r="E18" s="7" t="inlineStr">
        <is>
          <t>each</t>
        </is>
      </c>
      <c r="F18" s="9" t="n">
        <v>12.4</v>
      </c>
      <c r="G18" s="10" t="n">
        <v>10</v>
      </c>
      <c r="H18" s="10" t="n">
        <v>4</v>
      </c>
      <c r="I18" s="10" t="n">
        <v>12</v>
      </c>
      <c r="J18" s="10" t="n"/>
      <c r="K18" s="11">
        <f>IF($A18="","",SUMIFS('Example movements'!$F$5:$F$3004,'Example movements'!$B$5:$B$3004,$A18,'Example movements'!$D$5:$D$3004,"Received"))</f>
        <v/>
      </c>
      <c r="L18" s="11">
        <f>IF($A18="","",-SUMIFS('Example movements'!$F$5:$F$3004,'Example movements'!$B$5:$B$3004,$A18,'Example movements'!$D$5:$D$3004,"Sold"))</f>
        <v/>
      </c>
      <c r="M18" s="11">
        <f>IF($A18="","",SUMIFS('Example movements'!$F$5:$F$3004,'Example movements'!$B$5:$B$3004,$A18,'Example movements'!$D$5:$D$3004,"Customer return")+SUMIFS('Example movements'!$F$5:$F$3004,'Example movements'!$B$5:$B$3004,$A18,'Example movements'!$D$5:$D$3004,"Adjustment"))</f>
        <v/>
      </c>
      <c r="N18" s="11">
        <f>IF($A18="","",G18+K18-L18+M18)</f>
        <v/>
      </c>
      <c r="O18" s="12">
        <f>IF(OR($A18="",F18=""),"",N18*F18)</f>
        <v/>
      </c>
      <c r="P18" s="11">
        <f>IF($A18="","",-SUMIFS('Example movements'!$F$5:$F$3004,'Example movements'!$B$5:$B$3004,$A18,'Example movements'!$D$5:$D$3004,"Sold",'Example movements'!$A$5:$A$3004,"&gt;"&amp;($B$2-30),'Example movements'!$A$5:$A$3004,"&lt;="&amp;$B$2))</f>
        <v/>
      </c>
      <c r="Q18" s="13">
        <f>IF(OR($A18="",P18="",P18=0),"",N18/(P18/30))</f>
        <v/>
      </c>
      <c r="R18" s="14">
        <f>IF($A18="","",IF(_xlfn.MAXIFS('Example movements'!$A$5:$A$3004,'Example movements'!$B$5:$B$3004,$A18,'Example movements'!$D$5:$D$3004,"Sold")=0,"",_xlfn.MAXIFS('Example movements'!$A$5:$A$3004,'Example movements'!$B$5:$B$3004,$A18,'Example movements'!$D$5:$D$3004,"Sold")))</f>
        <v/>
      </c>
      <c r="S18" s="15">
        <f>IF($A18="","",IF(N18&lt;0,"Check: below zero",IF(AND(H18&gt;0,N18+J18&lt;=H18),"Reorder",IF(R18="","Slow: no sales logged",IF($B$2-R18&gt;$B$3,"Slow: no sale in "&amp;($B$2-R18)&amp;" days","OK")))))</f>
        <v/>
      </c>
      <c r="T18" s="11">
        <f>IF(S18="Reorder",MAX(0,I18-N18-J18),"")</f>
        <v/>
      </c>
      <c r="U18" s="12">
        <f>IF(OR(T18="",F18=""),"",T18*F18)</f>
        <v/>
      </c>
    </row>
    <row r="19">
      <c r="A19" s="7" t="inlineStr">
        <is>
          <t>NT-305</t>
        </is>
      </c>
      <c r="B19" s="7" t="inlineStr">
        <is>
          <t>Cutting mat, 18 x 24 in</t>
        </is>
      </c>
      <c r="C19" s="7" t="inlineStr">
        <is>
          <t>Notions</t>
        </is>
      </c>
      <c r="D19" s="7" t="inlineStr">
        <is>
          <t>Notions supplier</t>
        </is>
      </c>
      <c r="E19" s="7" t="inlineStr">
        <is>
          <t>each</t>
        </is>
      </c>
      <c r="F19" s="9" t="n">
        <v>15.6</v>
      </c>
      <c r="G19" s="10" t="n">
        <v>8</v>
      </c>
      <c r="H19" s="10" t="n">
        <v>3</v>
      </c>
      <c r="I19" s="10" t="n">
        <v>10</v>
      </c>
      <c r="J19" s="10" t="n"/>
      <c r="K19" s="11">
        <f>IF($A19="","",SUMIFS('Example movements'!$F$5:$F$3004,'Example movements'!$B$5:$B$3004,$A19,'Example movements'!$D$5:$D$3004,"Received"))</f>
        <v/>
      </c>
      <c r="L19" s="11">
        <f>IF($A19="","",-SUMIFS('Example movements'!$F$5:$F$3004,'Example movements'!$B$5:$B$3004,$A19,'Example movements'!$D$5:$D$3004,"Sold"))</f>
        <v/>
      </c>
      <c r="M19" s="11">
        <f>IF($A19="","",SUMIFS('Example movements'!$F$5:$F$3004,'Example movements'!$B$5:$B$3004,$A19,'Example movements'!$D$5:$D$3004,"Customer return")+SUMIFS('Example movements'!$F$5:$F$3004,'Example movements'!$B$5:$B$3004,$A19,'Example movements'!$D$5:$D$3004,"Adjustment"))</f>
        <v/>
      </c>
      <c r="N19" s="11">
        <f>IF($A19="","",G19+K19-L19+M19)</f>
        <v/>
      </c>
      <c r="O19" s="12">
        <f>IF(OR($A19="",F19=""),"",N19*F19)</f>
        <v/>
      </c>
      <c r="P19" s="11">
        <f>IF($A19="","",-SUMIFS('Example movements'!$F$5:$F$3004,'Example movements'!$B$5:$B$3004,$A19,'Example movements'!$D$5:$D$3004,"Sold",'Example movements'!$A$5:$A$3004,"&gt;"&amp;($B$2-30),'Example movements'!$A$5:$A$3004,"&lt;="&amp;$B$2))</f>
        <v/>
      </c>
      <c r="Q19" s="13">
        <f>IF(OR($A19="",P19="",P19=0),"",N19/(P19/30))</f>
        <v/>
      </c>
      <c r="R19" s="14">
        <f>IF($A19="","",IF(_xlfn.MAXIFS('Example movements'!$A$5:$A$3004,'Example movements'!$B$5:$B$3004,$A19,'Example movements'!$D$5:$D$3004,"Sold")=0,"",_xlfn.MAXIFS('Example movements'!$A$5:$A$3004,'Example movements'!$B$5:$B$3004,$A19,'Example movements'!$D$5:$D$3004,"Sold")))</f>
        <v/>
      </c>
      <c r="S19" s="15">
        <f>IF($A19="","",IF(N19&lt;0,"Check: below zero",IF(AND(H19&gt;0,N19+J19&lt;=H19),"Reorder",IF(R19="","Slow: no sales logged",IF($B$2-R19&gt;$B$3,"Slow: no sale in "&amp;($B$2-R19)&amp;" days","OK")))))</f>
        <v/>
      </c>
      <c r="T19" s="11">
        <f>IF(S19="Reorder",MAX(0,I19-N19-J19),"")</f>
        <v/>
      </c>
      <c r="U19" s="12">
        <f>IF(OR(T19="",F19=""),"",T19*F19)</f>
        <v/>
      </c>
    </row>
    <row r="20">
      <c r="A20" s="7" t="inlineStr">
        <is>
          <t>NT-306</t>
        </is>
      </c>
      <c r="B20" s="7" t="inlineStr">
        <is>
          <t>Stitch markers, 50-pack</t>
        </is>
      </c>
      <c r="C20" s="7" t="inlineStr">
        <is>
          <t>Notions</t>
        </is>
      </c>
      <c r="D20" s="7" t="inlineStr">
        <is>
          <t>Notions supplier</t>
        </is>
      </c>
      <c r="E20" s="7" t="inlineStr">
        <is>
          <t>pack</t>
        </is>
      </c>
      <c r="F20" s="9" t="n">
        <v>2.3</v>
      </c>
      <c r="G20" s="10" t="n">
        <v>40</v>
      </c>
      <c r="H20" s="10" t="n">
        <v>15</v>
      </c>
      <c r="I20" s="10" t="n">
        <v>50</v>
      </c>
      <c r="J20" s="10" t="n"/>
      <c r="K20" s="11">
        <f>IF($A20="","",SUMIFS('Example movements'!$F$5:$F$3004,'Example movements'!$B$5:$B$3004,$A20,'Example movements'!$D$5:$D$3004,"Received"))</f>
        <v/>
      </c>
      <c r="L20" s="11">
        <f>IF($A20="","",-SUMIFS('Example movements'!$F$5:$F$3004,'Example movements'!$B$5:$B$3004,$A20,'Example movements'!$D$5:$D$3004,"Sold"))</f>
        <v/>
      </c>
      <c r="M20" s="11">
        <f>IF($A20="","",SUMIFS('Example movements'!$F$5:$F$3004,'Example movements'!$B$5:$B$3004,$A20,'Example movements'!$D$5:$D$3004,"Customer return")+SUMIFS('Example movements'!$F$5:$F$3004,'Example movements'!$B$5:$B$3004,$A20,'Example movements'!$D$5:$D$3004,"Adjustment"))</f>
        <v/>
      </c>
      <c r="N20" s="11">
        <f>IF($A20="","",G20+K20-L20+M20)</f>
        <v/>
      </c>
      <c r="O20" s="12">
        <f>IF(OR($A20="",F20=""),"",N20*F20)</f>
        <v/>
      </c>
      <c r="P20" s="11">
        <f>IF($A20="","",-SUMIFS('Example movements'!$F$5:$F$3004,'Example movements'!$B$5:$B$3004,$A20,'Example movements'!$D$5:$D$3004,"Sold",'Example movements'!$A$5:$A$3004,"&gt;"&amp;($B$2-30),'Example movements'!$A$5:$A$3004,"&lt;="&amp;$B$2))</f>
        <v/>
      </c>
      <c r="Q20" s="13">
        <f>IF(OR($A20="",P20="",P20=0),"",N20/(P20/30))</f>
        <v/>
      </c>
      <c r="R20" s="14">
        <f>IF($A20="","",IF(_xlfn.MAXIFS('Example movements'!$A$5:$A$3004,'Example movements'!$B$5:$B$3004,$A20,'Example movements'!$D$5:$D$3004,"Sold")=0,"",_xlfn.MAXIFS('Example movements'!$A$5:$A$3004,'Example movements'!$B$5:$B$3004,$A20,'Example movements'!$D$5:$D$3004,"Sold")))</f>
        <v/>
      </c>
      <c r="S20" s="15">
        <f>IF($A20="","",IF(N20&lt;0,"Check: below zero",IF(AND(H20&gt;0,N20+J20&lt;=H20),"Reorder",IF(R20="","Slow: no sales logged",IF($B$2-R20&gt;$B$3,"Slow: no sale in "&amp;($B$2-R20)&amp;" days","OK")))))</f>
        <v/>
      </c>
      <c r="T20" s="11">
        <f>IF(S20="Reorder",MAX(0,I20-N20-J20),"")</f>
        <v/>
      </c>
      <c r="U20" s="12">
        <f>IF(OR(T20="",F20=""),"",T20*F20)</f>
        <v/>
      </c>
    </row>
    <row r="21">
      <c r="A21" s="7" t="inlineStr">
        <is>
          <t>KT-401</t>
        </is>
      </c>
      <c r="B21" s="7" t="inlineStr">
        <is>
          <t>Beginner cross-stitch kit</t>
        </is>
      </c>
      <c r="C21" s="7" t="inlineStr">
        <is>
          <t>Kits</t>
        </is>
      </c>
      <c r="D21" s="7" t="inlineStr">
        <is>
          <t>Kit maker</t>
        </is>
      </c>
      <c r="E21" s="7" t="inlineStr">
        <is>
          <t>kit</t>
        </is>
      </c>
      <c r="F21" s="9" t="n">
        <v>9.5</v>
      </c>
      <c r="G21" s="10" t="n">
        <v>20</v>
      </c>
      <c r="H21" s="10" t="n">
        <v>8</v>
      </c>
      <c r="I21" s="10" t="n">
        <v>24</v>
      </c>
      <c r="J21" s="10" t="n">
        <v>18</v>
      </c>
      <c r="K21" s="11">
        <f>IF($A21="","",SUMIFS('Example movements'!$F$5:$F$3004,'Example movements'!$B$5:$B$3004,$A21,'Example movements'!$D$5:$D$3004,"Received"))</f>
        <v/>
      </c>
      <c r="L21" s="11">
        <f>IF($A21="","",-SUMIFS('Example movements'!$F$5:$F$3004,'Example movements'!$B$5:$B$3004,$A21,'Example movements'!$D$5:$D$3004,"Sold"))</f>
        <v/>
      </c>
      <c r="M21" s="11">
        <f>IF($A21="","",SUMIFS('Example movements'!$F$5:$F$3004,'Example movements'!$B$5:$B$3004,$A21,'Example movements'!$D$5:$D$3004,"Customer return")+SUMIFS('Example movements'!$F$5:$F$3004,'Example movements'!$B$5:$B$3004,$A21,'Example movements'!$D$5:$D$3004,"Adjustment"))</f>
        <v/>
      </c>
      <c r="N21" s="11">
        <f>IF($A21="","",G21+K21-L21+M21)</f>
        <v/>
      </c>
      <c r="O21" s="12">
        <f>IF(OR($A21="",F21=""),"",N21*F21)</f>
        <v/>
      </c>
      <c r="P21" s="11">
        <f>IF($A21="","",-SUMIFS('Example movements'!$F$5:$F$3004,'Example movements'!$B$5:$B$3004,$A21,'Example movements'!$D$5:$D$3004,"Sold",'Example movements'!$A$5:$A$3004,"&gt;"&amp;($B$2-30),'Example movements'!$A$5:$A$3004,"&lt;="&amp;$B$2))</f>
        <v/>
      </c>
      <c r="Q21" s="13">
        <f>IF(OR($A21="",P21="",P21=0),"",N21/(P21/30))</f>
        <v/>
      </c>
      <c r="R21" s="14">
        <f>IF($A21="","",IF(_xlfn.MAXIFS('Example movements'!$A$5:$A$3004,'Example movements'!$B$5:$B$3004,$A21,'Example movements'!$D$5:$D$3004,"Sold")=0,"",_xlfn.MAXIFS('Example movements'!$A$5:$A$3004,'Example movements'!$B$5:$B$3004,$A21,'Example movements'!$D$5:$D$3004,"Sold")))</f>
        <v/>
      </c>
      <c r="S21" s="15">
        <f>IF($A21="","",IF(N21&lt;0,"Check: below zero",IF(AND(H21&gt;0,N21+J21&lt;=H21),"Reorder",IF(R21="","Slow: no sales logged",IF($B$2-R21&gt;$B$3,"Slow: no sale in "&amp;($B$2-R21)&amp;" days","OK")))))</f>
        <v/>
      </c>
      <c r="T21" s="11">
        <f>IF(S21="Reorder",MAX(0,I21-N21-J21),"")</f>
        <v/>
      </c>
      <c r="U21" s="12">
        <f>IF(OR(T21="",F21=""),"",T21*F21)</f>
        <v/>
      </c>
    </row>
    <row r="22">
      <c r="A22" s="7" t="inlineStr">
        <is>
          <t>KT-402</t>
        </is>
      </c>
      <c r="B22" s="7" t="inlineStr">
        <is>
          <t>Holiday felt ornament kit</t>
        </is>
      </c>
      <c r="C22" s="7" t="inlineStr">
        <is>
          <t>Kits</t>
        </is>
      </c>
      <c r="D22" s="7" t="inlineStr">
        <is>
          <t>Kit maker</t>
        </is>
      </c>
      <c r="E22" s="7" t="inlineStr">
        <is>
          <t>kit</t>
        </is>
      </c>
      <c r="F22" s="9" t="n">
        <v>11</v>
      </c>
      <c r="G22" s="10" t="n">
        <v>22</v>
      </c>
      <c r="H22" s="10" t="n"/>
      <c r="I22" s="10" t="n"/>
      <c r="J22" s="10" t="n"/>
      <c r="K22" s="11">
        <f>IF($A22="","",SUMIFS('Example movements'!$F$5:$F$3004,'Example movements'!$B$5:$B$3004,$A22,'Example movements'!$D$5:$D$3004,"Received"))</f>
        <v/>
      </c>
      <c r="L22" s="11">
        <f>IF($A22="","",-SUMIFS('Example movements'!$F$5:$F$3004,'Example movements'!$B$5:$B$3004,$A22,'Example movements'!$D$5:$D$3004,"Sold"))</f>
        <v/>
      </c>
      <c r="M22" s="11">
        <f>IF($A22="","",SUMIFS('Example movements'!$F$5:$F$3004,'Example movements'!$B$5:$B$3004,$A22,'Example movements'!$D$5:$D$3004,"Customer return")+SUMIFS('Example movements'!$F$5:$F$3004,'Example movements'!$B$5:$B$3004,$A22,'Example movements'!$D$5:$D$3004,"Adjustment"))</f>
        <v/>
      </c>
      <c r="N22" s="11">
        <f>IF($A22="","",G22+K22-L22+M22)</f>
        <v/>
      </c>
      <c r="O22" s="12">
        <f>IF(OR($A22="",F22=""),"",N22*F22)</f>
        <v/>
      </c>
      <c r="P22" s="11">
        <f>IF($A22="","",-SUMIFS('Example movements'!$F$5:$F$3004,'Example movements'!$B$5:$B$3004,$A22,'Example movements'!$D$5:$D$3004,"Sold",'Example movements'!$A$5:$A$3004,"&gt;"&amp;($B$2-30),'Example movements'!$A$5:$A$3004,"&lt;="&amp;$B$2))</f>
        <v/>
      </c>
      <c r="Q22" s="13">
        <f>IF(OR($A22="",P22="",P22=0),"",N22/(P22/30))</f>
        <v/>
      </c>
      <c r="R22" s="14">
        <f>IF($A22="","",IF(_xlfn.MAXIFS('Example movements'!$A$5:$A$3004,'Example movements'!$B$5:$B$3004,$A22,'Example movements'!$D$5:$D$3004,"Sold")=0,"",_xlfn.MAXIFS('Example movements'!$A$5:$A$3004,'Example movements'!$B$5:$B$3004,$A22,'Example movements'!$D$5:$D$3004,"Sold")))</f>
        <v/>
      </c>
      <c r="S22" s="15">
        <f>IF($A22="","",IF(N22&lt;0,"Check: below zero",IF(AND(H22&gt;0,N22+J22&lt;=H22),"Reorder",IF(R22="","Slow: no sales logged",IF($B$2-R22&gt;$B$3,"Slow: no sale in "&amp;($B$2-R22)&amp;" days","OK")))))</f>
        <v/>
      </c>
      <c r="T22" s="11">
        <f>IF(S22="Reorder",MAX(0,I22-N22-J22),"")</f>
        <v/>
      </c>
      <c r="U22" s="12">
        <f>IF(OR(T22="",F22=""),"",T22*F22)</f>
        <v/>
      </c>
    </row>
    <row r="23">
      <c r="A23" s="7" t="inlineStr">
        <is>
          <t>KT-403</t>
        </is>
      </c>
      <c r="B23" s="7" t="inlineStr">
        <is>
          <t>Macrame cord, 5 mm spool</t>
        </is>
      </c>
      <c r="C23" s="7" t="inlineStr">
        <is>
          <t>Kits</t>
        </is>
      </c>
      <c r="D23" s="7" t="inlineStr">
        <is>
          <t>Kit maker</t>
        </is>
      </c>
      <c r="E23" s="7" t="inlineStr">
        <is>
          <t>spool</t>
        </is>
      </c>
      <c r="F23" s="9" t="n">
        <v>16.8</v>
      </c>
      <c r="G23" s="10" t="n">
        <v>12</v>
      </c>
      <c r="H23" s="10" t="n">
        <v>4</v>
      </c>
      <c r="I23" s="10" t="n">
        <v>14</v>
      </c>
      <c r="J23" s="10" t="n"/>
      <c r="K23" s="11">
        <f>IF($A23="","",SUMIFS('Example movements'!$F$5:$F$3004,'Example movements'!$B$5:$B$3004,$A23,'Example movements'!$D$5:$D$3004,"Received"))</f>
        <v/>
      </c>
      <c r="L23" s="11">
        <f>IF($A23="","",-SUMIFS('Example movements'!$F$5:$F$3004,'Example movements'!$B$5:$B$3004,$A23,'Example movements'!$D$5:$D$3004,"Sold"))</f>
        <v/>
      </c>
      <c r="M23" s="11">
        <f>IF($A23="","",SUMIFS('Example movements'!$F$5:$F$3004,'Example movements'!$B$5:$B$3004,$A23,'Example movements'!$D$5:$D$3004,"Customer return")+SUMIFS('Example movements'!$F$5:$F$3004,'Example movements'!$B$5:$B$3004,$A23,'Example movements'!$D$5:$D$3004,"Adjustment"))</f>
        <v/>
      </c>
      <c r="N23" s="11">
        <f>IF($A23="","",G23+K23-L23+M23)</f>
        <v/>
      </c>
      <c r="O23" s="12">
        <f>IF(OR($A23="",F23=""),"",N23*F23)</f>
        <v/>
      </c>
      <c r="P23" s="11">
        <f>IF($A23="","",-SUMIFS('Example movements'!$F$5:$F$3004,'Example movements'!$B$5:$B$3004,$A23,'Example movements'!$D$5:$D$3004,"Sold",'Example movements'!$A$5:$A$3004,"&gt;"&amp;($B$2-30),'Example movements'!$A$5:$A$3004,"&lt;="&amp;$B$2))</f>
        <v/>
      </c>
      <c r="Q23" s="13">
        <f>IF(OR($A23="",P23="",P23=0),"",N23/(P23/30))</f>
        <v/>
      </c>
      <c r="R23" s="14">
        <f>IF($A23="","",IF(_xlfn.MAXIFS('Example movements'!$A$5:$A$3004,'Example movements'!$B$5:$B$3004,$A23,'Example movements'!$D$5:$D$3004,"Sold")=0,"",_xlfn.MAXIFS('Example movements'!$A$5:$A$3004,'Example movements'!$B$5:$B$3004,$A23,'Example movements'!$D$5:$D$3004,"Sold")))</f>
        <v/>
      </c>
      <c r="S23" s="15">
        <f>IF($A23="","",IF(N23&lt;0,"Check: below zero",IF(AND(H23&gt;0,N23+J23&lt;=H23),"Reorder",IF(R23="","Slow: no sales logged",IF($B$2-R23&gt;$B$3,"Slow: no sale in "&amp;($B$2-R23)&amp;" days","OK")))))</f>
        <v/>
      </c>
      <c r="T23" s="11">
        <f>IF(S23="Reorder",MAX(0,I23-N23-J23),"")</f>
        <v/>
      </c>
      <c r="U23" s="12">
        <f>IF(OR(T23="",F23=""),"",T23*F23)</f>
        <v/>
      </c>
    </row>
    <row r="24">
      <c r="A24" s="7" t="n"/>
      <c r="B24" s="7" t="n"/>
      <c r="C24" s="7" t="n"/>
      <c r="D24" s="7" t="n"/>
      <c r="E24" s="7" t="n"/>
      <c r="F24" s="9" t="n"/>
      <c r="G24" s="10" t="n"/>
      <c r="H24" s="10" t="n"/>
      <c r="I24" s="10" t="n"/>
      <c r="J24" s="10" t="n"/>
      <c r="K24" s="11">
        <f>IF($A24="","",SUMIFS('Example movements'!$F$5:$F$3004,'Example movements'!$B$5:$B$3004,$A24,'Example movements'!$D$5:$D$3004,"Received"))</f>
        <v/>
      </c>
      <c r="L24" s="11">
        <f>IF($A24="","",-SUMIFS('Example movements'!$F$5:$F$3004,'Example movements'!$B$5:$B$3004,$A24,'Example movements'!$D$5:$D$3004,"Sold"))</f>
        <v/>
      </c>
      <c r="M24" s="11">
        <f>IF($A24="","",SUMIFS('Example movements'!$F$5:$F$3004,'Example movements'!$B$5:$B$3004,$A24,'Example movements'!$D$5:$D$3004,"Customer return")+SUMIFS('Example movements'!$F$5:$F$3004,'Example movements'!$B$5:$B$3004,$A24,'Example movements'!$D$5:$D$3004,"Adjustment"))</f>
        <v/>
      </c>
      <c r="N24" s="11">
        <f>IF($A24="","",G24+K24-L24+M24)</f>
        <v/>
      </c>
      <c r="O24" s="12">
        <f>IF(OR($A24="",F24=""),"",N24*F24)</f>
        <v/>
      </c>
      <c r="P24" s="11">
        <f>IF($A24="","",-SUMIFS('Example movements'!$F$5:$F$3004,'Example movements'!$B$5:$B$3004,$A24,'Example movements'!$D$5:$D$3004,"Sold",'Example movements'!$A$5:$A$3004,"&gt;"&amp;($B$2-30),'Example movements'!$A$5:$A$3004,"&lt;="&amp;$B$2))</f>
        <v/>
      </c>
      <c r="Q24" s="13">
        <f>IF(OR($A24="",P24="",P24=0),"",N24/(P24/30))</f>
        <v/>
      </c>
      <c r="R24" s="14">
        <f>IF($A24="","",IF(_xlfn.MAXIFS('Example movements'!$A$5:$A$3004,'Example movements'!$B$5:$B$3004,$A24,'Example movements'!$D$5:$D$3004,"Sold")=0,"",_xlfn.MAXIFS('Example movements'!$A$5:$A$3004,'Example movements'!$B$5:$B$3004,$A24,'Example movements'!$D$5:$D$3004,"Sold")))</f>
        <v/>
      </c>
      <c r="S24" s="15">
        <f>IF($A24="","",IF(N24&lt;0,"Check: below zero",IF(AND(H24&gt;0,N24+J24&lt;=H24),"Reorder",IF(R24="","Slow: no sales logged",IF($B$2-R24&gt;$B$3,"Slow: no sale in "&amp;($B$2-R24)&amp;" days","OK")))))</f>
        <v/>
      </c>
      <c r="T24" s="11">
        <f>IF(S24="Reorder",MAX(0,I24-N24-J24),"")</f>
        <v/>
      </c>
      <c r="U24" s="12">
        <f>IF(OR(T24="",F24=""),"",T24*F24)</f>
        <v/>
      </c>
    </row>
    <row r="25">
      <c r="A25" s="7" t="n"/>
      <c r="B25" s="7" t="n"/>
      <c r="C25" s="7" t="n"/>
      <c r="D25" s="7" t="n"/>
      <c r="E25" s="7" t="n"/>
      <c r="F25" s="9" t="n"/>
      <c r="G25" s="10" t="n"/>
      <c r="H25" s="10" t="n"/>
      <c r="I25" s="10" t="n"/>
      <c r="J25" s="10" t="n"/>
      <c r="K25" s="11">
        <f>IF($A25="","",SUMIFS('Example movements'!$F$5:$F$3004,'Example movements'!$B$5:$B$3004,$A25,'Example movements'!$D$5:$D$3004,"Received"))</f>
        <v/>
      </c>
      <c r="L25" s="11">
        <f>IF($A25="","",-SUMIFS('Example movements'!$F$5:$F$3004,'Example movements'!$B$5:$B$3004,$A25,'Example movements'!$D$5:$D$3004,"Sold"))</f>
        <v/>
      </c>
      <c r="M25" s="11">
        <f>IF($A25="","",SUMIFS('Example movements'!$F$5:$F$3004,'Example movements'!$B$5:$B$3004,$A25,'Example movements'!$D$5:$D$3004,"Customer return")+SUMIFS('Example movements'!$F$5:$F$3004,'Example movements'!$B$5:$B$3004,$A25,'Example movements'!$D$5:$D$3004,"Adjustment"))</f>
        <v/>
      </c>
      <c r="N25" s="11">
        <f>IF($A25="","",G25+K25-L25+M25)</f>
        <v/>
      </c>
      <c r="O25" s="12">
        <f>IF(OR($A25="",F25=""),"",N25*F25)</f>
        <v/>
      </c>
      <c r="P25" s="11">
        <f>IF($A25="","",-SUMIFS('Example movements'!$F$5:$F$3004,'Example movements'!$B$5:$B$3004,$A25,'Example movements'!$D$5:$D$3004,"Sold",'Example movements'!$A$5:$A$3004,"&gt;"&amp;($B$2-30),'Example movements'!$A$5:$A$3004,"&lt;="&amp;$B$2))</f>
        <v/>
      </c>
      <c r="Q25" s="13">
        <f>IF(OR($A25="",P25="",P25=0),"",N25/(P25/30))</f>
        <v/>
      </c>
      <c r="R25" s="14">
        <f>IF($A25="","",IF(_xlfn.MAXIFS('Example movements'!$A$5:$A$3004,'Example movements'!$B$5:$B$3004,$A25,'Example movements'!$D$5:$D$3004,"Sold")=0,"",_xlfn.MAXIFS('Example movements'!$A$5:$A$3004,'Example movements'!$B$5:$B$3004,$A25,'Example movements'!$D$5:$D$3004,"Sold")))</f>
        <v/>
      </c>
      <c r="S25" s="15">
        <f>IF($A25="","",IF(N25&lt;0,"Check: below zero",IF(AND(H25&gt;0,N25+J25&lt;=H25),"Reorder",IF(R25="","Slow: no sales logged",IF($B$2-R25&gt;$B$3,"Slow: no sale in "&amp;($B$2-R25)&amp;" days","OK")))))</f>
        <v/>
      </c>
      <c r="T25" s="11">
        <f>IF(S25="Reorder",MAX(0,I25-N25-J25),"")</f>
        <v/>
      </c>
      <c r="U25" s="12">
        <f>IF(OR(T25="",F25=""),"",T25*F25)</f>
        <v/>
      </c>
    </row>
    <row r="26">
      <c r="A26" s="7" t="n"/>
      <c r="B26" s="7" t="n"/>
      <c r="C26" s="7" t="n"/>
      <c r="D26" s="7" t="n"/>
      <c r="E26" s="7" t="n"/>
      <c r="F26" s="9" t="n"/>
      <c r="G26" s="10" t="n"/>
      <c r="H26" s="10" t="n"/>
      <c r="I26" s="10" t="n"/>
      <c r="J26" s="10" t="n"/>
      <c r="K26" s="11">
        <f>IF($A26="","",SUMIFS('Example movements'!$F$5:$F$3004,'Example movements'!$B$5:$B$3004,$A26,'Example movements'!$D$5:$D$3004,"Received"))</f>
        <v/>
      </c>
      <c r="L26" s="11">
        <f>IF($A26="","",-SUMIFS('Example movements'!$F$5:$F$3004,'Example movements'!$B$5:$B$3004,$A26,'Example movements'!$D$5:$D$3004,"Sold"))</f>
        <v/>
      </c>
      <c r="M26" s="11">
        <f>IF($A26="","",SUMIFS('Example movements'!$F$5:$F$3004,'Example movements'!$B$5:$B$3004,$A26,'Example movements'!$D$5:$D$3004,"Customer return")+SUMIFS('Example movements'!$F$5:$F$3004,'Example movements'!$B$5:$B$3004,$A26,'Example movements'!$D$5:$D$3004,"Adjustment"))</f>
        <v/>
      </c>
      <c r="N26" s="11">
        <f>IF($A26="","",G26+K26-L26+M26)</f>
        <v/>
      </c>
      <c r="O26" s="12">
        <f>IF(OR($A26="",F26=""),"",N26*F26)</f>
        <v/>
      </c>
      <c r="P26" s="11">
        <f>IF($A26="","",-SUMIFS('Example movements'!$F$5:$F$3004,'Example movements'!$B$5:$B$3004,$A26,'Example movements'!$D$5:$D$3004,"Sold",'Example movements'!$A$5:$A$3004,"&gt;"&amp;($B$2-30),'Example movements'!$A$5:$A$3004,"&lt;="&amp;$B$2))</f>
        <v/>
      </c>
      <c r="Q26" s="13">
        <f>IF(OR($A26="",P26="",P26=0),"",N26/(P26/30))</f>
        <v/>
      </c>
      <c r="R26" s="14">
        <f>IF($A26="","",IF(_xlfn.MAXIFS('Example movements'!$A$5:$A$3004,'Example movements'!$B$5:$B$3004,$A26,'Example movements'!$D$5:$D$3004,"Sold")=0,"",_xlfn.MAXIFS('Example movements'!$A$5:$A$3004,'Example movements'!$B$5:$B$3004,$A26,'Example movements'!$D$5:$D$3004,"Sold")))</f>
        <v/>
      </c>
      <c r="S26" s="15">
        <f>IF($A26="","",IF(N26&lt;0,"Check: below zero",IF(AND(H26&gt;0,N26+J26&lt;=H26),"Reorder",IF(R26="","Slow: no sales logged",IF($B$2-R26&gt;$B$3,"Slow: no sale in "&amp;($B$2-R26)&amp;" days","OK")))))</f>
        <v/>
      </c>
      <c r="T26" s="11">
        <f>IF(S26="Reorder",MAX(0,I26-N26-J26),"")</f>
        <v/>
      </c>
      <c r="U26" s="12">
        <f>IF(OR(T26="",F26=""),"",T26*F26)</f>
        <v/>
      </c>
    </row>
    <row r="27">
      <c r="A27" s="7" t="n"/>
      <c r="B27" s="7" t="n"/>
      <c r="C27" s="7" t="n"/>
      <c r="D27" s="7" t="n"/>
      <c r="E27" s="7" t="n"/>
      <c r="F27" s="9" t="n"/>
      <c r="G27" s="10" t="n"/>
      <c r="H27" s="10" t="n"/>
      <c r="I27" s="10" t="n"/>
      <c r="J27" s="10" t="n"/>
      <c r="K27" s="11">
        <f>IF($A27="","",SUMIFS('Example movements'!$F$5:$F$3004,'Example movements'!$B$5:$B$3004,$A27,'Example movements'!$D$5:$D$3004,"Received"))</f>
        <v/>
      </c>
      <c r="L27" s="11">
        <f>IF($A27="","",-SUMIFS('Example movements'!$F$5:$F$3004,'Example movements'!$B$5:$B$3004,$A27,'Example movements'!$D$5:$D$3004,"Sold"))</f>
        <v/>
      </c>
      <c r="M27" s="11">
        <f>IF($A27="","",SUMIFS('Example movements'!$F$5:$F$3004,'Example movements'!$B$5:$B$3004,$A27,'Example movements'!$D$5:$D$3004,"Customer return")+SUMIFS('Example movements'!$F$5:$F$3004,'Example movements'!$B$5:$B$3004,$A27,'Example movements'!$D$5:$D$3004,"Adjustment"))</f>
        <v/>
      </c>
      <c r="N27" s="11">
        <f>IF($A27="","",G27+K27-L27+M27)</f>
        <v/>
      </c>
      <c r="O27" s="12">
        <f>IF(OR($A27="",F27=""),"",N27*F27)</f>
        <v/>
      </c>
      <c r="P27" s="11">
        <f>IF($A27="","",-SUMIFS('Example movements'!$F$5:$F$3004,'Example movements'!$B$5:$B$3004,$A27,'Example movements'!$D$5:$D$3004,"Sold",'Example movements'!$A$5:$A$3004,"&gt;"&amp;($B$2-30),'Example movements'!$A$5:$A$3004,"&lt;="&amp;$B$2))</f>
        <v/>
      </c>
      <c r="Q27" s="13">
        <f>IF(OR($A27="",P27="",P27=0),"",N27/(P27/30))</f>
        <v/>
      </c>
      <c r="R27" s="14">
        <f>IF($A27="","",IF(_xlfn.MAXIFS('Example movements'!$A$5:$A$3004,'Example movements'!$B$5:$B$3004,$A27,'Example movements'!$D$5:$D$3004,"Sold")=0,"",_xlfn.MAXIFS('Example movements'!$A$5:$A$3004,'Example movements'!$B$5:$B$3004,$A27,'Example movements'!$D$5:$D$3004,"Sold")))</f>
        <v/>
      </c>
      <c r="S27" s="15">
        <f>IF($A27="","",IF(N27&lt;0,"Check: below zero",IF(AND(H27&gt;0,N27+J27&lt;=H27),"Reorder",IF(R27="","Slow: no sales logged",IF($B$2-R27&gt;$B$3,"Slow: no sale in "&amp;($B$2-R27)&amp;" days","OK")))))</f>
        <v/>
      </c>
      <c r="T27" s="11">
        <f>IF(S27="Reorder",MAX(0,I27-N27-J27),"")</f>
        <v/>
      </c>
      <c r="U27" s="12">
        <f>IF(OR(T27="",F27=""),"",T27*F27)</f>
        <v/>
      </c>
    </row>
    <row r="28">
      <c r="A28" s="7" t="n"/>
      <c r="B28" s="7" t="n"/>
      <c r="C28" s="7" t="n"/>
      <c r="D28" s="7" t="n"/>
      <c r="E28" s="7" t="n"/>
      <c r="F28" s="9" t="n"/>
      <c r="G28" s="10" t="n"/>
      <c r="H28" s="10" t="n"/>
      <c r="I28" s="10" t="n"/>
      <c r="J28" s="10" t="n"/>
      <c r="K28" s="11">
        <f>IF($A28="","",SUMIFS('Example movements'!$F$5:$F$3004,'Example movements'!$B$5:$B$3004,$A28,'Example movements'!$D$5:$D$3004,"Received"))</f>
        <v/>
      </c>
      <c r="L28" s="11">
        <f>IF($A28="","",-SUMIFS('Example movements'!$F$5:$F$3004,'Example movements'!$B$5:$B$3004,$A28,'Example movements'!$D$5:$D$3004,"Sold"))</f>
        <v/>
      </c>
      <c r="M28" s="11">
        <f>IF($A28="","",SUMIFS('Example movements'!$F$5:$F$3004,'Example movements'!$B$5:$B$3004,$A28,'Example movements'!$D$5:$D$3004,"Customer return")+SUMIFS('Example movements'!$F$5:$F$3004,'Example movements'!$B$5:$B$3004,$A28,'Example movements'!$D$5:$D$3004,"Adjustment"))</f>
        <v/>
      </c>
      <c r="N28" s="11">
        <f>IF($A28="","",G28+K28-L28+M28)</f>
        <v/>
      </c>
      <c r="O28" s="12">
        <f>IF(OR($A28="",F28=""),"",N28*F28)</f>
        <v/>
      </c>
      <c r="P28" s="11">
        <f>IF($A28="","",-SUMIFS('Example movements'!$F$5:$F$3004,'Example movements'!$B$5:$B$3004,$A28,'Example movements'!$D$5:$D$3004,"Sold",'Example movements'!$A$5:$A$3004,"&gt;"&amp;($B$2-30),'Example movements'!$A$5:$A$3004,"&lt;="&amp;$B$2))</f>
        <v/>
      </c>
      <c r="Q28" s="13">
        <f>IF(OR($A28="",P28="",P28=0),"",N28/(P28/30))</f>
        <v/>
      </c>
      <c r="R28" s="14">
        <f>IF($A28="","",IF(_xlfn.MAXIFS('Example movements'!$A$5:$A$3004,'Example movements'!$B$5:$B$3004,$A28,'Example movements'!$D$5:$D$3004,"Sold")=0,"",_xlfn.MAXIFS('Example movements'!$A$5:$A$3004,'Example movements'!$B$5:$B$3004,$A28,'Example movements'!$D$5:$D$3004,"Sold")))</f>
        <v/>
      </c>
      <c r="S28" s="15">
        <f>IF($A28="","",IF(N28&lt;0,"Check: below zero",IF(AND(H28&gt;0,N28+J28&lt;=H28),"Reorder",IF(R28="","Slow: no sales logged",IF($B$2-R28&gt;$B$3,"Slow: no sale in "&amp;($B$2-R28)&amp;" days","OK")))))</f>
        <v/>
      </c>
      <c r="T28" s="11">
        <f>IF(S28="Reorder",MAX(0,I28-N28-J28),"")</f>
        <v/>
      </c>
      <c r="U28" s="12">
        <f>IF(OR(T28="",F28=""),"",T28*F28)</f>
        <v/>
      </c>
    </row>
    <row r="29">
      <c r="A29" s="7" t="n"/>
      <c r="B29" s="7" t="n"/>
      <c r="C29" s="7" t="n"/>
      <c r="D29" s="7" t="n"/>
      <c r="E29" s="7" t="n"/>
      <c r="F29" s="9" t="n"/>
      <c r="G29" s="10" t="n"/>
      <c r="H29" s="10" t="n"/>
      <c r="I29" s="10" t="n"/>
      <c r="J29" s="10" t="n"/>
      <c r="K29" s="11">
        <f>IF($A29="","",SUMIFS('Example movements'!$F$5:$F$3004,'Example movements'!$B$5:$B$3004,$A29,'Example movements'!$D$5:$D$3004,"Received"))</f>
        <v/>
      </c>
      <c r="L29" s="11">
        <f>IF($A29="","",-SUMIFS('Example movements'!$F$5:$F$3004,'Example movements'!$B$5:$B$3004,$A29,'Example movements'!$D$5:$D$3004,"Sold"))</f>
        <v/>
      </c>
      <c r="M29" s="11">
        <f>IF($A29="","",SUMIFS('Example movements'!$F$5:$F$3004,'Example movements'!$B$5:$B$3004,$A29,'Example movements'!$D$5:$D$3004,"Customer return")+SUMIFS('Example movements'!$F$5:$F$3004,'Example movements'!$B$5:$B$3004,$A29,'Example movements'!$D$5:$D$3004,"Adjustment"))</f>
        <v/>
      </c>
      <c r="N29" s="11">
        <f>IF($A29="","",G29+K29-L29+M29)</f>
        <v/>
      </c>
      <c r="O29" s="12">
        <f>IF(OR($A29="",F29=""),"",N29*F29)</f>
        <v/>
      </c>
      <c r="P29" s="11">
        <f>IF($A29="","",-SUMIFS('Example movements'!$F$5:$F$3004,'Example movements'!$B$5:$B$3004,$A29,'Example movements'!$D$5:$D$3004,"Sold",'Example movements'!$A$5:$A$3004,"&gt;"&amp;($B$2-30),'Example movements'!$A$5:$A$3004,"&lt;="&amp;$B$2))</f>
        <v/>
      </c>
      <c r="Q29" s="13">
        <f>IF(OR($A29="",P29="",P29=0),"",N29/(P29/30))</f>
        <v/>
      </c>
      <c r="R29" s="14">
        <f>IF($A29="","",IF(_xlfn.MAXIFS('Example movements'!$A$5:$A$3004,'Example movements'!$B$5:$B$3004,$A29,'Example movements'!$D$5:$D$3004,"Sold")=0,"",_xlfn.MAXIFS('Example movements'!$A$5:$A$3004,'Example movements'!$B$5:$B$3004,$A29,'Example movements'!$D$5:$D$3004,"Sold")))</f>
        <v/>
      </c>
      <c r="S29" s="15">
        <f>IF($A29="","",IF(N29&lt;0,"Check: below zero",IF(AND(H29&gt;0,N29+J29&lt;=H29),"Reorder",IF(R29="","Slow: no sales logged",IF($B$2-R29&gt;$B$3,"Slow: no sale in "&amp;($B$2-R29)&amp;" days","OK")))))</f>
        <v/>
      </c>
      <c r="T29" s="11">
        <f>IF(S29="Reorder",MAX(0,I29-N29-J29),"")</f>
        <v/>
      </c>
      <c r="U29" s="12">
        <f>IF(OR(T29="",F29=""),"",T29*F29)</f>
        <v/>
      </c>
    </row>
    <row r="30">
      <c r="A30" s="7" t="n"/>
      <c r="B30" s="7" t="n"/>
      <c r="C30" s="7" t="n"/>
      <c r="D30" s="7" t="n"/>
      <c r="E30" s="7" t="n"/>
      <c r="F30" s="9" t="n"/>
      <c r="G30" s="10" t="n"/>
      <c r="H30" s="10" t="n"/>
      <c r="I30" s="10" t="n"/>
      <c r="J30" s="10" t="n"/>
      <c r="K30" s="11">
        <f>IF($A30="","",SUMIFS('Example movements'!$F$5:$F$3004,'Example movements'!$B$5:$B$3004,$A30,'Example movements'!$D$5:$D$3004,"Received"))</f>
        <v/>
      </c>
      <c r="L30" s="11">
        <f>IF($A30="","",-SUMIFS('Example movements'!$F$5:$F$3004,'Example movements'!$B$5:$B$3004,$A30,'Example movements'!$D$5:$D$3004,"Sold"))</f>
        <v/>
      </c>
      <c r="M30" s="11">
        <f>IF($A30="","",SUMIFS('Example movements'!$F$5:$F$3004,'Example movements'!$B$5:$B$3004,$A30,'Example movements'!$D$5:$D$3004,"Customer return")+SUMIFS('Example movements'!$F$5:$F$3004,'Example movements'!$B$5:$B$3004,$A30,'Example movements'!$D$5:$D$3004,"Adjustment"))</f>
        <v/>
      </c>
      <c r="N30" s="11">
        <f>IF($A30="","",G30+K30-L30+M30)</f>
        <v/>
      </c>
      <c r="O30" s="12">
        <f>IF(OR($A30="",F30=""),"",N30*F30)</f>
        <v/>
      </c>
      <c r="P30" s="11">
        <f>IF($A30="","",-SUMIFS('Example movements'!$F$5:$F$3004,'Example movements'!$B$5:$B$3004,$A30,'Example movements'!$D$5:$D$3004,"Sold",'Example movements'!$A$5:$A$3004,"&gt;"&amp;($B$2-30),'Example movements'!$A$5:$A$3004,"&lt;="&amp;$B$2))</f>
        <v/>
      </c>
      <c r="Q30" s="13">
        <f>IF(OR($A30="",P30="",P30=0),"",N30/(P30/30))</f>
        <v/>
      </c>
      <c r="R30" s="14">
        <f>IF($A30="","",IF(_xlfn.MAXIFS('Example movements'!$A$5:$A$3004,'Example movements'!$B$5:$B$3004,$A30,'Example movements'!$D$5:$D$3004,"Sold")=0,"",_xlfn.MAXIFS('Example movements'!$A$5:$A$3004,'Example movements'!$B$5:$B$3004,$A30,'Example movements'!$D$5:$D$3004,"Sold")))</f>
        <v/>
      </c>
      <c r="S30" s="15">
        <f>IF($A30="","",IF(N30&lt;0,"Check: below zero",IF(AND(H30&gt;0,N30+J30&lt;=H30),"Reorder",IF(R30="","Slow: no sales logged",IF($B$2-R30&gt;$B$3,"Slow: no sale in "&amp;($B$2-R30)&amp;" days","OK")))))</f>
        <v/>
      </c>
      <c r="T30" s="11">
        <f>IF(S30="Reorder",MAX(0,I30-N30-J30),"")</f>
        <v/>
      </c>
      <c r="U30" s="12">
        <f>IF(OR(T30="",F30=""),"",T30*F30)</f>
        <v/>
      </c>
    </row>
    <row r="31">
      <c r="A31" s="7" t="n"/>
      <c r="B31" s="7" t="n"/>
      <c r="C31" s="7" t="n"/>
      <c r="D31" s="7" t="n"/>
      <c r="E31" s="7" t="n"/>
      <c r="F31" s="9" t="n"/>
      <c r="G31" s="10" t="n"/>
      <c r="H31" s="10" t="n"/>
      <c r="I31" s="10" t="n"/>
      <c r="J31" s="10" t="n"/>
      <c r="K31" s="11">
        <f>IF($A31="","",SUMIFS('Example movements'!$F$5:$F$3004,'Example movements'!$B$5:$B$3004,$A31,'Example movements'!$D$5:$D$3004,"Received"))</f>
        <v/>
      </c>
      <c r="L31" s="11">
        <f>IF($A31="","",-SUMIFS('Example movements'!$F$5:$F$3004,'Example movements'!$B$5:$B$3004,$A31,'Example movements'!$D$5:$D$3004,"Sold"))</f>
        <v/>
      </c>
      <c r="M31" s="11">
        <f>IF($A31="","",SUMIFS('Example movements'!$F$5:$F$3004,'Example movements'!$B$5:$B$3004,$A31,'Example movements'!$D$5:$D$3004,"Customer return")+SUMIFS('Example movements'!$F$5:$F$3004,'Example movements'!$B$5:$B$3004,$A31,'Example movements'!$D$5:$D$3004,"Adjustment"))</f>
        <v/>
      </c>
      <c r="N31" s="11">
        <f>IF($A31="","",G31+K31-L31+M31)</f>
        <v/>
      </c>
      <c r="O31" s="12">
        <f>IF(OR($A31="",F31=""),"",N31*F31)</f>
        <v/>
      </c>
      <c r="P31" s="11">
        <f>IF($A31="","",-SUMIFS('Example movements'!$F$5:$F$3004,'Example movements'!$B$5:$B$3004,$A31,'Example movements'!$D$5:$D$3004,"Sold",'Example movements'!$A$5:$A$3004,"&gt;"&amp;($B$2-30),'Example movements'!$A$5:$A$3004,"&lt;="&amp;$B$2))</f>
        <v/>
      </c>
      <c r="Q31" s="13">
        <f>IF(OR($A31="",P31="",P31=0),"",N31/(P31/30))</f>
        <v/>
      </c>
      <c r="R31" s="14">
        <f>IF($A31="","",IF(_xlfn.MAXIFS('Example movements'!$A$5:$A$3004,'Example movements'!$B$5:$B$3004,$A31,'Example movements'!$D$5:$D$3004,"Sold")=0,"",_xlfn.MAXIFS('Example movements'!$A$5:$A$3004,'Example movements'!$B$5:$B$3004,$A31,'Example movements'!$D$5:$D$3004,"Sold")))</f>
        <v/>
      </c>
      <c r="S31" s="15">
        <f>IF($A31="","",IF(N31&lt;0,"Check: below zero",IF(AND(H31&gt;0,N31+J31&lt;=H31),"Reorder",IF(R31="","Slow: no sales logged",IF($B$2-R31&gt;$B$3,"Slow: no sale in "&amp;($B$2-R31)&amp;" days","OK")))))</f>
        <v/>
      </c>
      <c r="T31" s="11">
        <f>IF(S31="Reorder",MAX(0,I31-N31-J31),"")</f>
        <v/>
      </c>
      <c r="U31" s="12">
        <f>IF(OR(T31="",F31=""),"",T31*F31)</f>
        <v/>
      </c>
    </row>
    <row r="32">
      <c r="A32" s="7" t="n"/>
      <c r="B32" s="7" t="n"/>
      <c r="C32" s="7" t="n"/>
      <c r="D32" s="7" t="n"/>
      <c r="E32" s="7" t="n"/>
      <c r="F32" s="9" t="n"/>
      <c r="G32" s="10" t="n"/>
      <c r="H32" s="10" t="n"/>
      <c r="I32" s="10" t="n"/>
      <c r="J32" s="10" t="n"/>
      <c r="K32" s="11">
        <f>IF($A32="","",SUMIFS('Example movements'!$F$5:$F$3004,'Example movements'!$B$5:$B$3004,$A32,'Example movements'!$D$5:$D$3004,"Received"))</f>
        <v/>
      </c>
      <c r="L32" s="11">
        <f>IF($A32="","",-SUMIFS('Example movements'!$F$5:$F$3004,'Example movements'!$B$5:$B$3004,$A32,'Example movements'!$D$5:$D$3004,"Sold"))</f>
        <v/>
      </c>
      <c r="M32" s="11">
        <f>IF($A32="","",SUMIFS('Example movements'!$F$5:$F$3004,'Example movements'!$B$5:$B$3004,$A32,'Example movements'!$D$5:$D$3004,"Customer return")+SUMIFS('Example movements'!$F$5:$F$3004,'Example movements'!$B$5:$B$3004,$A32,'Example movements'!$D$5:$D$3004,"Adjustment"))</f>
        <v/>
      </c>
      <c r="N32" s="11">
        <f>IF($A32="","",G32+K32-L32+M32)</f>
        <v/>
      </c>
      <c r="O32" s="12">
        <f>IF(OR($A32="",F32=""),"",N32*F32)</f>
        <v/>
      </c>
      <c r="P32" s="11">
        <f>IF($A32="","",-SUMIFS('Example movements'!$F$5:$F$3004,'Example movements'!$B$5:$B$3004,$A32,'Example movements'!$D$5:$D$3004,"Sold",'Example movements'!$A$5:$A$3004,"&gt;"&amp;($B$2-30),'Example movements'!$A$5:$A$3004,"&lt;="&amp;$B$2))</f>
        <v/>
      </c>
      <c r="Q32" s="13">
        <f>IF(OR($A32="",P32="",P32=0),"",N32/(P32/30))</f>
        <v/>
      </c>
      <c r="R32" s="14">
        <f>IF($A32="","",IF(_xlfn.MAXIFS('Example movements'!$A$5:$A$3004,'Example movements'!$B$5:$B$3004,$A32,'Example movements'!$D$5:$D$3004,"Sold")=0,"",_xlfn.MAXIFS('Example movements'!$A$5:$A$3004,'Example movements'!$B$5:$B$3004,$A32,'Example movements'!$D$5:$D$3004,"Sold")))</f>
        <v/>
      </c>
      <c r="S32" s="15">
        <f>IF($A32="","",IF(N32&lt;0,"Check: below zero",IF(AND(H32&gt;0,N32+J32&lt;=H32),"Reorder",IF(R32="","Slow: no sales logged",IF($B$2-R32&gt;$B$3,"Slow: no sale in "&amp;($B$2-R32)&amp;" days","OK")))))</f>
        <v/>
      </c>
      <c r="T32" s="11">
        <f>IF(S32="Reorder",MAX(0,I32-N32-J32),"")</f>
        <v/>
      </c>
      <c r="U32" s="12">
        <f>IF(OR(T32="",F32=""),"",T32*F32)</f>
        <v/>
      </c>
    </row>
    <row r="33">
      <c r="A33" s="7" t="n"/>
      <c r="B33" s="7" t="n"/>
      <c r="C33" s="7" t="n"/>
      <c r="D33" s="7" t="n"/>
      <c r="E33" s="7" t="n"/>
      <c r="F33" s="9" t="n"/>
      <c r="G33" s="10" t="n"/>
      <c r="H33" s="10" t="n"/>
      <c r="I33" s="10" t="n"/>
      <c r="J33" s="10" t="n"/>
      <c r="K33" s="11">
        <f>IF($A33="","",SUMIFS('Example movements'!$F$5:$F$3004,'Example movements'!$B$5:$B$3004,$A33,'Example movements'!$D$5:$D$3004,"Received"))</f>
        <v/>
      </c>
      <c r="L33" s="11">
        <f>IF($A33="","",-SUMIFS('Example movements'!$F$5:$F$3004,'Example movements'!$B$5:$B$3004,$A33,'Example movements'!$D$5:$D$3004,"Sold"))</f>
        <v/>
      </c>
      <c r="M33" s="11">
        <f>IF($A33="","",SUMIFS('Example movements'!$F$5:$F$3004,'Example movements'!$B$5:$B$3004,$A33,'Example movements'!$D$5:$D$3004,"Customer return")+SUMIFS('Example movements'!$F$5:$F$3004,'Example movements'!$B$5:$B$3004,$A33,'Example movements'!$D$5:$D$3004,"Adjustment"))</f>
        <v/>
      </c>
      <c r="N33" s="11">
        <f>IF($A33="","",G33+K33-L33+M33)</f>
        <v/>
      </c>
      <c r="O33" s="12">
        <f>IF(OR($A33="",F33=""),"",N33*F33)</f>
        <v/>
      </c>
      <c r="P33" s="11">
        <f>IF($A33="","",-SUMIFS('Example movements'!$F$5:$F$3004,'Example movements'!$B$5:$B$3004,$A33,'Example movements'!$D$5:$D$3004,"Sold",'Example movements'!$A$5:$A$3004,"&gt;"&amp;($B$2-30),'Example movements'!$A$5:$A$3004,"&lt;="&amp;$B$2))</f>
        <v/>
      </c>
      <c r="Q33" s="13">
        <f>IF(OR($A33="",P33="",P33=0),"",N33/(P33/30))</f>
        <v/>
      </c>
      <c r="R33" s="14">
        <f>IF($A33="","",IF(_xlfn.MAXIFS('Example movements'!$A$5:$A$3004,'Example movements'!$B$5:$B$3004,$A33,'Example movements'!$D$5:$D$3004,"Sold")=0,"",_xlfn.MAXIFS('Example movements'!$A$5:$A$3004,'Example movements'!$B$5:$B$3004,$A33,'Example movements'!$D$5:$D$3004,"Sold")))</f>
        <v/>
      </c>
      <c r="S33" s="15">
        <f>IF($A33="","",IF(N33&lt;0,"Check: below zero",IF(AND(H33&gt;0,N33+J33&lt;=H33),"Reorder",IF(R33="","Slow: no sales logged",IF($B$2-R33&gt;$B$3,"Slow: no sale in "&amp;($B$2-R33)&amp;" days","OK")))))</f>
        <v/>
      </c>
      <c r="T33" s="11">
        <f>IF(S33="Reorder",MAX(0,I33-N33-J33),"")</f>
        <v/>
      </c>
      <c r="U33" s="12">
        <f>IF(OR(T33="",F33=""),"",T33*F33)</f>
        <v/>
      </c>
    </row>
    <row r="34">
      <c r="A34" s="7" t="n"/>
      <c r="B34" s="7" t="n"/>
      <c r="C34" s="7" t="n"/>
      <c r="D34" s="7" t="n"/>
      <c r="E34" s="7" t="n"/>
      <c r="F34" s="9" t="n"/>
      <c r="G34" s="10" t="n"/>
      <c r="H34" s="10" t="n"/>
      <c r="I34" s="10" t="n"/>
      <c r="J34" s="10" t="n"/>
      <c r="K34" s="11">
        <f>IF($A34="","",SUMIFS('Example movements'!$F$5:$F$3004,'Example movements'!$B$5:$B$3004,$A34,'Example movements'!$D$5:$D$3004,"Received"))</f>
        <v/>
      </c>
      <c r="L34" s="11">
        <f>IF($A34="","",-SUMIFS('Example movements'!$F$5:$F$3004,'Example movements'!$B$5:$B$3004,$A34,'Example movements'!$D$5:$D$3004,"Sold"))</f>
        <v/>
      </c>
      <c r="M34" s="11">
        <f>IF($A34="","",SUMIFS('Example movements'!$F$5:$F$3004,'Example movements'!$B$5:$B$3004,$A34,'Example movements'!$D$5:$D$3004,"Customer return")+SUMIFS('Example movements'!$F$5:$F$3004,'Example movements'!$B$5:$B$3004,$A34,'Example movements'!$D$5:$D$3004,"Adjustment"))</f>
        <v/>
      </c>
      <c r="N34" s="11">
        <f>IF($A34="","",G34+K34-L34+M34)</f>
        <v/>
      </c>
      <c r="O34" s="12">
        <f>IF(OR($A34="",F34=""),"",N34*F34)</f>
        <v/>
      </c>
      <c r="P34" s="11">
        <f>IF($A34="","",-SUMIFS('Example movements'!$F$5:$F$3004,'Example movements'!$B$5:$B$3004,$A34,'Example movements'!$D$5:$D$3004,"Sold",'Example movements'!$A$5:$A$3004,"&gt;"&amp;($B$2-30),'Example movements'!$A$5:$A$3004,"&lt;="&amp;$B$2))</f>
        <v/>
      </c>
      <c r="Q34" s="13">
        <f>IF(OR($A34="",P34="",P34=0),"",N34/(P34/30))</f>
        <v/>
      </c>
      <c r="R34" s="14">
        <f>IF($A34="","",IF(_xlfn.MAXIFS('Example movements'!$A$5:$A$3004,'Example movements'!$B$5:$B$3004,$A34,'Example movements'!$D$5:$D$3004,"Sold")=0,"",_xlfn.MAXIFS('Example movements'!$A$5:$A$3004,'Example movements'!$B$5:$B$3004,$A34,'Example movements'!$D$5:$D$3004,"Sold")))</f>
        <v/>
      </c>
      <c r="S34" s="15">
        <f>IF($A34="","",IF(N34&lt;0,"Check: below zero",IF(AND(H34&gt;0,N34+J34&lt;=H34),"Reorder",IF(R34="","Slow: no sales logged",IF($B$2-R34&gt;$B$3,"Slow: no sale in "&amp;($B$2-R34)&amp;" days","OK")))))</f>
        <v/>
      </c>
      <c r="T34" s="11">
        <f>IF(S34="Reorder",MAX(0,I34-N34-J34),"")</f>
        <v/>
      </c>
      <c r="U34" s="12">
        <f>IF(OR(T34="",F34=""),"",T34*F34)</f>
        <v/>
      </c>
    </row>
    <row r="35">
      <c r="A35" s="7" t="n"/>
      <c r="B35" s="7" t="n"/>
      <c r="C35" s="7" t="n"/>
      <c r="D35" s="7" t="n"/>
      <c r="E35" s="7" t="n"/>
      <c r="F35" s="9" t="n"/>
      <c r="G35" s="10" t="n"/>
      <c r="H35" s="10" t="n"/>
      <c r="I35" s="10" t="n"/>
      <c r="J35" s="10" t="n"/>
      <c r="K35" s="11">
        <f>IF($A35="","",SUMIFS('Example movements'!$F$5:$F$3004,'Example movements'!$B$5:$B$3004,$A35,'Example movements'!$D$5:$D$3004,"Received"))</f>
        <v/>
      </c>
      <c r="L35" s="11">
        <f>IF($A35="","",-SUMIFS('Example movements'!$F$5:$F$3004,'Example movements'!$B$5:$B$3004,$A35,'Example movements'!$D$5:$D$3004,"Sold"))</f>
        <v/>
      </c>
      <c r="M35" s="11">
        <f>IF($A35="","",SUMIFS('Example movements'!$F$5:$F$3004,'Example movements'!$B$5:$B$3004,$A35,'Example movements'!$D$5:$D$3004,"Customer return")+SUMIFS('Example movements'!$F$5:$F$3004,'Example movements'!$B$5:$B$3004,$A35,'Example movements'!$D$5:$D$3004,"Adjustment"))</f>
        <v/>
      </c>
      <c r="N35" s="11">
        <f>IF($A35="","",G35+K35-L35+M35)</f>
        <v/>
      </c>
      <c r="O35" s="12">
        <f>IF(OR($A35="",F35=""),"",N35*F35)</f>
        <v/>
      </c>
      <c r="P35" s="11">
        <f>IF($A35="","",-SUMIFS('Example movements'!$F$5:$F$3004,'Example movements'!$B$5:$B$3004,$A35,'Example movements'!$D$5:$D$3004,"Sold",'Example movements'!$A$5:$A$3004,"&gt;"&amp;($B$2-30),'Example movements'!$A$5:$A$3004,"&lt;="&amp;$B$2))</f>
        <v/>
      </c>
      <c r="Q35" s="13">
        <f>IF(OR($A35="",P35="",P35=0),"",N35/(P35/30))</f>
        <v/>
      </c>
      <c r="R35" s="14">
        <f>IF($A35="","",IF(_xlfn.MAXIFS('Example movements'!$A$5:$A$3004,'Example movements'!$B$5:$B$3004,$A35,'Example movements'!$D$5:$D$3004,"Sold")=0,"",_xlfn.MAXIFS('Example movements'!$A$5:$A$3004,'Example movements'!$B$5:$B$3004,$A35,'Example movements'!$D$5:$D$3004,"Sold")))</f>
        <v/>
      </c>
      <c r="S35" s="15">
        <f>IF($A35="","",IF(N35&lt;0,"Check: below zero",IF(AND(H35&gt;0,N35+J35&lt;=H35),"Reorder",IF(R35="","Slow: no sales logged",IF($B$2-R35&gt;$B$3,"Slow: no sale in "&amp;($B$2-R35)&amp;" days","OK")))))</f>
        <v/>
      </c>
      <c r="T35" s="11">
        <f>IF(S35="Reorder",MAX(0,I35-N35-J35),"")</f>
        <v/>
      </c>
      <c r="U35" s="12">
        <f>IF(OR(T35="",F35=""),"",T35*F35)</f>
        <v/>
      </c>
    </row>
    <row r="36">
      <c r="A36" s="7" t="n"/>
      <c r="B36" s="7" t="n"/>
      <c r="C36" s="7" t="n"/>
      <c r="D36" s="7" t="n"/>
      <c r="E36" s="7" t="n"/>
      <c r="F36" s="9" t="n"/>
      <c r="G36" s="10" t="n"/>
      <c r="H36" s="10" t="n"/>
      <c r="I36" s="10" t="n"/>
      <c r="J36" s="10" t="n"/>
      <c r="K36" s="11">
        <f>IF($A36="","",SUMIFS('Example movements'!$F$5:$F$3004,'Example movements'!$B$5:$B$3004,$A36,'Example movements'!$D$5:$D$3004,"Received"))</f>
        <v/>
      </c>
      <c r="L36" s="11">
        <f>IF($A36="","",-SUMIFS('Example movements'!$F$5:$F$3004,'Example movements'!$B$5:$B$3004,$A36,'Example movements'!$D$5:$D$3004,"Sold"))</f>
        <v/>
      </c>
      <c r="M36" s="11">
        <f>IF($A36="","",SUMIFS('Example movements'!$F$5:$F$3004,'Example movements'!$B$5:$B$3004,$A36,'Example movements'!$D$5:$D$3004,"Customer return")+SUMIFS('Example movements'!$F$5:$F$3004,'Example movements'!$B$5:$B$3004,$A36,'Example movements'!$D$5:$D$3004,"Adjustment"))</f>
        <v/>
      </c>
      <c r="N36" s="11">
        <f>IF($A36="","",G36+K36-L36+M36)</f>
        <v/>
      </c>
      <c r="O36" s="12">
        <f>IF(OR($A36="",F36=""),"",N36*F36)</f>
        <v/>
      </c>
      <c r="P36" s="11">
        <f>IF($A36="","",-SUMIFS('Example movements'!$F$5:$F$3004,'Example movements'!$B$5:$B$3004,$A36,'Example movements'!$D$5:$D$3004,"Sold",'Example movements'!$A$5:$A$3004,"&gt;"&amp;($B$2-30),'Example movements'!$A$5:$A$3004,"&lt;="&amp;$B$2))</f>
        <v/>
      </c>
      <c r="Q36" s="13">
        <f>IF(OR($A36="",P36="",P36=0),"",N36/(P36/30))</f>
        <v/>
      </c>
      <c r="R36" s="14">
        <f>IF($A36="","",IF(_xlfn.MAXIFS('Example movements'!$A$5:$A$3004,'Example movements'!$B$5:$B$3004,$A36,'Example movements'!$D$5:$D$3004,"Sold")=0,"",_xlfn.MAXIFS('Example movements'!$A$5:$A$3004,'Example movements'!$B$5:$B$3004,$A36,'Example movements'!$D$5:$D$3004,"Sold")))</f>
        <v/>
      </c>
      <c r="S36" s="15">
        <f>IF($A36="","",IF(N36&lt;0,"Check: below zero",IF(AND(H36&gt;0,N36+J36&lt;=H36),"Reorder",IF(R36="","Slow: no sales logged",IF($B$2-R36&gt;$B$3,"Slow: no sale in "&amp;($B$2-R36)&amp;" days","OK")))))</f>
        <v/>
      </c>
      <c r="T36" s="11">
        <f>IF(S36="Reorder",MAX(0,I36-N36-J36),"")</f>
        <v/>
      </c>
      <c r="U36" s="12">
        <f>IF(OR(T36="",F36=""),"",T36*F36)</f>
        <v/>
      </c>
    </row>
    <row r="37">
      <c r="A37" s="7" t="n"/>
      <c r="B37" s="7" t="n"/>
      <c r="C37" s="7" t="n"/>
      <c r="D37" s="7" t="n"/>
      <c r="E37" s="7" t="n"/>
      <c r="F37" s="9" t="n"/>
      <c r="G37" s="10" t="n"/>
      <c r="H37" s="10" t="n"/>
      <c r="I37" s="10" t="n"/>
      <c r="J37" s="10" t="n"/>
      <c r="K37" s="11">
        <f>IF($A37="","",SUMIFS('Example movements'!$F$5:$F$3004,'Example movements'!$B$5:$B$3004,$A37,'Example movements'!$D$5:$D$3004,"Received"))</f>
        <v/>
      </c>
      <c r="L37" s="11">
        <f>IF($A37="","",-SUMIFS('Example movements'!$F$5:$F$3004,'Example movements'!$B$5:$B$3004,$A37,'Example movements'!$D$5:$D$3004,"Sold"))</f>
        <v/>
      </c>
      <c r="M37" s="11">
        <f>IF($A37="","",SUMIFS('Example movements'!$F$5:$F$3004,'Example movements'!$B$5:$B$3004,$A37,'Example movements'!$D$5:$D$3004,"Customer return")+SUMIFS('Example movements'!$F$5:$F$3004,'Example movements'!$B$5:$B$3004,$A37,'Example movements'!$D$5:$D$3004,"Adjustment"))</f>
        <v/>
      </c>
      <c r="N37" s="11">
        <f>IF($A37="","",G37+K37-L37+M37)</f>
        <v/>
      </c>
      <c r="O37" s="12">
        <f>IF(OR($A37="",F37=""),"",N37*F37)</f>
        <v/>
      </c>
      <c r="P37" s="11">
        <f>IF($A37="","",-SUMIFS('Example movements'!$F$5:$F$3004,'Example movements'!$B$5:$B$3004,$A37,'Example movements'!$D$5:$D$3004,"Sold",'Example movements'!$A$5:$A$3004,"&gt;"&amp;($B$2-30),'Example movements'!$A$5:$A$3004,"&lt;="&amp;$B$2))</f>
        <v/>
      </c>
      <c r="Q37" s="13">
        <f>IF(OR($A37="",P37="",P37=0),"",N37/(P37/30))</f>
        <v/>
      </c>
      <c r="R37" s="14">
        <f>IF($A37="","",IF(_xlfn.MAXIFS('Example movements'!$A$5:$A$3004,'Example movements'!$B$5:$B$3004,$A37,'Example movements'!$D$5:$D$3004,"Sold")=0,"",_xlfn.MAXIFS('Example movements'!$A$5:$A$3004,'Example movements'!$B$5:$B$3004,$A37,'Example movements'!$D$5:$D$3004,"Sold")))</f>
        <v/>
      </c>
      <c r="S37" s="15">
        <f>IF($A37="","",IF(N37&lt;0,"Check: below zero",IF(AND(H37&gt;0,N37+J37&lt;=H37),"Reorder",IF(R37="","Slow: no sales logged",IF($B$2-R37&gt;$B$3,"Slow: no sale in "&amp;($B$2-R37)&amp;" days","OK")))))</f>
        <v/>
      </c>
      <c r="T37" s="11">
        <f>IF(S37="Reorder",MAX(0,I37-N37-J37),"")</f>
        <v/>
      </c>
      <c r="U37" s="12">
        <f>IF(OR(T37="",F37=""),"",T37*F37)</f>
        <v/>
      </c>
    </row>
    <row r="38">
      <c r="A38" s="7" t="n"/>
      <c r="B38" s="7" t="n"/>
      <c r="C38" s="7" t="n"/>
      <c r="D38" s="7" t="n"/>
      <c r="E38" s="7" t="n"/>
      <c r="F38" s="9" t="n"/>
      <c r="G38" s="10" t="n"/>
      <c r="H38" s="10" t="n"/>
      <c r="I38" s="10" t="n"/>
      <c r="J38" s="10" t="n"/>
      <c r="K38" s="11">
        <f>IF($A38="","",SUMIFS('Example movements'!$F$5:$F$3004,'Example movements'!$B$5:$B$3004,$A38,'Example movements'!$D$5:$D$3004,"Received"))</f>
        <v/>
      </c>
      <c r="L38" s="11">
        <f>IF($A38="","",-SUMIFS('Example movements'!$F$5:$F$3004,'Example movements'!$B$5:$B$3004,$A38,'Example movements'!$D$5:$D$3004,"Sold"))</f>
        <v/>
      </c>
      <c r="M38" s="11">
        <f>IF($A38="","",SUMIFS('Example movements'!$F$5:$F$3004,'Example movements'!$B$5:$B$3004,$A38,'Example movements'!$D$5:$D$3004,"Customer return")+SUMIFS('Example movements'!$F$5:$F$3004,'Example movements'!$B$5:$B$3004,$A38,'Example movements'!$D$5:$D$3004,"Adjustment"))</f>
        <v/>
      </c>
      <c r="N38" s="11">
        <f>IF($A38="","",G38+K38-L38+M38)</f>
        <v/>
      </c>
      <c r="O38" s="12">
        <f>IF(OR($A38="",F38=""),"",N38*F38)</f>
        <v/>
      </c>
      <c r="P38" s="11">
        <f>IF($A38="","",-SUMIFS('Example movements'!$F$5:$F$3004,'Example movements'!$B$5:$B$3004,$A38,'Example movements'!$D$5:$D$3004,"Sold",'Example movements'!$A$5:$A$3004,"&gt;"&amp;($B$2-30),'Example movements'!$A$5:$A$3004,"&lt;="&amp;$B$2))</f>
        <v/>
      </c>
      <c r="Q38" s="13">
        <f>IF(OR($A38="",P38="",P38=0),"",N38/(P38/30))</f>
        <v/>
      </c>
      <c r="R38" s="14">
        <f>IF($A38="","",IF(_xlfn.MAXIFS('Example movements'!$A$5:$A$3004,'Example movements'!$B$5:$B$3004,$A38,'Example movements'!$D$5:$D$3004,"Sold")=0,"",_xlfn.MAXIFS('Example movements'!$A$5:$A$3004,'Example movements'!$B$5:$B$3004,$A38,'Example movements'!$D$5:$D$3004,"Sold")))</f>
        <v/>
      </c>
      <c r="S38" s="15">
        <f>IF($A38="","",IF(N38&lt;0,"Check: below zero",IF(AND(H38&gt;0,N38+J38&lt;=H38),"Reorder",IF(R38="","Slow: no sales logged",IF($B$2-R38&gt;$B$3,"Slow: no sale in "&amp;($B$2-R38)&amp;" days","OK")))))</f>
        <v/>
      </c>
      <c r="T38" s="11">
        <f>IF(S38="Reorder",MAX(0,I38-N38-J38),"")</f>
        <v/>
      </c>
      <c r="U38" s="12">
        <f>IF(OR(T38="",F38=""),"",T38*F38)</f>
        <v/>
      </c>
    </row>
    <row r="39">
      <c r="A39" s="7" t="n"/>
      <c r="B39" s="7" t="n"/>
      <c r="C39" s="7" t="n"/>
      <c r="D39" s="7" t="n"/>
      <c r="E39" s="7" t="n"/>
      <c r="F39" s="9" t="n"/>
      <c r="G39" s="10" t="n"/>
      <c r="H39" s="10" t="n"/>
      <c r="I39" s="10" t="n"/>
      <c r="J39" s="10" t="n"/>
      <c r="K39" s="11">
        <f>IF($A39="","",SUMIFS('Example movements'!$F$5:$F$3004,'Example movements'!$B$5:$B$3004,$A39,'Example movements'!$D$5:$D$3004,"Received"))</f>
        <v/>
      </c>
      <c r="L39" s="11">
        <f>IF($A39="","",-SUMIFS('Example movements'!$F$5:$F$3004,'Example movements'!$B$5:$B$3004,$A39,'Example movements'!$D$5:$D$3004,"Sold"))</f>
        <v/>
      </c>
      <c r="M39" s="11">
        <f>IF($A39="","",SUMIFS('Example movements'!$F$5:$F$3004,'Example movements'!$B$5:$B$3004,$A39,'Example movements'!$D$5:$D$3004,"Customer return")+SUMIFS('Example movements'!$F$5:$F$3004,'Example movements'!$B$5:$B$3004,$A39,'Example movements'!$D$5:$D$3004,"Adjustment"))</f>
        <v/>
      </c>
      <c r="N39" s="11">
        <f>IF($A39="","",G39+K39-L39+M39)</f>
        <v/>
      </c>
      <c r="O39" s="12">
        <f>IF(OR($A39="",F39=""),"",N39*F39)</f>
        <v/>
      </c>
      <c r="P39" s="11">
        <f>IF($A39="","",-SUMIFS('Example movements'!$F$5:$F$3004,'Example movements'!$B$5:$B$3004,$A39,'Example movements'!$D$5:$D$3004,"Sold",'Example movements'!$A$5:$A$3004,"&gt;"&amp;($B$2-30),'Example movements'!$A$5:$A$3004,"&lt;="&amp;$B$2))</f>
        <v/>
      </c>
      <c r="Q39" s="13">
        <f>IF(OR($A39="",P39="",P39=0),"",N39/(P39/30))</f>
        <v/>
      </c>
      <c r="R39" s="14">
        <f>IF($A39="","",IF(_xlfn.MAXIFS('Example movements'!$A$5:$A$3004,'Example movements'!$B$5:$B$3004,$A39,'Example movements'!$D$5:$D$3004,"Sold")=0,"",_xlfn.MAXIFS('Example movements'!$A$5:$A$3004,'Example movements'!$B$5:$B$3004,$A39,'Example movements'!$D$5:$D$3004,"Sold")))</f>
        <v/>
      </c>
      <c r="S39" s="15">
        <f>IF($A39="","",IF(N39&lt;0,"Check: below zero",IF(AND(H39&gt;0,N39+J39&lt;=H39),"Reorder",IF(R39="","Slow: no sales logged",IF($B$2-R39&gt;$B$3,"Slow: no sale in "&amp;($B$2-R39)&amp;" days","OK")))))</f>
        <v/>
      </c>
      <c r="T39" s="11">
        <f>IF(S39="Reorder",MAX(0,I39-N39-J39),"")</f>
        <v/>
      </c>
      <c r="U39" s="12">
        <f>IF(OR(T39="",F39=""),"",T39*F39)</f>
        <v/>
      </c>
    </row>
    <row r="40">
      <c r="A40" s="7" t="n"/>
      <c r="B40" s="7" t="n"/>
      <c r="C40" s="7" t="n"/>
      <c r="D40" s="7" t="n"/>
      <c r="E40" s="7" t="n"/>
      <c r="F40" s="9" t="n"/>
      <c r="G40" s="10" t="n"/>
      <c r="H40" s="10" t="n"/>
      <c r="I40" s="10" t="n"/>
      <c r="J40" s="10" t="n"/>
      <c r="K40" s="11">
        <f>IF($A40="","",SUMIFS('Example movements'!$F$5:$F$3004,'Example movements'!$B$5:$B$3004,$A40,'Example movements'!$D$5:$D$3004,"Received"))</f>
        <v/>
      </c>
      <c r="L40" s="11">
        <f>IF($A40="","",-SUMIFS('Example movements'!$F$5:$F$3004,'Example movements'!$B$5:$B$3004,$A40,'Example movements'!$D$5:$D$3004,"Sold"))</f>
        <v/>
      </c>
      <c r="M40" s="11">
        <f>IF($A40="","",SUMIFS('Example movements'!$F$5:$F$3004,'Example movements'!$B$5:$B$3004,$A40,'Example movements'!$D$5:$D$3004,"Customer return")+SUMIFS('Example movements'!$F$5:$F$3004,'Example movements'!$B$5:$B$3004,$A40,'Example movements'!$D$5:$D$3004,"Adjustment"))</f>
        <v/>
      </c>
      <c r="N40" s="11">
        <f>IF($A40="","",G40+K40-L40+M40)</f>
        <v/>
      </c>
      <c r="O40" s="12">
        <f>IF(OR($A40="",F40=""),"",N40*F40)</f>
        <v/>
      </c>
      <c r="P40" s="11">
        <f>IF($A40="","",-SUMIFS('Example movements'!$F$5:$F$3004,'Example movements'!$B$5:$B$3004,$A40,'Example movements'!$D$5:$D$3004,"Sold",'Example movements'!$A$5:$A$3004,"&gt;"&amp;($B$2-30),'Example movements'!$A$5:$A$3004,"&lt;="&amp;$B$2))</f>
        <v/>
      </c>
      <c r="Q40" s="13">
        <f>IF(OR($A40="",P40="",P40=0),"",N40/(P40/30))</f>
        <v/>
      </c>
      <c r="R40" s="14">
        <f>IF($A40="","",IF(_xlfn.MAXIFS('Example movements'!$A$5:$A$3004,'Example movements'!$B$5:$B$3004,$A40,'Example movements'!$D$5:$D$3004,"Sold")=0,"",_xlfn.MAXIFS('Example movements'!$A$5:$A$3004,'Example movements'!$B$5:$B$3004,$A40,'Example movements'!$D$5:$D$3004,"Sold")))</f>
        <v/>
      </c>
      <c r="S40" s="15">
        <f>IF($A40="","",IF(N40&lt;0,"Check: below zero",IF(AND(H40&gt;0,N40+J40&lt;=H40),"Reorder",IF(R40="","Slow: no sales logged",IF($B$2-R40&gt;$B$3,"Slow: no sale in "&amp;($B$2-R40)&amp;" days","OK")))))</f>
        <v/>
      </c>
      <c r="T40" s="11">
        <f>IF(S40="Reorder",MAX(0,I40-N40-J40),"")</f>
        <v/>
      </c>
      <c r="U40" s="12">
        <f>IF(OR(T40="",F40=""),"",T40*F40)</f>
        <v/>
      </c>
    </row>
    <row r="41">
      <c r="A41" s="7" t="n"/>
      <c r="B41" s="7" t="n"/>
      <c r="C41" s="7" t="n"/>
      <c r="D41" s="7" t="n"/>
      <c r="E41" s="7" t="n"/>
      <c r="F41" s="9" t="n"/>
      <c r="G41" s="10" t="n"/>
      <c r="H41" s="10" t="n"/>
      <c r="I41" s="10" t="n"/>
      <c r="J41" s="10" t="n"/>
      <c r="K41" s="11">
        <f>IF($A41="","",SUMIFS('Example movements'!$F$5:$F$3004,'Example movements'!$B$5:$B$3004,$A41,'Example movements'!$D$5:$D$3004,"Received"))</f>
        <v/>
      </c>
      <c r="L41" s="11">
        <f>IF($A41="","",-SUMIFS('Example movements'!$F$5:$F$3004,'Example movements'!$B$5:$B$3004,$A41,'Example movements'!$D$5:$D$3004,"Sold"))</f>
        <v/>
      </c>
      <c r="M41" s="11">
        <f>IF($A41="","",SUMIFS('Example movements'!$F$5:$F$3004,'Example movements'!$B$5:$B$3004,$A41,'Example movements'!$D$5:$D$3004,"Customer return")+SUMIFS('Example movements'!$F$5:$F$3004,'Example movements'!$B$5:$B$3004,$A41,'Example movements'!$D$5:$D$3004,"Adjustment"))</f>
        <v/>
      </c>
      <c r="N41" s="11">
        <f>IF($A41="","",G41+K41-L41+M41)</f>
        <v/>
      </c>
      <c r="O41" s="12">
        <f>IF(OR($A41="",F41=""),"",N41*F41)</f>
        <v/>
      </c>
      <c r="P41" s="11">
        <f>IF($A41="","",-SUMIFS('Example movements'!$F$5:$F$3004,'Example movements'!$B$5:$B$3004,$A41,'Example movements'!$D$5:$D$3004,"Sold",'Example movements'!$A$5:$A$3004,"&gt;"&amp;($B$2-30),'Example movements'!$A$5:$A$3004,"&lt;="&amp;$B$2))</f>
        <v/>
      </c>
      <c r="Q41" s="13">
        <f>IF(OR($A41="",P41="",P41=0),"",N41/(P41/30))</f>
        <v/>
      </c>
      <c r="R41" s="14">
        <f>IF($A41="","",IF(_xlfn.MAXIFS('Example movements'!$A$5:$A$3004,'Example movements'!$B$5:$B$3004,$A41,'Example movements'!$D$5:$D$3004,"Sold")=0,"",_xlfn.MAXIFS('Example movements'!$A$5:$A$3004,'Example movements'!$B$5:$B$3004,$A41,'Example movements'!$D$5:$D$3004,"Sold")))</f>
        <v/>
      </c>
      <c r="S41" s="15">
        <f>IF($A41="","",IF(N41&lt;0,"Check: below zero",IF(AND(H41&gt;0,N41+J41&lt;=H41),"Reorder",IF(R41="","Slow: no sales logged",IF($B$2-R41&gt;$B$3,"Slow: no sale in "&amp;($B$2-R41)&amp;" days","OK")))))</f>
        <v/>
      </c>
      <c r="T41" s="11">
        <f>IF(S41="Reorder",MAX(0,I41-N41-J41),"")</f>
        <v/>
      </c>
      <c r="U41" s="12">
        <f>IF(OR(T41="",F41=""),"",T41*F41)</f>
        <v/>
      </c>
    </row>
    <row r="42">
      <c r="A42" s="7" t="n"/>
      <c r="B42" s="7" t="n"/>
      <c r="C42" s="7" t="n"/>
      <c r="D42" s="7" t="n"/>
      <c r="E42" s="7" t="n"/>
      <c r="F42" s="9" t="n"/>
      <c r="G42" s="10" t="n"/>
      <c r="H42" s="10" t="n"/>
      <c r="I42" s="10" t="n"/>
      <c r="J42" s="10" t="n"/>
      <c r="K42" s="11">
        <f>IF($A42="","",SUMIFS('Example movements'!$F$5:$F$3004,'Example movements'!$B$5:$B$3004,$A42,'Example movements'!$D$5:$D$3004,"Received"))</f>
        <v/>
      </c>
      <c r="L42" s="11">
        <f>IF($A42="","",-SUMIFS('Example movements'!$F$5:$F$3004,'Example movements'!$B$5:$B$3004,$A42,'Example movements'!$D$5:$D$3004,"Sold"))</f>
        <v/>
      </c>
      <c r="M42" s="11">
        <f>IF($A42="","",SUMIFS('Example movements'!$F$5:$F$3004,'Example movements'!$B$5:$B$3004,$A42,'Example movements'!$D$5:$D$3004,"Customer return")+SUMIFS('Example movements'!$F$5:$F$3004,'Example movements'!$B$5:$B$3004,$A42,'Example movements'!$D$5:$D$3004,"Adjustment"))</f>
        <v/>
      </c>
      <c r="N42" s="11">
        <f>IF($A42="","",G42+K42-L42+M42)</f>
        <v/>
      </c>
      <c r="O42" s="12">
        <f>IF(OR($A42="",F42=""),"",N42*F42)</f>
        <v/>
      </c>
      <c r="P42" s="11">
        <f>IF($A42="","",-SUMIFS('Example movements'!$F$5:$F$3004,'Example movements'!$B$5:$B$3004,$A42,'Example movements'!$D$5:$D$3004,"Sold",'Example movements'!$A$5:$A$3004,"&gt;"&amp;($B$2-30),'Example movements'!$A$5:$A$3004,"&lt;="&amp;$B$2))</f>
        <v/>
      </c>
      <c r="Q42" s="13">
        <f>IF(OR($A42="",P42="",P42=0),"",N42/(P42/30))</f>
        <v/>
      </c>
      <c r="R42" s="14">
        <f>IF($A42="","",IF(_xlfn.MAXIFS('Example movements'!$A$5:$A$3004,'Example movements'!$B$5:$B$3004,$A42,'Example movements'!$D$5:$D$3004,"Sold")=0,"",_xlfn.MAXIFS('Example movements'!$A$5:$A$3004,'Example movements'!$B$5:$B$3004,$A42,'Example movements'!$D$5:$D$3004,"Sold")))</f>
        <v/>
      </c>
      <c r="S42" s="15">
        <f>IF($A42="","",IF(N42&lt;0,"Check: below zero",IF(AND(H42&gt;0,N42+J42&lt;=H42),"Reorder",IF(R42="","Slow: no sales logged",IF($B$2-R42&gt;$B$3,"Slow: no sale in "&amp;($B$2-R42)&amp;" days","OK")))))</f>
        <v/>
      </c>
      <c r="T42" s="11">
        <f>IF(S42="Reorder",MAX(0,I42-N42-J42),"")</f>
        <v/>
      </c>
      <c r="U42" s="12">
        <f>IF(OR(T42="",F42=""),"",T42*F42)</f>
        <v/>
      </c>
    </row>
    <row r="43">
      <c r="A43" s="7" t="n"/>
      <c r="B43" s="7" t="n"/>
      <c r="C43" s="7" t="n"/>
      <c r="D43" s="7" t="n"/>
      <c r="E43" s="7" t="n"/>
      <c r="F43" s="9" t="n"/>
      <c r="G43" s="10" t="n"/>
      <c r="H43" s="10" t="n"/>
      <c r="I43" s="10" t="n"/>
      <c r="J43" s="10" t="n"/>
      <c r="K43" s="11">
        <f>IF($A43="","",SUMIFS('Example movements'!$F$5:$F$3004,'Example movements'!$B$5:$B$3004,$A43,'Example movements'!$D$5:$D$3004,"Received"))</f>
        <v/>
      </c>
      <c r="L43" s="11">
        <f>IF($A43="","",-SUMIFS('Example movements'!$F$5:$F$3004,'Example movements'!$B$5:$B$3004,$A43,'Example movements'!$D$5:$D$3004,"Sold"))</f>
        <v/>
      </c>
      <c r="M43" s="11">
        <f>IF($A43="","",SUMIFS('Example movements'!$F$5:$F$3004,'Example movements'!$B$5:$B$3004,$A43,'Example movements'!$D$5:$D$3004,"Customer return")+SUMIFS('Example movements'!$F$5:$F$3004,'Example movements'!$B$5:$B$3004,$A43,'Example movements'!$D$5:$D$3004,"Adjustment"))</f>
        <v/>
      </c>
      <c r="N43" s="11">
        <f>IF($A43="","",G43+K43-L43+M43)</f>
        <v/>
      </c>
      <c r="O43" s="12">
        <f>IF(OR($A43="",F43=""),"",N43*F43)</f>
        <v/>
      </c>
      <c r="P43" s="11">
        <f>IF($A43="","",-SUMIFS('Example movements'!$F$5:$F$3004,'Example movements'!$B$5:$B$3004,$A43,'Example movements'!$D$5:$D$3004,"Sold",'Example movements'!$A$5:$A$3004,"&gt;"&amp;($B$2-30),'Example movements'!$A$5:$A$3004,"&lt;="&amp;$B$2))</f>
        <v/>
      </c>
      <c r="Q43" s="13">
        <f>IF(OR($A43="",P43="",P43=0),"",N43/(P43/30))</f>
        <v/>
      </c>
      <c r="R43" s="14">
        <f>IF($A43="","",IF(_xlfn.MAXIFS('Example movements'!$A$5:$A$3004,'Example movements'!$B$5:$B$3004,$A43,'Example movements'!$D$5:$D$3004,"Sold")=0,"",_xlfn.MAXIFS('Example movements'!$A$5:$A$3004,'Example movements'!$B$5:$B$3004,$A43,'Example movements'!$D$5:$D$3004,"Sold")))</f>
        <v/>
      </c>
      <c r="S43" s="15">
        <f>IF($A43="","",IF(N43&lt;0,"Check: below zero",IF(AND(H43&gt;0,N43+J43&lt;=H43),"Reorder",IF(R43="","Slow: no sales logged",IF($B$2-R43&gt;$B$3,"Slow: no sale in "&amp;($B$2-R43)&amp;" days","OK")))))</f>
        <v/>
      </c>
      <c r="T43" s="11">
        <f>IF(S43="Reorder",MAX(0,I43-N43-J43),"")</f>
        <v/>
      </c>
      <c r="U43" s="12">
        <f>IF(OR(T43="",F43=""),"",T43*F43)</f>
        <v/>
      </c>
    </row>
    <row r="44">
      <c r="A44" s="7" t="n"/>
      <c r="B44" s="7" t="n"/>
      <c r="C44" s="7" t="n"/>
      <c r="D44" s="7" t="n"/>
      <c r="E44" s="7" t="n"/>
      <c r="F44" s="9" t="n"/>
      <c r="G44" s="10" t="n"/>
      <c r="H44" s="10" t="n"/>
      <c r="I44" s="10" t="n"/>
      <c r="J44" s="10" t="n"/>
      <c r="K44" s="11">
        <f>IF($A44="","",SUMIFS('Example movements'!$F$5:$F$3004,'Example movements'!$B$5:$B$3004,$A44,'Example movements'!$D$5:$D$3004,"Received"))</f>
        <v/>
      </c>
      <c r="L44" s="11">
        <f>IF($A44="","",-SUMIFS('Example movements'!$F$5:$F$3004,'Example movements'!$B$5:$B$3004,$A44,'Example movements'!$D$5:$D$3004,"Sold"))</f>
        <v/>
      </c>
      <c r="M44" s="11">
        <f>IF($A44="","",SUMIFS('Example movements'!$F$5:$F$3004,'Example movements'!$B$5:$B$3004,$A44,'Example movements'!$D$5:$D$3004,"Customer return")+SUMIFS('Example movements'!$F$5:$F$3004,'Example movements'!$B$5:$B$3004,$A44,'Example movements'!$D$5:$D$3004,"Adjustment"))</f>
        <v/>
      </c>
      <c r="N44" s="11">
        <f>IF($A44="","",G44+K44-L44+M44)</f>
        <v/>
      </c>
      <c r="O44" s="12">
        <f>IF(OR($A44="",F44=""),"",N44*F44)</f>
        <v/>
      </c>
      <c r="P44" s="11">
        <f>IF($A44="","",-SUMIFS('Example movements'!$F$5:$F$3004,'Example movements'!$B$5:$B$3004,$A44,'Example movements'!$D$5:$D$3004,"Sold",'Example movements'!$A$5:$A$3004,"&gt;"&amp;($B$2-30),'Example movements'!$A$5:$A$3004,"&lt;="&amp;$B$2))</f>
        <v/>
      </c>
      <c r="Q44" s="13">
        <f>IF(OR($A44="",P44="",P44=0),"",N44/(P44/30))</f>
        <v/>
      </c>
      <c r="R44" s="14">
        <f>IF($A44="","",IF(_xlfn.MAXIFS('Example movements'!$A$5:$A$3004,'Example movements'!$B$5:$B$3004,$A44,'Example movements'!$D$5:$D$3004,"Sold")=0,"",_xlfn.MAXIFS('Example movements'!$A$5:$A$3004,'Example movements'!$B$5:$B$3004,$A44,'Example movements'!$D$5:$D$3004,"Sold")))</f>
        <v/>
      </c>
      <c r="S44" s="15">
        <f>IF($A44="","",IF(N44&lt;0,"Check: below zero",IF(AND(H44&gt;0,N44+J44&lt;=H44),"Reorder",IF(R44="","Slow: no sales logged",IF($B$2-R44&gt;$B$3,"Slow: no sale in "&amp;($B$2-R44)&amp;" days","OK")))))</f>
        <v/>
      </c>
      <c r="T44" s="11">
        <f>IF(S44="Reorder",MAX(0,I44-N44-J44),"")</f>
        <v/>
      </c>
      <c r="U44" s="12">
        <f>IF(OR(T44="",F44=""),"",T44*F44)</f>
        <v/>
      </c>
    </row>
    <row r="45">
      <c r="A45" s="7" t="n"/>
      <c r="B45" s="7" t="n"/>
      <c r="C45" s="7" t="n"/>
      <c r="D45" s="7" t="n"/>
      <c r="E45" s="7" t="n"/>
      <c r="F45" s="9" t="n"/>
      <c r="G45" s="10" t="n"/>
      <c r="H45" s="10" t="n"/>
      <c r="I45" s="10" t="n"/>
      <c r="J45" s="10" t="n"/>
      <c r="K45" s="11">
        <f>IF($A45="","",SUMIFS('Example movements'!$F$5:$F$3004,'Example movements'!$B$5:$B$3004,$A45,'Example movements'!$D$5:$D$3004,"Received"))</f>
        <v/>
      </c>
      <c r="L45" s="11">
        <f>IF($A45="","",-SUMIFS('Example movements'!$F$5:$F$3004,'Example movements'!$B$5:$B$3004,$A45,'Example movements'!$D$5:$D$3004,"Sold"))</f>
        <v/>
      </c>
      <c r="M45" s="11">
        <f>IF($A45="","",SUMIFS('Example movements'!$F$5:$F$3004,'Example movements'!$B$5:$B$3004,$A45,'Example movements'!$D$5:$D$3004,"Customer return")+SUMIFS('Example movements'!$F$5:$F$3004,'Example movements'!$B$5:$B$3004,$A45,'Example movements'!$D$5:$D$3004,"Adjustment"))</f>
        <v/>
      </c>
      <c r="N45" s="11">
        <f>IF($A45="","",G45+K45-L45+M45)</f>
        <v/>
      </c>
      <c r="O45" s="12">
        <f>IF(OR($A45="",F45=""),"",N45*F45)</f>
        <v/>
      </c>
      <c r="P45" s="11">
        <f>IF($A45="","",-SUMIFS('Example movements'!$F$5:$F$3004,'Example movements'!$B$5:$B$3004,$A45,'Example movements'!$D$5:$D$3004,"Sold",'Example movements'!$A$5:$A$3004,"&gt;"&amp;($B$2-30),'Example movements'!$A$5:$A$3004,"&lt;="&amp;$B$2))</f>
        <v/>
      </c>
      <c r="Q45" s="13">
        <f>IF(OR($A45="",P45="",P45=0),"",N45/(P45/30))</f>
        <v/>
      </c>
      <c r="R45" s="14">
        <f>IF($A45="","",IF(_xlfn.MAXIFS('Example movements'!$A$5:$A$3004,'Example movements'!$B$5:$B$3004,$A45,'Example movements'!$D$5:$D$3004,"Sold")=0,"",_xlfn.MAXIFS('Example movements'!$A$5:$A$3004,'Example movements'!$B$5:$B$3004,$A45,'Example movements'!$D$5:$D$3004,"Sold")))</f>
        <v/>
      </c>
      <c r="S45" s="15">
        <f>IF($A45="","",IF(N45&lt;0,"Check: below zero",IF(AND(H45&gt;0,N45+J45&lt;=H45),"Reorder",IF(R45="","Slow: no sales logged",IF($B$2-R45&gt;$B$3,"Slow: no sale in "&amp;($B$2-R45)&amp;" days","OK")))))</f>
        <v/>
      </c>
      <c r="T45" s="11">
        <f>IF(S45="Reorder",MAX(0,I45-N45-J45),"")</f>
        <v/>
      </c>
      <c r="U45" s="12">
        <f>IF(OR(T45="",F45=""),"",T45*F45)</f>
        <v/>
      </c>
    </row>
    <row r="46">
      <c r="A46" s="7" t="n"/>
      <c r="B46" s="7" t="n"/>
      <c r="C46" s="7" t="n"/>
      <c r="D46" s="7" t="n"/>
      <c r="E46" s="7" t="n"/>
      <c r="F46" s="9" t="n"/>
      <c r="G46" s="10" t="n"/>
      <c r="H46" s="10" t="n"/>
      <c r="I46" s="10" t="n"/>
      <c r="J46" s="10" t="n"/>
      <c r="K46" s="11">
        <f>IF($A46="","",SUMIFS('Example movements'!$F$5:$F$3004,'Example movements'!$B$5:$B$3004,$A46,'Example movements'!$D$5:$D$3004,"Received"))</f>
        <v/>
      </c>
      <c r="L46" s="11">
        <f>IF($A46="","",-SUMIFS('Example movements'!$F$5:$F$3004,'Example movements'!$B$5:$B$3004,$A46,'Example movements'!$D$5:$D$3004,"Sold"))</f>
        <v/>
      </c>
      <c r="M46" s="11">
        <f>IF($A46="","",SUMIFS('Example movements'!$F$5:$F$3004,'Example movements'!$B$5:$B$3004,$A46,'Example movements'!$D$5:$D$3004,"Customer return")+SUMIFS('Example movements'!$F$5:$F$3004,'Example movements'!$B$5:$B$3004,$A46,'Example movements'!$D$5:$D$3004,"Adjustment"))</f>
        <v/>
      </c>
      <c r="N46" s="11">
        <f>IF($A46="","",G46+K46-L46+M46)</f>
        <v/>
      </c>
      <c r="O46" s="12">
        <f>IF(OR($A46="",F46=""),"",N46*F46)</f>
        <v/>
      </c>
      <c r="P46" s="11">
        <f>IF($A46="","",-SUMIFS('Example movements'!$F$5:$F$3004,'Example movements'!$B$5:$B$3004,$A46,'Example movements'!$D$5:$D$3004,"Sold",'Example movements'!$A$5:$A$3004,"&gt;"&amp;($B$2-30),'Example movements'!$A$5:$A$3004,"&lt;="&amp;$B$2))</f>
        <v/>
      </c>
      <c r="Q46" s="13">
        <f>IF(OR($A46="",P46="",P46=0),"",N46/(P46/30))</f>
        <v/>
      </c>
      <c r="R46" s="14">
        <f>IF($A46="","",IF(_xlfn.MAXIFS('Example movements'!$A$5:$A$3004,'Example movements'!$B$5:$B$3004,$A46,'Example movements'!$D$5:$D$3004,"Sold")=0,"",_xlfn.MAXIFS('Example movements'!$A$5:$A$3004,'Example movements'!$B$5:$B$3004,$A46,'Example movements'!$D$5:$D$3004,"Sold")))</f>
        <v/>
      </c>
      <c r="S46" s="15">
        <f>IF($A46="","",IF(N46&lt;0,"Check: below zero",IF(AND(H46&gt;0,N46+J46&lt;=H46),"Reorder",IF(R46="","Slow: no sales logged",IF($B$2-R46&gt;$B$3,"Slow: no sale in "&amp;($B$2-R46)&amp;" days","OK")))))</f>
        <v/>
      </c>
      <c r="T46" s="11">
        <f>IF(S46="Reorder",MAX(0,I46-N46-J46),"")</f>
        <v/>
      </c>
      <c r="U46" s="12">
        <f>IF(OR(T46="",F46=""),"",T46*F46)</f>
        <v/>
      </c>
    </row>
    <row r="47">
      <c r="A47" s="7" t="n"/>
      <c r="B47" s="7" t="n"/>
      <c r="C47" s="7" t="n"/>
      <c r="D47" s="7" t="n"/>
      <c r="E47" s="7" t="n"/>
      <c r="F47" s="9" t="n"/>
      <c r="G47" s="10" t="n"/>
      <c r="H47" s="10" t="n"/>
      <c r="I47" s="10" t="n"/>
      <c r="J47" s="10" t="n"/>
      <c r="K47" s="11">
        <f>IF($A47="","",SUMIFS('Example movements'!$F$5:$F$3004,'Example movements'!$B$5:$B$3004,$A47,'Example movements'!$D$5:$D$3004,"Received"))</f>
        <v/>
      </c>
      <c r="L47" s="11">
        <f>IF($A47="","",-SUMIFS('Example movements'!$F$5:$F$3004,'Example movements'!$B$5:$B$3004,$A47,'Example movements'!$D$5:$D$3004,"Sold"))</f>
        <v/>
      </c>
      <c r="M47" s="11">
        <f>IF($A47="","",SUMIFS('Example movements'!$F$5:$F$3004,'Example movements'!$B$5:$B$3004,$A47,'Example movements'!$D$5:$D$3004,"Customer return")+SUMIFS('Example movements'!$F$5:$F$3004,'Example movements'!$B$5:$B$3004,$A47,'Example movements'!$D$5:$D$3004,"Adjustment"))</f>
        <v/>
      </c>
      <c r="N47" s="11">
        <f>IF($A47="","",G47+K47-L47+M47)</f>
        <v/>
      </c>
      <c r="O47" s="12">
        <f>IF(OR($A47="",F47=""),"",N47*F47)</f>
        <v/>
      </c>
      <c r="P47" s="11">
        <f>IF($A47="","",-SUMIFS('Example movements'!$F$5:$F$3004,'Example movements'!$B$5:$B$3004,$A47,'Example movements'!$D$5:$D$3004,"Sold",'Example movements'!$A$5:$A$3004,"&gt;"&amp;($B$2-30),'Example movements'!$A$5:$A$3004,"&lt;="&amp;$B$2))</f>
        <v/>
      </c>
      <c r="Q47" s="13">
        <f>IF(OR($A47="",P47="",P47=0),"",N47/(P47/30))</f>
        <v/>
      </c>
      <c r="R47" s="14">
        <f>IF($A47="","",IF(_xlfn.MAXIFS('Example movements'!$A$5:$A$3004,'Example movements'!$B$5:$B$3004,$A47,'Example movements'!$D$5:$D$3004,"Sold")=0,"",_xlfn.MAXIFS('Example movements'!$A$5:$A$3004,'Example movements'!$B$5:$B$3004,$A47,'Example movements'!$D$5:$D$3004,"Sold")))</f>
        <v/>
      </c>
      <c r="S47" s="15">
        <f>IF($A47="","",IF(N47&lt;0,"Check: below zero",IF(AND(H47&gt;0,N47+J47&lt;=H47),"Reorder",IF(R47="","Slow: no sales logged",IF($B$2-R47&gt;$B$3,"Slow: no sale in "&amp;($B$2-R47)&amp;" days","OK")))))</f>
        <v/>
      </c>
      <c r="T47" s="11">
        <f>IF(S47="Reorder",MAX(0,I47-N47-J47),"")</f>
        <v/>
      </c>
      <c r="U47" s="12">
        <f>IF(OR(T47="",F47=""),"",T47*F47)</f>
        <v/>
      </c>
    </row>
    <row r="48">
      <c r="A48" s="7" t="n"/>
      <c r="B48" s="7" t="n"/>
      <c r="C48" s="7" t="n"/>
      <c r="D48" s="7" t="n"/>
      <c r="E48" s="7" t="n"/>
      <c r="F48" s="9" t="n"/>
      <c r="G48" s="10" t="n"/>
      <c r="H48" s="10" t="n"/>
      <c r="I48" s="10" t="n"/>
      <c r="J48" s="10" t="n"/>
      <c r="K48" s="11">
        <f>IF($A48="","",SUMIFS('Example movements'!$F$5:$F$3004,'Example movements'!$B$5:$B$3004,$A48,'Example movements'!$D$5:$D$3004,"Received"))</f>
        <v/>
      </c>
      <c r="L48" s="11">
        <f>IF($A48="","",-SUMIFS('Example movements'!$F$5:$F$3004,'Example movements'!$B$5:$B$3004,$A48,'Example movements'!$D$5:$D$3004,"Sold"))</f>
        <v/>
      </c>
      <c r="M48" s="11">
        <f>IF($A48="","",SUMIFS('Example movements'!$F$5:$F$3004,'Example movements'!$B$5:$B$3004,$A48,'Example movements'!$D$5:$D$3004,"Customer return")+SUMIFS('Example movements'!$F$5:$F$3004,'Example movements'!$B$5:$B$3004,$A48,'Example movements'!$D$5:$D$3004,"Adjustment"))</f>
        <v/>
      </c>
      <c r="N48" s="11">
        <f>IF($A48="","",G48+K48-L48+M48)</f>
        <v/>
      </c>
      <c r="O48" s="12">
        <f>IF(OR($A48="",F48=""),"",N48*F48)</f>
        <v/>
      </c>
      <c r="P48" s="11">
        <f>IF($A48="","",-SUMIFS('Example movements'!$F$5:$F$3004,'Example movements'!$B$5:$B$3004,$A48,'Example movements'!$D$5:$D$3004,"Sold",'Example movements'!$A$5:$A$3004,"&gt;"&amp;($B$2-30),'Example movements'!$A$5:$A$3004,"&lt;="&amp;$B$2))</f>
        <v/>
      </c>
      <c r="Q48" s="13">
        <f>IF(OR($A48="",P48="",P48=0),"",N48/(P48/30))</f>
        <v/>
      </c>
      <c r="R48" s="14">
        <f>IF($A48="","",IF(_xlfn.MAXIFS('Example movements'!$A$5:$A$3004,'Example movements'!$B$5:$B$3004,$A48,'Example movements'!$D$5:$D$3004,"Sold")=0,"",_xlfn.MAXIFS('Example movements'!$A$5:$A$3004,'Example movements'!$B$5:$B$3004,$A48,'Example movements'!$D$5:$D$3004,"Sold")))</f>
        <v/>
      </c>
      <c r="S48" s="15">
        <f>IF($A48="","",IF(N48&lt;0,"Check: below zero",IF(AND(H48&gt;0,N48+J48&lt;=H48),"Reorder",IF(R48="","Slow: no sales logged",IF($B$2-R48&gt;$B$3,"Slow: no sale in "&amp;($B$2-R48)&amp;" days","OK")))))</f>
        <v/>
      </c>
      <c r="T48" s="11">
        <f>IF(S48="Reorder",MAX(0,I48-N48-J48),"")</f>
        <v/>
      </c>
      <c r="U48" s="12">
        <f>IF(OR(T48="",F48=""),"",T48*F48)</f>
        <v/>
      </c>
    </row>
    <row r="49">
      <c r="A49" s="7" t="n"/>
      <c r="B49" s="7" t="n"/>
      <c r="C49" s="7" t="n"/>
      <c r="D49" s="7" t="n"/>
      <c r="E49" s="7" t="n"/>
      <c r="F49" s="9" t="n"/>
      <c r="G49" s="10" t="n"/>
      <c r="H49" s="10" t="n"/>
      <c r="I49" s="10" t="n"/>
      <c r="J49" s="10" t="n"/>
      <c r="K49" s="11">
        <f>IF($A49="","",SUMIFS('Example movements'!$F$5:$F$3004,'Example movements'!$B$5:$B$3004,$A49,'Example movements'!$D$5:$D$3004,"Received"))</f>
        <v/>
      </c>
      <c r="L49" s="11">
        <f>IF($A49="","",-SUMIFS('Example movements'!$F$5:$F$3004,'Example movements'!$B$5:$B$3004,$A49,'Example movements'!$D$5:$D$3004,"Sold"))</f>
        <v/>
      </c>
      <c r="M49" s="11">
        <f>IF($A49="","",SUMIFS('Example movements'!$F$5:$F$3004,'Example movements'!$B$5:$B$3004,$A49,'Example movements'!$D$5:$D$3004,"Customer return")+SUMIFS('Example movements'!$F$5:$F$3004,'Example movements'!$B$5:$B$3004,$A49,'Example movements'!$D$5:$D$3004,"Adjustment"))</f>
        <v/>
      </c>
      <c r="N49" s="11">
        <f>IF($A49="","",G49+K49-L49+M49)</f>
        <v/>
      </c>
      <c r="O49" s="12">
        <f>IF(OR($A49="",F49=""),"",N49*F49)</f>
        <v/>
      </c>
      <c r="P49" s="11">
        <f>IF($A49="","",-SUMIFS('Example movements'!$F$5:$F$3004,'Example movements'!$B$5:$B$3004,$A49,'Example movements'!$D$5:$D$3004,"Sold",'Example movements'!$A$5:$A$3004,"&gt;"&amp;($B$2-30),'Example movements'!$A$5:$A$3004,"&lt;="&amp;$B$2))</f>
        <v/>
      </c>
      <c r="Q49" s="13">
        <f>IF(OR($A49="",P49="",P49=0),"",N49/(P49/30))</f>
        <v/>
      </c>
      <c r="R49" s="14">
        <f>IF($A49="","",IF(_xlfn.MAXIFS('Example movements'!$A$5:$A$3004,'Example movements'!$B$5:$B$3004,$A49,'Example movements'!$D$5:$D$3004,"Sold")=0,"",_xlfn.MAXIFS('Example movements'!$A$5:$A$3004,'Example movements'!$B$5:$B$3004,$A49,'Example movements'!$D$5:$D$3004,"Sold")))</f>
        <v/>
      </c>
      <c r="S49" s="15">
        <f>IF($A49="","",IF(N49&lt;0,"Check: below zero",IF(AND(H49&gt;0,N49+J49&lt;=H49),"Reorder",IF(R49="","Slow: no sales logged",IF($B$2-R49&gt;$B$3,"Slow: no sale in "&amp;($B$2-R49)&amp;" days","OK")))))</f>
        <v/>
      </c>
      <c r="T49" s="11">
        <f>IF(S49="Reorder",MAX(0,I49-N49-J49),"")</f>
        <v/>
      </c>
      <c r="U49" s="12">
        <f>IF(OR(T49="",F49=""),"",T49*F49)</f>
        <v/>
      </c>
    </row>
    <row r="50">
      <c r="A50" s="7" t="n"/>
      <c r="B50" s="7" t="n"/>
      <c r="C50" s="7" t="n"/>
      <c r="D50" s="7" t="n"/>
      <c r="E50" s="7" t="n"/>
      <c r="F50" s="9" t="n"/>
      <c r="G50" s="10" t="n"/>
      <c r="H50" s="10" t="n"/>
      <c r="I50" s="10" t="n"/>
      <c r="J50" s="10" t="n"/>
      <c r="K50" s="11">
        <f>IF($A50="","",SUMIFS('Example movements'!$F$5:$F$3004,'Example movements'!$B$5:$B$3004,$A50,'Example movements'!$D$5:$D$3004,"Received"))</f>
        <v/>
      </c>
      <c r="L50" s="11">
        <f>IF($A50="","",-SUMIFS('Example movements'!$F$5:$F$3004,'Example movements'!$B$5:$B$3004,$A50,'Example movements'!$D$5:$D$3004,"Sold"))</f>
        <v/>
      </c>
      <c r="M50" s="11">
        <f>IF($A50="","",SUMIFS('Example movements'!$F$5:$F$3004,'Example movements'!$B$5:$B$3004,$A50,'Example movements'!$D$5:$D$3004,"Customer return")+SUMIFS('Example movements'!$F$5:$F$3004,'Example movements'!$B$5:$B$3004,$A50,'Example movements'!$D$5:$D$3004,"Adjustment"))</f>
        <v/>
      </c>
      <c r="N50" s="11">
        <f>IF($A50="","",G50+K50-L50+M50)</f>
        <v/>
      </c>
      <c r="O50" s="12">
        <f>IF(OR($A50="",F50=""),"",N50*F50)</f>
        <v/>
      </c>
      <c r="P50" s="11">
        <f>IF($A50="","",-SUMIFS('Example movements'!$F$5:$F$3004,'Example movements'!$B$5:$B$3004,$A50,'Example movements'!$D$5:$D$3004,"Sold",'Example movements'!$A$5:$A$3004,"&gt;"&amp;($B$2-30),'Example movements'!$A$5:$A$3004,"&lt;="&amp;$B$2))</f>
        <v/>
      </c>
      <c r="Q50" s="13">
        <f>IF(OR($A50="",P50="",P50=0),"",N50/(P50/30))</f>
        <v/>
      </c>
      <c r="R50" s="14">
        <f>IF($A50="","",IF(_xlfn.MAXIFS('Example movements'!$A$5:$A$3004,'Example movements'!$B$5:$B$3004,$A50,'Example movements'!$D$5:$D$3004,"Sold")=0,"",_xlfn.MAXIFS('Example movements'!$A$5:$A$3004,'Example movements'!$B$5:$B$3004,$A50,'Example movements'!$D$5:$D$3004,"Sold")))</f>
        <v/>
      </c>
      <c r="S50" s="15">
        <f>IF($A50="","",IF(N50&lt;0,"Check: below zero",IF(AND(H50&gt;0,N50+J50&lt;=H50),"Reorder",IF(R50="","Slow: no sales logged",IF($B$2-R50&gt;$B$3,"Slow: no sale in "&amp;($B$2-R50)&amp;" days","OK")))))</f>
        <v/>
      </c>
      <c r="T50" s="11">
        <f>IF(S50="Reorder",MAX(0,I50-N50-J50),"")</f>
        <v/>
      </c>
      <c r="U50" s="12">
        <f>IF(OR(T50="",F50=""),"",T50*F50)</f>
        <v/>
      </c>
    </row>
    <row r="51">
      <c r="A51" s="7" t="n"/>
      <c r="B51" s="7" t="n"/>
      <c r="C51" s="7" t="n"/>
      <c r="D51" s="7" t="n"/>
      <c r="E51" s="7" t="n"/>
      <c r="F51" s="9" t="n"/>
      <c r="G51" s="10" t="n"/>
      <c r="H51" s="10" t="n"/>
      <c r="I51" s="10" t="n"/>
      <c r="J51" s="10" t="n"/>
      <c r="K51" s="11">
        <f>IF($A51="","",SUMIFS('Example movements'!$F$5:$F$3004,'Example movements'!$B$5:$B$3004,$A51,'Example movements'!$D$5:$D$3004,"Received"))</f>
        <v/>
      </c>
      <c r="L51" s="11">
        <f>IF($A51="","",-SUMIFS('Example movements'!$F$5:$F$3004,'Example movements'!$B$5:$B$3004,$A51,'Example movements'!$D$5:$D$3004,"Sold"))</f>
        <v/>
      </c>
      <c r="M51" s="11">
        <f>IF($A51="","",SUMIFS('Example movements'!$F$5:$F$3004,'Example movements'!$B$5:$B$3004,$A51,'Example movements'!$D$5:$D$3004,"Customer return")+SUMIFS('Example movements'!$F$5:$F$3004,'Example movements'!$B$5:$B$3004,$A51,'Example movements'!$D$5:$D$3004,"Adjustment"))</f>
        <v/>
      </c>
      <c r="N51" s="11">
        <f>IF($A51="","",G51+K51-L51+M51)</f>
        <v/>
      </c>
      <c r="O51" s="12">
        <f>IF(OR($A51="",F51=""),"",N51*F51)</f>
        <v/>
      </c>
      <c r="P51" s="11">
        <f>IF($A51="","",-SUMIFS('Example movements'!$F$5:$F$3004,'Example movements'!$B$5:$B$3004,$A51,'Example movements'!$D$5:$D$3004,"Sold",'Example movements'!$A$5:$A$3004,"&gt;"&amp;($B$2-30),'Example movements'!$A$5:$A$3004,"&lt;="&amp;$B$2))</f>
        <v/>
      </c>
      <c r="Q51" s="13">
        <f>IF(OR($A51="",P51="",P51=0),"",N51/(P51/30))</f>
        <v/>
      </c>
      <c r="R51" s="14">
        <f>IF($A51="","",IF(_xlfn.MAXIFS('Example movements'!$A$5:$A$3004,'Example movements'!$B$5:$B$3004,$A51,'Example movements'!$D$5:$D$3004,"Sold")=0,"",_xlfn.MAXIFS('Example movements'!$A$5:$A$3004,'Example movements'!$B$5:$B$3004,$A51,'Example movements'!$D$5:$D$3004,"Sold")))</f>
        <v/>
      </c>
      <c r="S51" s="15">
        <f>IF($A51="","",IF(N51&lt;0,"Check: below zero",IF(AND(H51&gt;0,N51+J51&lt;=H51),"Reorder",IF(R51="","Slow: no sales logged",IF($B$2-R51&gt;$B$3,"Slow: no sale in "&amp;($B$2-R51)&amp;" days","OK")))))</f>
        <v/>
      </c>
      <c r="T51" s="11">
        <f>IF(S51="Reorder",MAX(0,I51-N51-J51),"")</f>
        <v/>
      </c>
      <c r="U51" s="12">
        <f>IF(OR(T51="",F51=""),"",T51*F51)</f>
        <v/>
      </c>
    </row>
    <row r="52">
      <c r="A52" s="7" t="n"/>
      <c r="B52" s="7" t="n"/>
      <c r="C52" s="7" t="n"/>
      <c r="D52" s="7" t="n"/>
      <c r="E52" s="7" t="n"/>
      <c r="F52" s="9" t="n"/>
      <c r="G52" s="10" t="n"/>
      <c r="H52" s="10" t="n"/>
      <c r="I52" s="10" t="n"/>
      <c r="J52" s="10" t="n"/>
      <c r="K52" s="11">
        <f>IF($A52="","",SUMIFS('Example movements'!$F$5:$F$3004,'Example movements'!$B$5:$B$3004,$A52,'Example movements'!$D$5:$D$3004,"Received"))</f>
        <v/>
      </c>
      <c r="L52" s="11">
        <f>IF($A52="","",-SUMIFS('Example movements'!$F$5:$F$3004,'Example movements'!$B$5:$B$3004,$A52,'Example movements'!$D$5:$D$3004,"Sold"))</f>
        <v/>
      </c>
      <c r="M52" s="11">
        <f>IF($A52="","",SUMIFS('Example movements'!$F$5:$F$3004,'Example movements'!$B$5:$B$3004,$A52,'Example movements'!$D$5:$D$3004,"Customer return")+SUMIFS('Example movements'!$F$5:$F$3004,'Example movements'!$B$5:$B$3004,$A52,'Example movements'!$D$5:$D$3004,"Adjustment"))</f>
        <v/>
      </c>
      <c r="N52" s="11">
        <f>IF($A52="","",G52+K52-L52+M52)</f>
        <v/>
      </c>
      <c r="O52" s="12">
        <f>IF(OR($A52="",F52=""),"",N52*F52)</f>
        <v/>
      </c>
      <c r="P52" s="11">
        <f>IF($A52="","",-SUMIFS('Example movements'!$F$5:$F$3004,'Example movements'!$B$5:$B$3004,$A52,'Example movements'!$D$5:$D$3004,"Sold",'Example movements'!$A$5:$A$3004,"&gt;"&amp;($B$2-30),'Example movements'!$A$5:$A$3004,"&lt;="&amp;$B$2))</f>
        <v/>
      </c>
      <c r="Q52" s="13">
        <f>IF(OR($A52="",P52="",P52=0),"",N52/(P52/30))</f>
        <v/>
      </c>
      <c r="R52" s="14">
        <f>IF($A52="","",IF(_xlfn.MAXIFS('Example movements'!$A$5:$A$3004,'Example movements'!$B$5:$B$3004,$A52,'Example movements'!$D$5:$D$3004,"Sold")=0,"",_xlfn.MAXIFS('Example movements'!$A$5:$A$3004,'Example movements'!$B$5:$B$3004,$A52,'Example movements'!$D$5:$D$3004,"Sold")))</f>
        <v/>
      </c>
      <c r="S52" s="15">
        <f>IF($A52="","",IF(N52&lt;0,"Check: below zero",IF(AND(H52&gt;0,N52+J52&lt;=H52),"Reorder",IF(R52="","Slow: no sales logged",IF($B$2-R52&gt;$B$3,"Slow: no sale in "&amp;($B$2-R52)&amp;" days","OK")))))</f>
        <v/>
      </c>
      <c r="T52" s="11">
        <f>IF(S52="Reorder",MAX(0,I52-N52-J52),"")</f>
        <v/>
      </c>
      <c r="U52" s="12">
        <f>IF(OR(T52="",F52=""),"",T52*F52)</f>
        <v/>
      </c>
    </row>
    <row r="53">
      <c r="A53" s="7" t="n"/>
      <c r="B53" s="7" t="n"/>
      <c r="C53" s="7" t="n"/>
      <c r="D53" s="7" t="n"/>
      <c r="E53" s="7" t="n"/>
      <c r="F53" s="9" t="n"/>
      <c r="G53" s="10" t="n"/>
      <c r="H53" s="10" t="n"/>
      <c r="I53" s="10" t="n"/>
      <c r="J53" s="10" t="n"/>
      <c r="K53" s="11">
        <f>IF($A53="","",SUMIFS('Example movements'!$F$5:$F$3004,'Example movements'!$B$5:$B$3004,$A53,'Example movements'!$D$5:$D$3004,"Received"))</f>
        <v/>
      </c>
      <c r="L53" s="11">
        <f>IF($A53="","",-SUMIFS('Example movements'!$F$5:$F$3004,'Example movements'!$B$5:$B$3004,$A53,'Example movements'!$D$5:$D$3004,"Sold"))</f>
        <v/>
      </c>
      <c r="M53" s="11">
        <f>IF($A53="","",SUMIFS('Example movements'!$F$5:$F$3004,'Example movements'!$B$5:$B$3004,$A53,'Example movements'!$D$5:$D$3004,"Customer return")+SUMIFS('Example movements'!$F$5:$F$3004,'Example movements'!$B$5:$B$3004,$A53,'Example movements'!$D$5:$D$3004,"Adjustment"))</f>
        <v/>
      </c>
      <c r="N53" s="11">
        <f>IF($A53="","",G53+K53-L53+M53)</f>
        <v/>
      </c>
      <c r="O53" s="12">
        <f>IF(OR($A53="",F53=""),"",N53*F53)</f>
        <v/>
      </c>
      <c r="P53" s="11">
        <f>IF($A53="","",-SUMIFS('Example movements'!$F$5:$F$3004,'Example movements'!$B$5:$B$3004,$A53,'Example movements'!$D$5:$D$3004,"Sold",'Example movements'!$A$5:$A$3004,"&gt;"&amp;($B$2-30),'Example movements'!$A$5:$A$3004,"&lt;="&amp;$B$2))</f>
        <v/>
      </c>
      <c r="Q53" s="13">
        <f>IF(OR($A53="",P53="",P53=0),"",N53/(P53/30))</f>
        <v/>
      </c>
      <c r="R53" s="14">
        <f>IF($A53="","",IF(_xlfn.MAXIFS('Example movements'!$A$5:$A$3004,'Example movements'!$B$5:$B$3004,$A53,'Example movements'!$D$5:$D$3004,"Sold")=0,"",_xlfn.MAXIFS('Example movements'!$A$5:$A$3004,'Example movements'!$B$5:$B$3004,$A53,'Example movements'!$D$5:$D$3004,"Sold")))</f>
        <v/>
      </c>
      <c r="S53" s="15">
        <f>IF($A53="","",IF(N53&lt;0,"Check: below zero",IF(AND(H53&gt;0,N53+J53&lt;=H53),"Reorder",IF(R53="","Slow: no sales logged",IF($B$2-R53&gt;$B$3,"Slow: no sale in "&amp;($B$2-R53)&amp;" days","OK")))))</f>
        <v/>
      </c>
      <c r="T53" s="11">
        <f>IF(S53="Reorder",MAX(0,I53-N53-J53),"")</f>
        <v/>
      </c>
      <c r="U53" s="12">
        <f>IF(OR(T53="",F53=""),"",T53*F53)</f>
        <v/>
      </c>
    </row>
    <row r="54">
      <c r="A54" s="7" t="n"/>
      <c r="B54" s="7" t="n"/>
      <c r="C54" s="7" t="n"/>
      <c r="D54" s="7" t="n"/>
      <c r="E54" s="7" t="n"/>
      <c r="F54" s="9" t="n"/>
      <c r="G54" s="10" t="n"/>
      <c r="H54" s="10" t="n"/>
      <c r="I54" s="10" t="n"/>
      <c r="J54" s="10" t="n"/>
      <c r="K54" s="11">
        <f>IF($A54="","",SUMIFS('Example movements'!$F$5:$F$3004,'Example movements'!$B$5:$B$3004,$A54,'Example movements'!$D$5:$D$3004,"Received"))</f>
        <v/>
      </c>
      <c r="L54" s="11">
        <f>IF($A54="","",-SUMIFS('Example movements'!$F$5:$F$3004,'Example movements'!$B$5:$B$3004,$A54,'Example movements'!$D$5:$D$3004,"Sold"))</f>
        <v/>
      </c>
      <c r="M54" s="11">
        <f>IF($A54="","",SUMIFS('Example movements'!$F$5:$F$3004,'Example movements'!$B$5:$B$3004,$A54,'Example movements'!$D$5:$D$3004,"Customer return")+SUMIFS('Example movements'!$F$5:$F$3004,'Example movements'!$B$5:$B$3004,$A54,'Example movements'!$D$5:$D$3004,"Adjustment"))</f>
        <v/>
      </c>
      <c r="N54" s="11">
        <f>IF($A54="","",G54+K54-L54+M54)</f>
        <v/>
      </c>
      <c r="O54" s="12">
        <f>IF(OR($A54="",F54=""),"",N54*F54)</f>
        <v/>
      </c>
      <c r="P54" s="11">
        <f>IF($A54="","",-SUMIFS('Example movements'!$F$5:$F$3004,'Example movements'!$B$5:$B$3004,$A54,'Example movements'!$D$5:$D$3004,"Sold",'Example movements'!$A$5:$A$3004,"&gt;"&amp;($B$2-30),'Example movements'!$A$5:$A$3004,"&lt;="&amp;$B$2))</f>
        <v/>
      </c>
      <c r="Q54" s="13">
        <f>IF(OR($A54="",P54="",P54=0),"",N54/(P54/30))</f>
        <v/>
      </c>
      <c r="R54" s="14">
        <f>IF($A54="","",IF(_xlfn.MAXIFS('Example movements'!$A$5:$A$3004,'Example movements'!$B$5:$B$3004,$A54,'Example movements'!$D$5:$D$3004,"Sold")=0,"",_xlfn.MAXIFS('Example movements'!$A$5:$A$3004,'Example movements'!$B$5:$B$3004,$A54,'Example movements'!$D$5:$D$3004,"Sold")))</f>
        <v/>
      </c>
      <c r="S54" s="15">
        <f>IF($A54="","",IF(N54&lt;0,"Check: below zero",IF(AND(H54&gt;0,N54+J54&lt;=H54),"Reorder",IF(R54="","Slow: no sales logged",IF($B$2-R54&gt;$B$3,"Slow: no sale in "&amp;($B$2-R54)&amp;" days","OK")))))</f>
        <v/>
      </c>
      <c r="T54" s="11">
        <f>IF(S54="Reorder",MAX(0,I54-N54-J54),"")</f>
        <v/>
      </c>
      <c r="U54" s="12">
        <f>IF(OR(T54="",F54=""),"",T54*F54)</f>
        <v/>
      </c>
    </row>
    <row r="55">
      <c r="A55" s="7" t="n"/>
      <c r="B55" s="7" t="n"/>
      <c r="C55" s="7" t="n"/>
      <c r="D55" s="7" t="n"/>
      <c r="E55" s="7" t="n"/>
      <c r="F55" s="9" t="n"/>
      <c r="G55" s="10" t="n"/>
      <c r="H55" s="10" t="n"/>
      <c r="I55" s="10" t="n"/>
      <c r="J55" s="10" t="n"/>
      <c r="K55" s="11">
        <f>IF($A55="","",SUMIFS('Example movements'!$F$5:$F$3004,'Example movements'!$B$5:$B$3004,$A55,'Example movements'!$D$5:$D$3004,"Received"))</f>
        <v/>
      </c>
      <c r="L55" s="11">
        <f>IF($A55="","",-SUMIFS('Example movements'!$F$5:$F$3004,'Example movements'!$B$5:$B$3004,$A55,'Example movements'!$D$5:$D$3004,"Sold"))</f>
        <v/>
      </c>
      <c r="M55" s="11">
        <f>IF($A55="","",SUMIFS('Example movements'!$F$5:$F$3004,'Example movements'!$B$5:$B$3004,$A55,'Example movements'!$D$5:$D$3004,"Customer return")+SUMIFS('Example movements'!$F$5:$F$3004,'Example movements'!$B$5:$B$3004,$A55,'Example movements'!$D$5:$D$3004,"Adjustment"))</f>
        <v/>
      </c>
      <c r="N55" s="11">
        <f>IF($A55="","",G55+K55-L55+M55)</f>
        <v/>
      </c>
      <c r="O55" s="12">
        <f>IF(OR($A55="",F55=""),"",N55*F55)</f>
        <v/>
      </c>
      <c r="P55" s="11">
        <f>IF($A55="","",-SUMIFS('Example movements'!$F$5:$F$3004,'Example movements'!$B$5:$B$3004,$A55,'Example movements'!$D$5:$D$3004,"Sold",'Example movements'!$A$5:$A$3004,"&gt;"&amp;($B$2-30),'Example movements'!$A$5:$A$3004,"&lt;="&amp;$B$2))</f>
        <v/>
      </c>
      <c r="Q55" s="13">
        <f>IF(OR($A55="",P55="",P55=0),"",N55/(P55/30))</f>
        <v/>
      </c>
      <c r="R55" s="14">
        <f>IF($A55="","",IF(_xlfn.MAXIFS('Example movements'!$A$5:$A$3004,'Example movements'!$B$5:$B$3004,$A55,'Example movements'!$D$5:$D$3004,"Sold")=0,"",_xlfn.MAXIFS('Example movements'!$A$5:$A$3004,'Example movements'!$B$5:$B$3004,$A55,'Example movements'!$D$5:$D$3004,"Sold")))</f>
        <v/>
      </c>
      <c r="S55" s="15">
        <f>IF($A55="","",IF(N55&lt;0,"Check: below zero",IF(AND(H55&gt;0,N55+J55&lt;=H55),"Reorder",IF(R55="","Slow: no sales logged",IF($B$2-R55&gt;$B$3,"Slow: no sale in "&amp;($B$2-R55)&amp;" days","OK")))))</f>
        <v/>
      </c>
      <c r="T55" s="11">
        <f>IF(S55="Reorder",MAX(0,I55-N55-J55),"")</f>
        <v/>
      </c>
      <c r="U55" s="12">
        <f>IF(OR(T55="",F55=""),"",T55*F55)</f>
        <v/>
      </c>
    </row>
    <row r="56">
      <c r="A56" s="7" t="n"/>
      <c r="B56" s="7" t="n"/>
      <c r="C56" s="7" t="n"/>
      <c r="D56" s="7" t="n"/>
      <c r="E56" s="7" t="n"/>
      <c r="F56" s="9" t="n"/>
      <c r="G56" s="10" t="n"/>
      <c r="H56" s="10" t="n"/>
      <c r="I56" s="10" t="n"/>
      <c r="J56" s="10" t="n"/>
      <c r="K56" s="11">
        <f>IF($A56="","",SUMIFS('Example movements'!$F$5:$F$3004,'Example movements'!$B$5:$B$3004,$A56,'Example movements'!$D$5:$D$3004,"Received"))</f>
        <v/>
      </c>
      <c r="L56" s="11">
        <f>IF($A56="","",-SUMIFS('Example movements'!$F$5:$F$3004,'Example movements'!$B$5:$B$3004,$A56,'Example movements'!$D$5:$D$3004,"Sold"))</f>
        <v/>
      </c>
      <c r="M56" s="11">
        <f>IF($A56="","",SUMIFS('Example movements'!$F$5:$F$3004,'Example movements'!$B$5:$B$3004,$A56,'Example movements'!$D$5:$D$3004,"Customer return")+SUMIFS('Example movements'!$F$5:$F$3004,'Example movements'!$B$5:$B$3004,$A56,'Example movements'!$D$5:$D$3004,"Adjustment"))</f>
        <v/>
      </c>
      <c r="N56" s="11">
        <f>IF($A56="","",G56+K56-L56+M56)</f>
        <v/>
      </c>
      <c r="O56" s="12">
        <f>IF(OR($A56="",F56=""),"",N56*F56)</f>
        <v/>
      </c>
      <c r="P56" s="11">
        <f>IF($A56="","",-SUMIFS('Example movements'!$F$5:$F$3004,'Example movements'!$B$5:$B$3004,$A56,'Example movements'!$D$5:$D$3004,"Sold",'Example movements'!$A$5:$A$3004,"&gt;"&amp;($B$2-30),'Example movements'!$A$5:$A$3004,"&lt;="&amp;$B$2))</f>
        <v/>
      </c>
      <c r="Q56" s="13">
        <f>IF(OR($A56="",P56="",P56=0),"",N56/(P56/30))</f>
        <v/>
      </c>
      <c r="R56" s="14">
        <f>IF($A56="","",IF(_xlfn.MAXIFS('Example movements'!$A$5:$A$3004,'Example movements'!$B$5:$B$3004,$A56,'Example movements'!$D$5:$D$3004,"Sold")=0,"",_xlfn.MAXIFS('Example movements'!$A$5:$A$3004,'Example movements'!$B$5:$B$3004,$A56,'Example movements'!$D$5:$D$3004,"Sold")))</f>
        <v/>
      </c>
      <c r="S56" s="15">
        <f>IF($A56="","",IF(N56&lt;0,"Check: below zero",IF(AND(H56&gt;0,N56+J56&lt;=H56),"Reorder",IF(R56="","Slow: no sales logged",IF($B$2-R56&gt;$B$3,"Slow: no sale in "&amp;($B$2-R56)&amp;" days","OK")))))</f>
        <v/>
      </c>
      <c r="T56" s="11">
        <f>IF(S56="Reorder",MAX(0,I56-N56-J56),"")</f>
        <v/>
      </c>
      <c r="U56" s="12">
        <f>IF(OR(T56="",F56=""),"",T56*F56)</f>
        <v/>
      </c>
    </row>
    <row r="57">
      <c r="A57" s="7" t="n"/>
      <c r="B57" s="7" t="n"/>
      <c r="C57" s="7" t="n"/>
      <c r="D57" s="7" t="n"/>
      <c r="E57" s="7" t="n"/>
      <c r="F57" s="9" t="n"/>
      <c r="G57" s="10" t="n"/>
      <c r="H57" s="10" t="n"/>
      <c r="I57" s="10" t="n"/>
      <c r="J57" s="10" t="n"/>
      <c r="K57" s="11">
        <f>IF($A57="","",SUMIFS('Example movements'!$F$5:$F$3004,'Example movements'!$B$5:$B$3004,$A57,'Example movements'!$D$5:$D$3004,"Received"))</f>
        <v/>
      </c>
      <c r="L57" s="11">
        <f>IF($A57="","",-SUMIFS('Example movements'!$F$5:$F$3004,'Example movements'!$B$5:$B$3004,$A57,'Example movements'!$D$5:$D$3004,"Sold"))</f>
        <v/>
      </c>
      <c r="M57" s="11">
        <f>IF($A57="","",SUMIFS('Example movements'!$F$5:$F$3004,'Example movements'!$B$5:$B$3004,$A57,'Example movements'!$D$5:$D$3004,"Customer return")+SUMIFS('Example movements'!$F$5:$F$3004,'Example movements'!$B$5:$B$3004,$A57,'Example movements'!$D$5:$D$3004,"Adjustment"))</f>
        <v/>
      </c>
      <c r="N57" s="11">
        <f>IF($A57="","",G57+K57-L57+M57)</f>
        <v/>
      </c>
      <c r="O57" s="12">
        <f>IF(OR($A57="",F57=""),"",N57*F57)</f>
        <v/>
      </c>
      <c r="P57" s="11">
        <f>IF($A57="","",-SUMIFS('Example movements'!$F$5:$F$3004,'Example movements'!$B$5:$B$3004,$A57,'Example movements'!$D$5:$D$3004,"Sold",'Example movements'!$A$5:$A$3004,"&gt;"&amp;($B$2-30),'Example movements'!$A$5:$A$3004,"&lt;="&amp;$B$2))</f>
        <v/>
      </c>
      <c r="Q57" s="13">
        <f>IF(OR($A57="",P57="",P57=0),"",N57/(P57/30))</f>
        <v/>
      </c>
      <c r="R57" s="14">
        <f>IF($A57="","",IF(_xlfn.MAXIFS('Example movements'!$A$5:$A$3004,'Example movements'!$B$5:$B$3004,$A57,'Example movements'!$D$5:$D$3004,"Sold")=0,"",_xlfn.MAXIFS('Example movements'!$A$5:$A$3004,'Example movements'!$B$5:$B$3004,$A57,'Example movements'!$D$5:$D$3004,"Sold")))</f>
        <v/>
      </c>
      <c r="S57" s="15">
        <f>IF($A57="","",IF(N57&lt;0,"Check: below zero",IF(AND(H57&gt;0,N57+J57&lt;=H57),"Reorder",IF(R57="","Slow: no sales logged",IF($B$2-R57&gt;$B$3,"Slow: no sale in "&amp;($B$2-R57)&amp;" days","OK")))))</f>
        <v/>
      </c>
      <c r="T57" s="11">
        <f>IF(S57="Reorder",MAX(0,I57-N57-J57),"")</f>
        <v/>
      </c>
      <c r="U57" s="12">
        <f>IF(OR(T57="",F57=""),"",T57*F57)</f>
        <v/>
      </c>
    </row>
    <row r="58">
      <c r="A58" s="7" t="n"/>
      <c r="B58" s="7" t="n"/>
      <c r="C58" s="7" t="n"/>
      <c r="D58" s="7" t="n"/>
      <c r="E58" s="7" t="n"/>
      <c r="F58" s="9" t="n"/>
      <c r="G58" s="10" t="n"/>
      <c r="H58" s="10" t="n"/>
      <c r="I58" s="10" t="n"/>
      <c r="J58" s="10" t="n"/>
      <c r="K58" s="11">
        <f>IF($A58="","",SUMIFS('Example movements'!$F$5:$F$3004,'Example movements'!$B$5:$B$3004,$A58,'Example movements'!$D$5:$D$3004,"Received"))</f>
        <v/>
      </c>
      <c r="L58" s="11">
        <f>IF($A58="","",-SUMIFS('Example movements'!$F$5:$F$3004,'Example movements'!$B$5:$B$3004,$A58,'Example movements'!$D$5:$D$3004,"Sold"))</f>
        <v/>
      </c>
      <c r="M58" s="11">
        <f>IF($A58="","",SUMIFS('Example movements'!$F$5:$F$3004,'Example movements'!$B$5:$B$3004,$A58,'Example movements'!$D$5:$D$3004,"Customer return")+SUMIFS('Example movements'!$F$5:$F$3004,'Example movements'!$B$5:$B$3004,$A58,'Example movements'!$D$5:$D$3004,"Adjustment"))</f>
        <v/>
      </c>
      <c r="N58" s="11">
        <f>IF($A58="","",G58+K58-L58+M58)</f>
        <v/>
      </c>
      <c r="O58" s="12">
        <f>IF(OR($A58="",F58=""),"",N58*F58)</f>
        <v/>
      </c>
      <c r="P58" s="11">
        <f>IF($A58="","",-SUMIFS('Example movements'!$F$5:$F$3004,'Example movements'!$B$5:$B$3004,$A58,'Example movements'!$D$5:$D$3004,"Sold",'Example movements'!$A$5:$A$3004,"&gt;"&amp;($B$2-30),'Example movements'!$A$5:$A$3004,"&lt;="&amp;$B$2))</f>
        <v/>
      </c>
      <c r="Q58" s="13">
        <f>IF(OR($A58="",P58="",P58=0),"",N58/(P58/30))</f>
        <v/>
      </c>
      <c r="R58" s="14">
        <f>IF($A58="","",IF(_xlfn.MAXIFS('Example movements'!$A$5:$A$3004,'Example movements'!$B$5:$B$3004,$A58,'Example movements'!$D$5:$D$3004,"Sold")=0,"",_xlfn.MAXIFS('Example movements'!$A$5:$A$3004,'Example movements'!$B$5:$B$3004,$A58,'Example movements'!$D$5:$D$3004,"Sold")))</f>
        <v/>
      </c>
      <c r="S58" s="15">
        <f>IF($A58="","",IF(N58&lt;0,"Check: below zero",IF(AND(H58&gt;0,N58+J58&lt;=H58),"Reorder",IF(R58="","Slow: no sales logged",IF($B$2-R58&gt;$B$3,"Slow: no sale in "&amp;($B$2-R58)&amp;" days","OK")))))</f>
        <v/>
      </c>
      <c r="T58" s="11">
        <f>IF(S58="Reorder",MAX(0,I58-N58-J58),"")</f>
        <v/>
      </c>
      <c r="U58" s="12">
        <f>IF(OR(T58="",F58=""),"",T58*F58)</f>
        <v/>
      </c>
    </row>
    <row r="59">
      <c r="A59" s="7" t="n"/>
      <c r="B59" s="7" t="n"/>
      <c r="C59" s="7" t="n"/>
      <c r="D59" s="7" t="n"/>
      <c r="E59" s="7" t="n"/>
      <c r="F59" s="9" t="n"/>
      <c r="G59" s="10" t="n"/>
      <c r="H59" s="10" t="n"/>
      <c r="I59" s="10" t="n"/>
      <c r="J59" s="10" t="n"/>
      <c r="K59" s="11">
        <f>IF($A59="","",SUMIFS('Example movements'!$F$5:$F$3004,'Example movements'!$B$5:$B$3004,$A59,'Example movements'!$D$5:$D$3004,"Received"))</f>
        <v/>
      </c>
      <c r="L59" s="11">
        <f>IF($A59="","",-SUMIFS('Example movements'!$F$5:$F$3004,'Example movements'!$B$5:$B$3004,$A59,'Example movements'!$D$5:$D$3004,"Sold"))</f>
        <v/>
      </c>
      <c r="M59" s="11">
        <f>IF($A59="","",SUMIFS('Example movements'!$F$5:$F$3004,'Example movements'!$B$5:$B$3004,$A59,'Example movements'!$D$5:$D$3004,"Customer return")+SUMIFS('Example movements'!$F$5:$F$3004,'Example movements'!$B$5:$B$3004,$A59,'Example movements'!$D$5:$D$3004,"Adjustment"))</f>
        <v/>
      </c>
      <c r="N59" s="11">
        <f>IF($A59="","",G59+K59-L59+M59)</f>
        <v/>
      </c>
      <c r="O59" s="12">
        <f>IF(OR($A59="",F59=""),"",N59*F59)</f>
        <v/>
      </c>
      <c r="P59" s="11">
        <f>IF($A59="","",-SUMIFS('Example movements'!$F$5:$F$3004,'Example movements'!$B$5:$B$3004,$A59,'Example movements'!$D$5:$D$3004,"Sold",'Example movements'!$A$5:$A$3004,"&gt;"&amp;($B$2-30),'Example movements'!$A$5:$A$3004,"&lt;="&amp;$B$2))</f>
        <v/>
      </c>
      <c r="Q59" s="13">
        <f>IF(OR($A59="",P59="",P59=0),"",N59/(P59/30))</f>
        <v/>
      </c>
      <c r="R59" s="14">
        <f>IF($A59="","",IF(_xlfn.MAXIFS('Example movements'!$A$5:$A$3004,'Example movements'!$B$5:$B$3004,$A59,'Example movements'!$D$5:$D$3004,"Sold")=0,"",_xlfn.MAXIFS('Example movements'!$A$5:$A$3004,'Example movements'!$B$5:$B$3004,$A59,'Example movements'!$D$5:$D$3004,"Sold")))</f>
        <v/>
      </c>
      <c r="S59" s="15">
        <f>IF($A59="","",IF(N59&lt;0,"Check: below zero",IF(AND(H59&gt;0,N59+J59&lt;=H59),"Reorder",IF(R59="","Slow: no sales logged",IF($B$2-R59&gt;$B$3,"Slow: no sale in "&amp;($B$2-R59)&amp;" days","OK")))))</f>
        <v/>
      </c>
      <c r="T59" s="11">
        <f>IF(S59="Reorder",MAX(0,I59-N59-J59),"")</f>
        <v/>
      </c>
      <c r="U59" s="12">
        <f>IF(OR(T59="",F59=""),"",T59*F59)</f>
        <v/>
      </c>
    </row>
    <row r="60">
      <c r="A60" s="7" t="n"/>
      <c r="B60" s="7" t="n"/>
      <c r="C60" s="7" t="n"/>
      <c r="D60" s="7" t="n"/>
      <c r="E60" s="7" t="n"/>
      <c r="F60" s="9" t="n"/>
      <c r="G60" s="10" t="n"/>
      <c r="H60" s="10" t="n"/>
      <c r="I60" s="10" t="n"/>
      <c r="J60" s="10" t="n"/>
      <c r="K60" s="11">
        <f>IF($A60="","",SUMIFS('Example movements'!$F$5:$F$3004,'Example movements'!$B$5:$B$3004,$A60,'Example movements'!$D$5:$D$3004,"Received"))</f>
        <v/>
      </c>
      <c r="L60" s="11">
        <f>IF($A60="","",-SUMIFS('Example movements'!$F$5:$F$3004,'Example movements'!$B$5:$B$3004,$A60,'Example movements'!$D$5:$D$3004,"Sold"))</f>
        <v/>
      </c>
      <c r="M60" s="11">
        <f>IF($A60="","",SUMIFS('Example movements'!$F$5:$F$3004,'Example movements'!$B$5:$B$3004,$A60,'Example movements'!$D$5:$D$3004,"Customer return")+SUMIFS('Example movements'!$F$5:$F$3004,'Example movements'!$B$5:$B$3004,$A60,'Example movements'!$D$5:$D$3004,"Adjustment"))</f>
        <v/>
      </c>
      <c r="N60" s="11">
        <f>IF($A60="","",G60+K60-L60+M60)</f>
        <v/>
      </c>
      <c r="O60" s="12">
        <f>IF(OR($A60="",F60=""),"",N60*F60)</f>
        <v/>
      </c>
      <c r="P60" s="11">
        <f>IF($A60="","",-SUMIFS('Example movements'!$F$5:$F$3004,'Example movements'!$B$5:$B$3004,$A60,'Example movements'!$D$5:$D$3004,"Sold",'Example movements'!$A$5:$A$3004,"&gt;"&amp;($B$2-30),'Example movements'!$A$5:$A$3004,"&lt;="&amp;$B$2))</f>
        <v/>
      </c>
      <c r="Q60" s="13">
        <f>IF(OR($A60="",P60="",P60=0),"",N60/(P60/30))</f>
        <v/>
      </c>
      <c r="R60" s="14">
        <f>IF($A60="","",IF(_xlfn.MAXIFS('Example movements'!$A$5:$A$3004,'Example movements'!$B$5:$B$3004,$A60,'Example movements'!$D$5:$D$3004,"Sold")=0,"",_xlfn.MAXIFS('Example movements'!$A$5:$A$3004,'Example movements'!$B$5:$B$3004,$A60,'Example movements'!$D$5:$D$3004,"Sold")))</f>
        <v/>
      </c>
      <c r="S60" s="15">
        <f>IF($A60="","",IF(N60&lt;0,"Check: below zero",IF(AND(H60&gt;0,N60+J60&lt;=H60),"Reorder",IF(R60="","Slow: no sales logged",IF($B$2-R60&gt;$B$3,"Slow: no sale in "&amp;($B$2-R60)&amp;" days","OK")))))</f>
        <v/>
      </c>
      <c r="T60" s="11">
        <f>IF(S60="Reorder",MAX(0,I60-N60-J60),"")</f>
        <v/>
      </c>
      <c r="U60" s="12">
        <f>IF(OR(T60="",F60=""),"",T60*F60)</f>
        <v/>
      </c>
    </row>
    <row r="61">
      <c r="A61" s="7" t="n"/>
      <c r="B61" s="7" t="n"/>
      <c r="C61" s="7" t="n"/>
      <c r="D61" s="7" t="n"/>
      <c r="E61" s="7" t="n"/>
      <c r="F61" s="9" t="n"/>
      <c r="G61" s="10" t="n"/>
      <c r="H61" s="10" t="n"/>
      <c r="I61" s="10" t="n"/>
      <c r="J61" s="10" t="n"/>
      <c r="K61" s="11">
        <f>IF($A61="","",SUMIFS('Example movements'!$F$5:$F$3004,'Example movements'!$B$5:$B$3004,$A61,'Example movements'!$D$5:$D$3004,"Received"))</f>
        <v/>
      </c>
      <c r="L61" s="11">
        <f>IF($A61="","",-SUMIFS('Example movements'!$F$5:$F$3004,'Example movements'!$B$5:$B$3004,$A61,'Example movements'!$D$5:$D$3004,"Sold"))</f>
        <v/>
      </c>
      <c r="M61" s="11">
        <f>IF($A61="","",SUMIFS('Example movements'!$F$5:$F$3004,'Example movements'!$B$5:$B$3004,$A61,'Example movements'!$D$5:$D$3004,"Customer return")+SUMIFS('Example movements'!$F$5:$F$3004,'Example movements'!$B$5:$B$3004,$A61,'Example movements'!$D$5:$D$3004,"Adjustment"))</f>
        <v/>
      </c>
      <c r="N61" s="11">
        <f>IF($A61="","",G61+K61-L61+M61)</f>
        <v/>
      </c>
      <c r="O61" s="12">
        <f>IF(OR($A61="",F61=""),"",N61*F61)</f>
        <v/>
      </c>
      <c r="P61" s="11">
        <f>IF($A61="","",-SUMIFS('Example movements'!$F$5:$F$3004,'Example movements'!$B$5:$B$3004,$A61,'Example movements'!$D$5:$D$3004,"Sold",'Example movements'!$A$5:$A$3004,"&gt;"&amp;($B$2-30),'Example movements'!$A$5:$A$3004,"&lt;="&amp;$B$2))</f>
        <v/>
      </c>
      <c r="Q61" s="13">
        <f>IF(OR($A61="",P61="",P61=0),"",N61/(P61/30))</f>
        <v/>
      </c>
      <c r="R61" s="14">
        <f>IF($A61="","",IF(_xlfn.MAXIFS('Example movements'!$A$5:$A$3004,'Example movements'!$B$5:$B$3004,$A61,'Example movements'!$D$5:$D$3004,"Sold")=0,"",_xlfn.MAXIFS('Example movements'!$A$5:$A$3004,'Example movements'!$B$5:$B$3004,$A61,'Example movements'!$D$5:$D$3004,"Sold")))</f>
        <v/>
      </c>
      <c r="S61" s="15">
        <f>IF($A61="","",IF(N61&lt;0,"Check: below zero",IF(AND(H61&gt;0,N61+J61&lt;=H61),"Reorder",IF(R61="","Slow: no sales logged",IF($B$2-R61&gt;$B$3,"Slow: no sale in "&amp;($B$2-R61)&amp;" days","OK")))))</f>
        <v/>
      </c>
      <c r="T61" s="11">
        <f>IF(S61="Reorder",MAX(0,I61-N61-J61),"")</f>
        <v/>
      </c>
      <c r="U61" s="12">
        <f>IF(OR(T61="",F61=""),"",T61*F61)</f>
        <v/>
      </c>
    </row>
    <row r="62">
      <c r="A62" s="7" t="n"/>
      <c r="B62" s="7" t="n"/>
      <c r="C62" s="7" t="n"/>
      <c r="D62" s="7" t="n"/>
      <c r="E62" s="7" t="n"/>
      <c r="F62" s="9" t="n"/>
      <c r="G62" s="10" t="n"/>
      <c r="H62" s="10" t="n"/>
      <c r="I62" s="10" t="n"/>
      <c r="J62" s="10" t="n"/>
      <c r="K62" s="11">
        <f>IF($A62="","",SUMIFS('Example movements'!$F$5:$F$3004,'Example movements'!$B$5:$B$3004,$A62,'Example movements'!$D$5:$D$3004,"Received"))</f>
        <v/>
      </c>
      <c r="L62" s="11">
        <f>IF($A62="","",-SUMIFS('Example movements'!$F$5:$F$3004,'Example movements'!$B$5:$B$3004,$A62,'Example movements'!$D$5:$D$3004,"Sold"))</f>
        <v/>
      </c>
      <c r="M62" s="11">
        <f>IF($A62="","",SUMIFS('Example movements'!$F$5:$F$3004,'Example movements'!$B$5:$B$3004,$A62,'Example movements'!$D$5:$D$3004,"Customer return")+SUMIFS('Example movements'!$F$5:$F$3004,'Example movements'!$B$5:$B$3004,$A62,'Example movements'!$D$5:$D$3004,"Adjustment"))</f>
        <v/>
      </c>
      <c r="N62" s="11">
        <f>IF($A62="","",G62+K62-L62+M62)</f>
        <v/>
      </c>
      <c r="O62" s="12">
        <f>IF(OR($A62="",F62=""),"",N62*F62)</f>
        <v/>
      </c>
      <c r="P62" s="11">
        <f>IF($A62="","",-SUMIFS('Example movements'!$F$5:$F$3004,'Example movements'!$B$5:$B$3004,$A62,'Example movements'!$D$5:$D$3004,"Sold",'Example movements'!$A$5:$A$3004,"&gt;"&amp;($B$2-30),'Example movements'!$A$5:$A$3004,"&lt;="&amp;$B$2))</f>
        <v/>
      </c>
      <c r="Q62" s="13">
        <f>IF(OR($A62="",P62="",P62=0),"",N62/(P62/30))</f>
        <v/>
      </c>
      <c r="R62" s="14">
        <f>IF($A62="","",IF(_xlfn.MAXIFS('Example movements'!$A$5:$A$3004,'Example movements'!$B$5:$B$3004,$A62,'Example movements'!$D$5:$D$3004,"Sold")=0,"",_xlfn.MAXIFS('Example movements'!$A$5:$A$3004,'Example movements'!$B$5:$B$3004,$A62,'Example movements'!$D$5:$D$3004,"Sold")))</f>
        <v/>
      </c>
      <c r="S62" s="15">
        <f>IF($A62="","",IF(N62&lt;0,"Check: below zero",IF(AND(H62&gt;0,N62+J62&lt;=H62),"Reorder",IF(R62="","Slow: no sales logged",IF($B$2-R62&gt;$B$3,"Slow: no sale in "&amp;($B$2-R62)&amp;" days","OK")))))</f>
        <v/>
      </c>
      <c r="T62" s="11">
        <f>IF(S62="Reorder",MAX(0,I62-N62-J62),"")</f>
        <v/>
      </c>
      <c r="U62" s="12">
        <f>IF(OR(T62="",F62=""),"",T62*F62)</f>
        <v/>
      </c>
    </row>
    <row r="63">
      <c r="A63" s="7" t="n"/>
      <c r="B63" s="7" t="n"/>
      <c r="C63" s="7" t="n"/>
      <c r="D63" s="7" t="n"/>
      <c r="E63" s="7" t="n"/>
      <c r="F63" s="9" t="n"/>
      <c r="G63" s="10" t="n"/>
      <c r="H63" s="10" t="n"/>
      <c r="I63" s="10" t="n"/>
      <c r="J63" s="10" t="n"/>
      <c r="K63" s="11">
        <f>IF($A63="","",SUMIFS('Example movements'!$F$5:$F$3004,'Example movements'!$B$5:$B$3004,$A63,'Example movements'!$D$5:$D$3004,"Received"))</f>
        <v/>
      </c>
      <c r="L63" s="11">
        <f>IF($A63="","",-SUMIFS('Example movements'!$F$5:$F$3004,'Example movements'!$B$5:$B$3004,$A63,'Example movements'!$D$5:$D$3004,"Sold"))</f>
        <v/>
      </c>
      <c r="M63" s="11">
        <f>IF($A63="","",SUMIFS('Example movements'!$F$5:$F$3004,'Example movements'!$B$5:$B$3004,$A63,'Example movements'!$D$5:$D$3004,"Customer return")+SUMIFS('Example movements'!$F$5:$F$3004,'Example movements'!$B$5:$B$3004,$A63,'Example movements'!$D$5:$D$3004,"Adjustment"))</f>
        <v/>
      </c>
      <c r="N63" s="11">
        <f>IF($A63="","",G63+K63-L63+M63)</f>
        <v/>
      </c>
      <c r="O63" s="12">
        <f>IF(OR($A63="",F63=""),"",N63*F63)</f>
        <v/>
      </c>
      <c r="P63" s="11">
        <f>IF($A63="","",-SUMIFS('Example movements'!$F$5:$F$3004,'Example movements'!$B$5:$B$3004,$A63,'Example movements'!$D$5:$D$3004,"Sold",'Example movements'!$A$5:$A$3004,"&gt;"&amp;($B$2-30),'Example movements'!$A$5:$A$3004,"&lt;="&amp;$B$2))</f>
        <v/>
      </c>
      <c r="Q63" s="13">
        <f>IF(OR($A63="",P63="",P63=0),"",N63/(P63/30))</f>
        <v/>
      </c>
      <c r="R63" s="14">
        <f>IF($A63="","",IF(_xlfn.MAXIFS('Example movements'!$A$5:$A$3004,'Example movements'!$B$5:$B$3004,$A63,'Example movements'!$D$5:$D$3004,"Sold")=0,"",_xlfn.MAXIFS('Example movements'!$A$5:$A$3004,'Example movements'!$B$5:$B$3004,$A63,'Example movements'!$D$5:$D$3004,"Sold")))</f>
        <v/>
      </c>
      <c r="S63" s="15">
        <f>IF($A63="","",IF(N63&lt;0,"Check: below zero",IF(AND(H63&gt;0,N63+J63&lt;=H63),"Reorder",IF(R63="","Slow: no sales logged",IF($B$2-R63&gt;$B$3,"Slow: no sale in "&amp;($B$2-R63)&amp;" days","OK")))))</f>
        <v/>
      </c>
      <c r="T63" s="11">
        <f>IF(S63="Reorder",MAX(0,I63-N63-J63),"")</f>
        <v/>
      </c>
      <c r="U63" s="12">
        <f>IF(OR(T63="",F63=""),"",T63*F63)</f>
        <v/>
      </c>
    </row>
    <row r="64">
      <c r="A64" s="7" t="n"/>
      <c r="B64" s="7" t="n"/>
      <c r="C64" s="7" t="n"/>
      <c r="D64" s="7" t="n"/>
      <c r="E64" s="7" t="n"/>
      <c r="F64" s="9" t="n"/>
      <c r="G64" s="10" t="n"/>
      <c r="H64" s="10" t="n"/>
      <c r="I64" s="10" t="n"/>
      <c r="J64" s="10" t="n"/>
      <c r="K64" s="11">
        <f>IF($A64="","",SUMIFS('Example movements'!$F$5:$F$3004,'Example movements'!$B$5:$B$3004,$A64,'Example movements'!$D$5:$D$3004,"Received"))</f>
        <v/>
      </c>
      <c r="L64" s="11">
        <f>IF($A64="","",-SUMIFS('Example movements'!$F$5:$F$3004,'Example movements'!$B$5:$B$3004,$A64,'Example movements'!$D$5:$D$3004,"Sold"))</f>
        <v/>
      </c>
      <c r="M64" s="11">
        <f>IF($A64="","",SUMIFS('Example movements'!$F$5:$F$3004,'Example movements'!$B$5:$B$3004,$A64,'Example movements'!$D$5:$D$3004,"Customer return")+SUMIFS('Example movements'!$F$5:$F$3004,'Example movements'!$B$5:$B$3004,$A64,'Example movements'!$D$5:$D$3004,"Adjustment"))</f>
        <v/>
      </c>
      <c r="N64" s="11">
        <f>IF($A64="","",G64+K64-L64+M64)</f>
        <v/>
      </c>
      <c r="O64" s="12">
        <f>IF(OR($A64="",F64=""),"",N64*F64)</f>
        <v/>
      </c>
      <c r="P64" s="11">
        <f>IF($A64="","",-SUMIFS('Example movements'!$F$5:$F$3004,'Example movements'!$B$5:$B$3004,$A64,'Example movements'!$D$5:$D$3004,"Sold",'Example movements'!$A$5:$A$3004,"&gt;"&amp;($B$2-30),'Example movements'!$A$5:$A$3004,"&lt;="&amp;$B$2))</f>
        <v/>
      </c>
      <c r="Q64" s="13">
        <f>IF(OR($A64="",P64="",P64=0),"",N64/(P64/30))</f>
        <v/>
      </c>
      <c r="R64" s="14">
        <f>IF($A64="","",IF(_xlfn.MAXIFS('Example movements'!$A$5:$A$3004,'Example movements'!$B$5:$B$3004,$A64,'Example movements'!$D$5:$D$3004,"Sold")=0,"",_xlfn.MAXIFS('Example movements'!$A$5:$A$3004,'Example movements'!$B$5:$B$3004,$A64,'Example movements'!$D$5:$D$3004,"Sold")))</f>
        <v/>
      </c>
      <c r="S64" s="15">
        <f>IF($A64="","",IF(N64&lt;0,"Check: below zero",IF(AND(H64&gt;0,N64+J64&lt;=H64),"Reorder",IF(R64="","Slow: no sales logged",IF($B$2-R64&gt;$B$3,"Slow: no sale in "&amp;($B$2-R64)&amp;" days","OK")))))</f>
        <v/>
      </c>
      <c r="T64" s="11">
        <f>IF(S64="Reorder",MAX(0,I64-N64-J64),"")</f>
        <v/>
      </c>
      <c r="U64" s="12">
        <f>IF(OR(T64="",F64=""),"",T64*F64)</f>
        <v/>
      </c>
    </row>
    <row r="65">
      <c r="A65" s="7" t="n"/>
      <c r="B65" s="7" t="n"/>
      <c r="C65" s="7" t="n"/>
      <c r="D65" s="7" t="n"/>
      <c r="E65" s="7" t="n"/>
      <c r="F65" s="9" t="n"/>
      <c r="G65" s="10" t="n"/>
      <c r="H65" s="10" t="n"/>
      <c r="I65" s="10" t="n"/>
      <c r="J65" s="10" t="n"/>
      <c r="K65" s="11">
        <f>IF($A65="","",SUMIFS('Example movements'!$F$5:$F$3004,'Example movements'!$B$5:$B$3004,$A65,'Example movements'!$D$5:$D$3004,"Received"))</f>
        <v/>
      </c>
      <c r="L65" s="11">
        <f>IF($A65="","",-SUMIFS('Example movements'!$F$5:$F$3004,'Example movements'!$B$5:$B$3004,$A65,'Example movements'!$D$5:$D$3004,"Sold"))</f>
        <v/>
      </c>
      <c r="M65" s="11">
        <f>IF($A65="","",SUMIFS('Example movements'!$F$5:$F$3004,'Example movements'!$B$5:$B$3004,$A65,'Example movements'!$D$5:$D$3004,"Customer return")+SUMIFS('Example movements'!$F$5:$F$3004,'Example movements'!$B$5:$B$3004,$A65,'Example movements'!$D$5:$D$3004,"Adjustment"))</f>
        <v/>
      </c>
      <c r="N65" s="11">
        <f>IF($A65="","",G65+K65-L65+M65)</f>
        <v/>
      </c>
      <c r="O65" s="12">
        <f>IF(OR($A65="",F65=""),"",N65*F65)</f>
        <v/>
      </c>
      <c r="P65" s="11">
        <f>IF($A65="","",-SUMIFS('Example movements'!$F$5:$F$3004,'Example movements'!$B$5:$B$3004,$A65,'Example movements'!$D$5:$D$3004,"Sold",'Example movements'!$A$5:$A$3004,"&gt;"&amp;($B$2-30),'Example movements'!$A$5:$A$3004,"&lt;="&amp;$B$2))</f>
        <v/>
      </c>
      <c r="Q65" s="13">
        <f>IF(OR($A65="",P65="",P65=0),"",N65/(P65/30))</f>
        <v/>
      </c>
      <c r="R65" s="14">
        <f>IF($A65="","",IF(_xlfn.MAXIFS('Example movements'!$A$5:$A$3004,'Example movements'!$B$5:$B$3004,$A65,'Example movements'!$D$5:$D$3004,"Sold")=0,"",_xlfn.MAXIFS('Example movements'!$A$5:$A$3004,'Example movements'!$B$5:$B$3004,$A65,'Example movements'!$D$5:$D$3004,"Sold")))</f>
        <v/>
      </c>
      <c r="S65" s="15">
        <f>IF($A65="","",IF(N65&lt;0,"Check: below zero",IF(AND(H65&gt;0,N65+J65&lt;=H65),"Reorder",IF(R65="","Slow: no sales logged",IF($B$2-R65&gt;$B$3,"Slow: no sale in "&amp;($B$2-R65)&amp;" days","OK")))))</f>
        <v/>
      </c>
      <c r="T65" s="11">
        <f>IF(S65="Reorder",MAX(0,I65-N65-J65),"")</f>
        <v/>
      </c>
      <c r="U65" s="12">
        <f>IF(OR(T65="",F65=""),"",T65*F65)</f>
        <v/>
      </c>
    </row>
    <row r="66">
      <c r="A66" s="7" t="n"/>
      <c r="B66" s="7" t="n"/>
      <c r="C66" s="7" t="n"/>
      <c r="D66" s="7" t="n"/>
      <c r="E66" s="7" t="n"/>
      <c r="F66" s="9" t="n"/>
      <c r="G66" s="10" t="n"/>
      <c r="H66" s="10" t="n"/>
      <c r="I66" s="10" t="n"/>
      <c r="J66" s="10" t="n"/>
      <c r="K66" s="11">
        <f>IF($A66="","",SUMIFS('Example movements'!$F$5:$F$3004,'Example movements'!$B$5:$B$3004,$A66,'Example movements'!$D$5:$D$3004,"Received"))</f>
        <v/>
      </c>
      <c r="L66" s="11">
        <f>IF($A66="","",-SUMIFS('Example movements'!$F$5:$F$3004,'Example movements'!$B$5:$B$3004,$A66,'Example movements'!$D$5:$D$3004,"Sold"))</f>
        <v/>
      </c>
      <c r="M66" s="11">
        <f>IF($A66="","",SUMIFS('Example movements'!$F$5:$F$3004,'Example movements'!$B$5:$B$3004,$A66,'Example movements'!$D$5:$D$3004,"Customer return")+SUMIFS('Example movements'!$F$5:$F$3004,'Example movements'!$B$5:$B$3004,$A66,'Example movements'!$D$5:$D$3004,"Adjustment"))</f>
        <v/>
      </c>
      <c r="N66" s="11">
        <f>IF($A66="","",G66+K66-L66+M66)</f>
        <v/>
      </c>
      <c r="O66" s="12">
        <f>IF(OR($A66="",F66=""),"",N66*F66)</f>
        <v/>
      </c>
      <c r="P66" s="11">
        <f>IF($A66="","",-SUMIFS('Example movements'!$F$5:$F$3004,'Example movements'!$B$5:$B$3004,$A66,'Example movements'!$D$5:$D$3004,"Sold",'Example movements'!$A$5:$A$3004,"&gt;"&amp;($B$2-30),'Example movements'!$A$5:$A$3004,"&lt;="&amp;$B$2))</f>
        <v/>
      </c>
      <c r="Q66" s="13">
        <f>IF(OR($A66="",P66="",P66=0),"",N66/(P66/30))</f>
        <v/>
      </c>
      <c r="R66" s="14">
        <f>IF($A66="","",IF(_xlfn.MAXIFS('Example movements'!$A$5:$A$3004,'Example movements'!$B$5:$B$3004,$A66,'Example movements'!$D$5:$D$3004,"Sold")=0,"",_xlfn.MAXIFS('Example movements'!$A$5:$A$3004,'Example movements'!$B$5:$B$3004,$A66,'Example movements'!$D$5:$D$3004,"Sold")))</f>
        <v/>
      </c>
      <c r="S66" s="15">
        <f>IF($A66="","",IF(N66&lt;0,"Check: below zero",IF(AND(H66&gt;0,N66+J66&lt;=H66),"Reorder",IF(R66="","Slow: no sales logged",IF($B$2-R66&gt;$B$3,"Slow: no sale in "&amp;($B$2-R66)&amp;" days","OK")))))</f>
        <v/>
      </c>
      <c r="T66" s="11">
        <f>IF(S66="Reorder",MAX(0,I66-N66-J66),"")</f>
        <v/>
      </c>
      <c r="U66" s="12">
        <f>IF(OR(T66="",F66=""),"",T66*F66)</f>
        <v/>
      </c>
    </row>
    <row r="67">
      <c r="A67" s="7" t="n"/>
      <c r="B67" s="7" t="n"/>
      <c r="C67" s="7" t="n"/>
      <c r="D67" s="7" t="n"/>
      <c r="E67" s="7" t="n"/>
      <c r="F67" s="9" t="n"/>
      <c r="G67" s="10" t="n"/>
      <c r="H67" s="10" t="n"/>
      <c r="I67" s="10" t="n"/>
      <c r="J67" s="10" t="n"/>
      <c r="K67" s="11">
        <f>IF($A67="","",SUMIFS('Example movements'!$F$5:$F$3004,'Example movements'!$B$5:$B$3004,$A67,'Example movements'!$D$5:$D$3004,"Received"))</f>
        <v/>
      </c>
      <c r="L67" s="11">
        <f>IF($A67="","",-SUMIFS('Example movements'!$F$5:$F$3004,'Example movements'!$B$5:$B$3004,$A67,'Example movements'!$D$5:$D$3004,"Sold"))</f>
        <v/>
      </c>
      <c r="M67" s="11">
        <f>IF($A67="","",SUMIFS('Example movements'!$F$5:$F$3004,'Example movements'!$B$5:$B$3004,$A67,'Example movements'!$D$5:$D$3004,"Customer return")+SUMIFS('Example movements'!$F$5:$F$3004,'Example movements'!$B$5:$B$3004,$A67,'Example movements'!$D$5:$D$3004,"Adjustment"))</f>
        <v/>
      </c>
      <c r="N67" s="11">
        <f>IF($A67="","",G67+K67-L67+M67)</f>
        <v/>
      </c>
      <c r="O67" s="12">
        <f>IF(OR($A67="",F67=""),"",N67*F67)</f>
        <v/>
      </c>
      <c r="P67" s="11">
        <f>IF($A67="","",-SUMIFS('Example movements'!$F$5:$F$3004,'Example movements'!$B$5:$B$3004,$A67,'Example movements'!$D$5:$D$3004,"Sold",'Example movements'!$A$5:$A$3004,"&gt;"&amp;($B$2-30),'Example movements'!$A$5:$A$3004,"&lt;="&amp;$B$2))</f>
        <v/>
      </c>
      <c r="Q67" s="13">
        <f>IF(OR($A67="",P67="",P67=0),"",N67/(P67/30))</f>
        <v/>
      </c>
      <c r="R67" s="14">
        <f>IF($A67="","",IF(_xlfn.MAXIFS('Example movements'!$A$5:$A$3004,'Example movements'!$B$5:$B$3004,$A67,'Example movements'!$D$5:$D$3004,"Sold")=0,"",_xlfn.MAXIFS('Example movements'!$A$5:$A$3004,'Example movements'!$B$5:$B$3004,$A67,'Example movements'!$D$5:$D$3004,"Sold")))</f>
        <v/>
      </c>
      <c r="S67" s="15">
        <f>IF($A67="","",IF(N67&lt;0,"Check: below zero",IF(AND(H67&gt;0,N67+J67&lt;=H67),"Reorder",IF(R67="","Slow: no sales logged",IF($B$2-R67&gt;$B$3,"Slow: no sale in "&amp;($B$2-R67)&amp;" days","OK")))))</f>
        <v/>
      </c>
      <c r="T67" s="11">
        <f>IF(S67="Reorder",MAX(0,I67-N67-J67),"")</f>
        <v/>
      </c>
      <c r="U67" s="12">
        <f>IF(OR(T67="",F67=""),"",T67*F67)</f>
        <v/>
      </c>
    </row>
    <row r="68">
      <c r="A68" s="7" t="n"/>
      <c r="B68" s="7" t="n"/>
      <c r="C68" s="7" t="n"/>
      <c r="D68" s="7" t="n"/>
      <c r="E68" s="7" t="n"/>
      <c r="F68" s="9" t="n"/>
      <c r="G68" s="10" t="n"/>
      <c r="H68" s="10" t="n"/>
      <c r="I68" s="10" t="n"/>
      <c r="J68" s="10" t="n"/>
      <c r="K68" s="11">
        <f>IF($A68="","",SUMIFS('Example movements'!$F$5:$F$3004,'Example movements'!$B$5:$B$3004,$A68,'Example movements'!$D$5:$D$3004,"Received"))</f>
        <v/>
      </c>
      <c r="L68" s="11">
        <f>IF($A68="","",-SUMIFS('Example movements'!$F$5:$F$3004,'Example movements'!$B$5:$B$3004,$A68,'Example movements'!$D$5:$D$3004,"Sold"))</f>
        <v/>
      </c>
      <c r="M68" s="11">
        <f>IF($A68="","",SUMIFS('Example movements'!$F$5:$F$3004,'Example movements'!$B$5:$B$3004,$A68,'Example movements'!$D$5:$D$3004,"Customer return")+SUMIFS('Example movements'!$F$5:$F$3004,'Example movements'!$B$5:$B$3004,$A68,'Example movements'!$D$5:$D$3004,"Adjustment"))</f>
        <v/>
      </c>
      <c r="N68" s="11">
        <f>IF($A68="","",G68+K68-L68+M68)</f>
        <v/>
      </c>
      <c r="O68" s="12">
        <f>IF(OR($A68="",F68=""),"",N68*F68)</f>
        <v/>
      </c>
      <c r="P68" s="11">
        <f>IF($A68="","",-SUMIFS('Example movements'!$F$5:$F$3004,'Example movements'!$B$5:$B$3004,$A68,'Example movements'!$D$5:$D$3004,"Sold",'Example movements'!$A$5:$A$3004,"&gt;"&amp;($B$2-30),'Example movements'!$A$5:$A$3004,"&lt;="&amp;$B$2))</f>
        <v/>
      </c>
      <c r="Q68" s="13">
        <f>IF(OR($A68="",P68="",P68=0),"",N68/(P68/30))</f>
        <v/>
      </c>
      <c r="R68" s="14">
        <f>IF($A68="","",IF(_xlfn.MAXIFS('Example movements'!$A$5:$A$3004,'Example movements'!$B$5:$B$3004,$A68,'Example movements'!$D$5:$D$3004,"Sold")=0,"",_xlfn.MAXIFS('Example movements'!$A$5:$A$3004,'Example movements'!$B$5:$B$3004,$A68,'Example movements'!$D$5:$D$3004,"Sold")))</f>
        <v/>
      </c>
      <c r="S68" s="15">
        <f>IF($A68="","",IF(N68&lt;0,"Check: below zero",IF(AND(H68&gt;0,N68+J68&lt;=H68),"Reorder",IF(R68="","Slow: no sales logged",IF($B$2-R68&gt;$B$3,"Slow: no sale in "&amp;($B$2-R68)&amp;" days","OK")))))</f>
        <v/>
      </c>
      <c r="T68" s="11">
        <f>IF(S68="Reorder",MAX(0,I68-N68-J68),"")</f>
        <v/>
      </c>
      <c r="U68" s="12">
        <f>IF(OR(T68="",F68=""),"",T68*F68)</f>
        <v/>
      </c>
    </row>
    <row r="69">
      <c r="A69" s="7" t="n"/>
      <c r="B69" s="7" t="n"/>
      <c r="C69" s="7" t="n"/>
      <c r="D69" s="7" t="n"/>
      <c r="E69" s="7" t="n"/>
      <c r="F69" s="9" t="n"/>
      <c r="G69" s="10" t="n"/>
      <c r="H69" s="10" t="n"/>
      <c r="I69" s="10" t="n"/>
      <c r="J69" s="10" t="n"/>
      <c r="K69" s="11">
        <f>IF($A69="","",SUMIFS('Example movements'!$F$5:$F$3004,'Example movements'!$B$5:$B$3004,$A69,'Example movements'!$D$5:$D$3004,"Received"))</f>
        <v/>
      </c>
      <c r="L69" s="11">
        <f>IF($A69="","",-SUMIFS('Example movements'!$F$5:$F$3004,'Example movements'!$B$5:$B$3004,$A69,'Example movements'!$D$5:$D$3004,"Sold"))</f>
        <v/>
      </c>
      <c r="M69" s="11">
        <f>IF($A69="","",SUMIFS('Example movements'!$F$5:$F$3004,'Example movements'!$B$5:$B$3004,$A69,'Example movements'!$D$5:$D$3004,"Customer return")+SUMIFS('Example movements'!$F$5:$F$3004,'Example movements'!$B$5:$B$3004,$A69,'Example movements'!$D$5:$D$3004,"Adjustment"))</f>
        <v/>
      </c>
      <c r="N69" s="11">
        <f>IF($A69="","",G69+K69-L69+M69)</f>
        <v/>
      </c>
      <c r="O69" s="12">
        <f>IF(OR($A69="",F69=""),"",N69*F69)</f>
        <v/>
      </c>
      <c r="P69" s="11">
        <f>IF($A69="","",-SUMIFS('Example movements'!$F$5:$F$3004,'Example movements'!$B$5:$B$3004,$A69,'Example movements'!$D$5:$D$3004,"Sold",'Example movements'!$A$5:$A$3004,"&gt;"&amp;($B$2-30),'Example movements'!$A$5:$A$3004,"&lt;="&amp;$B$2))</f>
        <v/>
      </c>
      <c r="Q69" s="13">
        <f>IF(OR($A69="",P69="",P69=0),"",N69/(P69/30))</f>
        <v/>
      </c>
      <c r="R69" s="14">
        <f>IF($A69="","",IF(_xlfn.MAXIFS('Example movements'!$A$5:$A$3004,'Example movements'!$B$5:$B$3004,$A69,'Example movements'!$D$5:$D$3004,"Sold")=0,"",_xlfn.MAXIFS('Example movements'!$A$5:$A$3004,'Example movements'!$B$5:$B$3004,$A69,'Example movements'!$D$5:$D$3004,"Sold")))</f>
        <v/>
      </c>
      <c r="S69" s="15">
        <f>IF($A69="","",IF(N69&lt;0,"Check: below zero",IF(AND(H69&gt;0,N69+J69&lt;=H69),"Reorder",IF(R69="","Slow: no sales logged",IF($B$2-R69&gt;$B$3,"Slow: no sale in "&amp;($B$2-R69)&amp;" days","OK")))))</f>
        <v/>
      </c>
      <c r="T69" s="11">
        <f>IF(S69="Reorder",MAX(0,I69-N69-J69),"")</f>
        <v/>
      </c>
      <c r="U69" s="12">
        <f>IF(OR(T69="",F69=""),"",T69*F69)</f>
        <v/>
      </c>
    </row>
    <row r="70">
      <c r="A70" s="7" t="n"/>
      <c r="B70" s="7" t="n"/>
      <c r="C70" s="7" t="n"/>
      <c r="D70" s="7" t="n"/>
      <c r="E70" s="7" t="n"/>
      <c r="F70" s="9" t="n"/>
      <c r="G70" s="10" t="n"/>
      <c r="H70" s="10" t="n"/>
      <c r="I70" s="10" t="n"/>
      <c r="J70" s="10" t="n"/>
      <c r="K70" s="11">
        <f>IF($A70="","",SUMIFS('Example movements'!$F$5:$F$3004,'Example movements'!$B$5:$B$3004,$A70,'Example movements'!$D$5:$D$3004,"Received"))</f>
        <v/>
      </c>
      <c r="L70" s="11">
        <f>IF($A70="","",-SUMIFS('Example movements'!$F$5:$F$3004,'Example movements'!$B$5:$B$3004,$A70,'Example movements'!$D$5:$D$3004,"Sold"))</f>
        <v/>
      </c>
      <c r="M70" s="11">
        <f>IF($A70="","",SUMIFS('Example movements'!$F$5:$F$3004,'Example movements'!$B$5:$B$3004,$A70,'Example movements'!$D$5:$D$3004,"Customer return")+SUMIFS('Example movements'!$F$5:$F$3004,'Example movements'!$B$5:$B$3004,$A70,'Example movements'!$D$5:$D$3004,"Adjustment"))</f>
        <v/>
      </c>
      <c r="N70" s="11">
        <f>IF($A70="","",G70+K70-L70+M70)</f>
        <v/>
      </c>
      <c r="O70" s="12">
        <f>IF(OR($A70="",F70=""),"",N70*F70)</f>
        <v/>
      </c>
      <c r="P70" s="11">
        <f>IF($A70="","",-SUMIFS('Example movements'!$F$5:$F$3004,'Example movements'!$B$5:$B$3004,$A70,'Example movements'!$D$5:$D$3004,"Sold",'Example movements'!$A$5:$A$3004,"&gt;"&amp;($B$2-30),'Example movements'!$A$5:$A$3004,"&lt;="&amp;$B$2))</f>
        <v/>
      </c>
      <c r="Q70" s="13">
        <f>IF(OR($A70="",P70="",P70=0),"",N70/(P70/30))</f>
        <v/>
      </c>
      <c r="R70" s="14">
        <f>IF($A70="","",IF(_xlfn.MAXIFS('Example movements'!$A$5:$A$3004,'Example movements'!$B$5:$B$3004,$A70,'Example movements'!$D$5:$D$3004,"Sold")=0,"",_xlfn.MAXIFS('Example movements'!$A$5:$A$3004,'Example movements'!$B$5:$B$3004,$A70,'Example movements'!$D$5:$D$3004,"Sold")))</f>
        <v/>
      </c>
      <c r="S70" s="15">
        <f>IF($A70="","",IF(N70&lt;0,"Check: below zero",IF(AND(H70&gt;0,N70+J70&lt;=H70),"Reorder",IF(R70="","Slow: no sales logged",IF($B$2-R70&gt;$B$3,"Slow: no sale in "&amp;($B$2-R70)&amp;" days","OK")))))</f>
        <v/>
      </c>
      <c r="T70" s="11">
        <f>IF(S70="Reorder",MAX(0,I70-N70-J70),"")</f>
        <v/>
      </c>
      <c r="U70" s="12">
        <f>IF(OR(T70="",F70=""),"",T70*F70)</f>
        <v/>
      </c>
    </row>
    <row r="71">
      <c r="A71" s="7" t="n"/>
      <c r="B71" s="7" t="n"/>
      <c r="C71" s="7" t="n"/>
      <c r="D71" s="7" t="n"/>
      <c r="E71" s="7" t="n"/>
      <c r="F71" s="9" t="n"/>
      <c r="G71" s="10" t="n"/>
      <c r="H71" s="10" t="n"/>
      <c r="I71" s="10" t="n"/>
      <c r="J71" s="10" t="n"/>
      <c r="K71" s="11">
        <f>IF($A71="","",SUMIFS('Example movements'!$F$5:$F$3004,'Example movements'!$B$5:$B$3004,$A71,'Example movements'!$D$5:$D$3004,"Received"))</f>
        <v/>
      </c>
      <c r="L71" s="11">
        <f>IF($A71="","",-SUMIFS('Example movements'!$F$5:$F$3004,'Example movements'!$B$5:$B$3004,$A71,'Example movements'!$D$5:$D$3004,"Sold"))</f>
        <v/>
      </c>
      <c r="M71" s="11">
        <f>IF($A71="","",SUMIFS('Example movements'!$F$5:$F$3004,'Example movements'!$B$5:$B$3004,$A71,'Example movements'!$D$5:$D$3004,"Customer return")+SUMIFS('Example movements'!$F$5:$F$3004,'Example movements'!$B$5:$B$3004,$A71,'Example movements'!$D$5:$D$3004,"Adjustment"))</f>
        <v/>
      </c>
      <c r="N71" s="11">
        <f>IF($A71="","",G71+K71-L71+M71)</f>
        <v/>
      </c>
      <c r="O71" s="12">
        <f>IF(OR($A71="",F71=""),"",N71*F71)</f>
        <v/>
      </c>
      <c r="P71" s="11">
        <f>IF($A71="","",-SUMIFS('Example movements'!$F$5:$F$3004,'Example movements'!$B$5:$B$3004,$A71,'Example movements'!$D$5:$D$3004,"Sold",'Example movements'!$A$5:$A$3004,"&gt;"&amp;($B$2-30),'Example movements'!$A$5:$A$3004,"&lt;="&amp;$B$2))</f>
        <v/>
      </c>
      <c r="Q71" s="13">
        <f>IF(OR($A71="",P71="",P71=0),"",N71/(P71/30))</f>
        <v/>
      </c>
      <c r="R71" s="14">
        <f>IF($A71="","",IF(_xlfn.MAXIFS('Example movements'!$A$5:$A$3004,'Example movements'!$B$5:$B$3004,$A71,'Example movements'!$D$5:$D$3004,"Sold")=0,"",_xlfn.MAXIFS('Example movements'!$A$5:$A$3004,'Example movements'!$B$5:$B$3004,$A71,'Example movements'!$D$5:$D$3004,"Sold")))</f>
        <v/>
      </c>
      <c r="S71" s="15">
        <f>IF($A71="","",IF(N71&lt;0,"Check: below zero",IF(AND(H71&gt;0,N71+J71&lt;=H71),"Reorder",IF(R71="","Slow: no sales logged",IF($B$2-R71&gt;$B$3,"Slow: no sale in "&amp;($B$2-R71)&amp;" days","OK")))))</f>
        <v/>
      </c>
      <c r="T71" s="11">
        <f>IF(S71="Reorder",MAX(0,I71-N71-J71),"")</f>
        <v/>
      </c>
      <c r="U71" s="12">
        <f>IF(OR(T71="",F71=""),"",T71*F71)</f>
        <v/>
      </c>
    </row>
    <row r="72">
      <c r="A72" s="7" t="n"/>
      <c r="B72" s="7" t="n"/>
      <c r="C72" s="7" t="n"/>
      <c r="D72" s="7" t="n"/>
      <c r="E72" s="7" t="n"/>
      <c r="F72" s="9" t="n"/>
      <c r="G72" s="10" t="n"/>
      <c r="H72" s="10" t="n"/>
      <c r="I72" s="10" t="n"/>
      <c r="J72" s="10" t="n"/>
      <c r="K72" s="11">
        <f>IF($A72="","",SUMIFS('Example movements'!$F$5:$F$3004,'Example movements'!$B$5:$B$3004,$A72,'Example movements'!$D$5:$D$3004,"Received"))</f>
        <v/>
      </c>
      <c r="L72" s="11">
        <f>IF($A72="","",-SUMIFS('Example movements'!$F$5:$F$3004,'Example movements'!$B$5:$B$3004,$A72,'Example movements'!$D$5:$D$3004,"Sold"))</f>
        <v/>
      </c>
      <c r="M72" s="11">
        <f>IF($A72="","",SUMIFS('Example movements'!$F$5:$F$3004,'Example movements'!$B$5:$B$3004,$A72,'Example movements'!$D$5:$D$3004,"Customer return")+SUMIFS('Example movements'!$F$5:$F$3004,'Example movements'!$B$5:$B$3004,$A72,'Example movements'!$D$5:$D$3004,"Adjustment"))</f>
        <v/>
      </c>
      <c r="N72" s="11">
        <f>IF($A72="","",G72+K72-L72+M72)</f>
        <v/>
      </c>
      <c r="O72" s="12">
        <f>IF(OR($A72="",F72=""),"",N72*F72)</f>
        <v/>
      </c>
      <c r="P72" s="11">
        <f>IF($A72="","",-SUMIFS('Example movements'!$F$5:$F$3004,'Example movements'!$B$5:$B$3004,$A72,'Example movements'!$D$5:$D$3004,"Sold",'Example movements'!$A$5:$A$3004,"&gt;"&amp;($B$2-30),'Example movements'!$A$5:$A$3004,"&lt;="&amp;$B$2))</f>
        <v/>
      </c>
      <c r="Q72" s="13">
        <f>IF(OR($A72="",P72="",P72=0),"",N72/(P72/30))</f>
        <v/>
      </c>
      <c r="R72" s="14">
        <f>IF($A72="","",IF(_xlfn.MAXIFS('Example movements'!$A$5:$A$3004,'Example movements'!$B$5:$B$3004,$A72,'Example movements'!$D$5:$D$3004,"Sold")=0,"",_xlfn.MAXIFS('Example movements'!$A$5:$A$3004,'Example movements'!$B$5:$B$3004,$A72,'Example movements'!$D$5:$D$3004,"Sold")))</f>
        <v/>
      </c>
      <c r="S72" s="15">
        <f>IF($A72="","",IF(N72&lt;0,"Check: below zero",IF(AND(H72&gt;0,N72+J72&lt;=H72),"Reorder",IF(R72="","Slow: no sales logged",IF($B$2-R72&gt;$B$3,"Slow: no sale in "&amp;($B$2-R72)&amp;" days","OK")))))</f>
        <v/>
      </c>
      <c r="T72" s="11">
        <f>IF(S72="Reorder",MAX(0,I72-N72-J72),"")</f>
        <v/>
      </c>
      <c r="U72" s="12">
        <f>IF(OR(T72="",F72=""),"",T72*F72)</f>
        <v/>
      </c>
    </row>
    <row r="73">
      <c r="A73" s="7" t="n"/>
      <c r="B73" s="7" t="n"/>
      <c r="C73" s="7" t="n"/>
      <c r="D73" s="7" t="n"/>
      <c r="E73" s="7" t="n"/>
      <c r="F73" s="9" t="n"/>
      <c r="G73" s="10" t="n"/>
      <c r="H73" s="10" t="n"/>
      <c r="I73" s="10" t="n"/>
      <c r="J73" s="10" t="n"/>
      <c r="K73" s="11">
        <f>IF($A73="","",SUMIFS('Example movements'!$F$5:$F$3004,'Example movements'!$B$5:$B$3004,$A73,'Example movements'!$D$5:$D$3004,"Received"))</f>
        <v/>
      </c>
      <c r="L73" s="11">
        <f>IF($A73="","",-SUMIFS('Example movements'!$F$5:$F$3004,'Example movements'!$B$5:$B$3004,$A73,'Example movements'!$D$5:$D$3004,"Sold"))</f>
        <v/>
      </c>
      <c r="M73" s="11">
        <f>IF($A73="","",SUMIFS('Example movements'!$F$5:$F$3004,'Example movements'!$B$5:$B$3004,$A73,'Example movements'!$D$5:$D$3004,"Customer return")+SUMIFS('Example movements'!$F$5:$F$3004,'Example movements'!$B$5:$B$3004,$A73,'Example movements'!$D$5:$D$3004,"Adjustment"))</f>
        <v/>
      </c>
      <c r="N73" s="11">
        <f>IF($A73="","",G73+K73-L73+M73)</f>
        <v/>
      </c>
      <c r="O73" s="12">
        <f>IF(OR($A73="",F73=""),"",N73*F73)</f>
        <v/>
      </c>
      <c r="P73" s="11">
        <f>IF($A73="","",-SUMIFS('Example movements'!$F$5:$F$3004,'Example movements'!$B$5:$B$3004,$A73,'Example movements'!$D$5:$D$3004,"Sold",'Example movements'!$A$5:$A$3004,"&gt;"&amp;($B$2-30),'Example movements'!$A$5:$A$3004,"&lt;="&amp;$B$2))</f>
        <v/>
      </c>
      <c r="Q73" s="13">
        <f>IF(OR($A73="",P73="",P73=0),"",N73/(P73/30))</f>
        <v/>
      </c>
      <c r="R73" s="14">
        <f>IF($A73="","",IF(_xlfn.MAXIFS('Example movements'!$A$5:$A$3004,'Example movements'!$B$5:$B$3004,$A73,'Example movements'!$D$5:$D$3004,"Sold")=0,"",_xlfn.MAXIFS('Example movements'!$A$5:$A$3004,'Example movements'!$B$5:$B$3004,$A73,'Example movements'!$D$5:$D$3004,"Sold")))</f>
        <v/>
      </c>
      <c r="S73" s="15">
        <f>IF($A73="","",IF(N73&lt;0,"Check: below zero",IF(AND(H73&gt;0,N73+J73&lt;=H73),"Reorder",IF(R73="","Slow: no sales logged",IF($B$2-R73&gt;$B$3,"Slow: no sale in "&amp;($B$2-R73)&amp;" days","OK")))))</f>
        <v/>
      </c>
      <c r="T73" s="11">
        <f>IF(S73="Reorder",MAX(0,I73-N73-J73),"")</f>
        <v/>
      </c>
      <c r="U73" s="12">
        <f>IF(OR(T73="",F73=""),"",T73*F73)</f>
        <v/>
      </c>
    </row>
    <row r="74">
      <c r="A74" s="7" t="n"/>
      <c r="B74" s="7" t="n"/>
      <c r="C74" s="7" t="n"/>
      <c r="D74" s="7" t="n"/>
      <c r="E74" s="7" t="n"/>
      <c r="F74" s="9" t="n"/>
      <c r="G74" s="10" t="n"/>
      <c r="H74" s="10" t="n"/>
      <c r="I74" s="10" t="n"/>
      <c r="J74" s="10" t="n"/>
      <c r="K74" s="11">
        <f>IF($A74="","",SUMIFS('Example movements'!$F$5:$F$3004,'Example movements'!$B$5:$B$3004,$A74,'Example movements'!$D$5:$D$3004,"Received"))</f>
        <v/>
      </c>
      <c r="L74" s="11">
        <f>IF($A74="","",-SUMIFS('Example movements'!$F$5:$F$3004,'Example movements'!$B$5:$B$3004,$A74,'Example movements'!$D$5:$D$3004,"Sold"))</f>
        <v/>
      </c>
      <c r="M74" s="11">
        <f>IF($A74="","",SUMIFS('Example movements'!$F$5:$F$3004,'Example movements'!$B$5:$B$3004,$A74,'Example movements'!$D$5:$D$3004,"Customer return")+SUMIFS('Example movements'!$F$5:$F$3004,'Example movements'!$B$5:$B$3004,$A74,'Example movements'!$D$5:$D$3004,"Adjustment"))</f>
        <v/>
      </c>
      <c r="N74" s="11">
        <f>IF($A74="","",G74+K74-L74+M74)</f>
        <v/>
      </c>
      <c r="O74" s="12">
        <f>IF(OR($A74="",F74=""),"",N74*F74)</f>
        <v/>
      </c>
      <c r="P74" s="11">
        <f>IF($A74="","",-SUMIFS('Example movements'!$F$5:$F$3004,'Example movements'!$B$5:$B$3004,$A74,'Example movements'!$D$5:$D$3004,"Sold",'Example movements'!$A$5:$A$3004,"&gt;"&amp;($B$2-30),'Example movements'!$A$5:$A$3004,"&lt;="&amp;$B$2))</f>
        <v/>
      </c>
      <c r="Q74" s="13">
        <f>IF(OR($A74="",P74="",P74=0),"",N74/(P74/30))</f>
        <v/>
      </c>
      <c r="R74" s="14">
        <f>IF($A74="","",IF(_xlfn.MAXIFS('Example movements'!$A$5:$A$3004,'Example movements'!$B$5:$B$3004,$A74,'Example movements'!$D$5:$D$3004,"Sold")=0,"",_xlfn.MAXIFS('Example movements'!$A$5:$A$3004,'Example movements'!$B$5:$B$3004,$A74,'Example movements'!$D$5:$D$3004,"Sold")))</f>
        <v/>
      </c>
      <c r="S74" s="15">
        <f>IF($A74="","",IF(N74&lt;0,"Check: below zero",IF(AND(H74&gt;0,N74+J74&lt;=H74),"Reorder",IF(R74="","Slow: no sales logged",IF($B$2-R74&gt;$B$3,"Slow: no sale in "&amp;($B$2-R74)&amp;" days","OK")))))</f>
        <v/>
      </c>
      <c r="T74" s="11">
        <f>IF(S74="Reorder",MAX(0,I74-N74-J74),"")</f>
        <v/>
      </c>
      <c r="U74" s="12">
        <f>IF(OR(T74="",F74=""),"",T74*F74)</f>
        <v/>
      </c>
    </row>
    <row r="75">
      <c r="A75" s="7" t="n"/>
      <c r="B75" s="7" t="n"/>
      <c r="C75" s="7" t="n"/>
      <c r="D75" s="7" t="n"/>
      <c r="E75" s="7" t="n"/>
      <c r="F75" s="9" t="n"/>
      <c r="G75" s="10" t="n"/>
      <c r="H75" s="10" t="n"/>
      <c r="I75" s="10" t="n"/>
      <c r="J75" s="10" t="n"/>
      <c r="K75" s="11">
        <f>IF($A75="","",SUMIFS('Example movements'!$F$5:$F$3004,'Example movements'!$B$5:$B$3004,$A75,'Example movements'!$D$5:$D$3004,"Received"))</f>
        <v/>
      </c>
      <c r="L75" s="11">
        <f>IF($A75="","",-SUMIFS('Example movements'!$F$5:$F$3004,'Example movements'!$B$5:$B$3004,$A75,'Example movements'!$D$5:$D$3004,"Sold"))</f>
        <v/>
      </c>
      <c r="M75" s="11">
        <f>IF($A75="","",SUMIFS('Example movements'!$F$5:$F$3004,'Example movements'!$B$5:$B$3004,$A75,'Example movements'!$D$5:$D$3004,"Customer return")+SUMIFS('Example movements'!$F$5:$F$3004,'Example movements'!$B$5:$B$3004,$A75,'Example movements'!$D$5:$D$3004,"Adjustment"))</f>
        <v/>
      </c>
      <c r="N75" s="11">
        <f>IF($A75="","",G75+K75-L75+M75)</f>
        <v/>
      </c>
      <c r="O75" s="12">
        <f>IF(OR($A75="",F75=""),"",N75*F75)</f>
        <v/>
      </c>
      <c r="P75" s="11">
        <f>IF($A75="","",-SUMIFS('Example movements'!$F$5:$F$3004,'Example movements'!$B$5:$B$3004,$A75,'Example movements'!$D$5:$D$3004,"Sold",'Example movements'!$A$5:$A$3004,"&gt;"&amp;($B$2-30),'Example movements'!$A$5:$A$3004,"&lt;="&amp;$B$2))</f>
        <v/>
      </c>
      <c r="Q75" s="13">
        <f>IF(OR($A75="",P75="",P75=0),"",N75/(P75/30))</f>
        <v/>
      </c>
      <c r="R75" s="14">
        <f>IF($A75="","",IF(_xlfn.MAXIFS('Example movements'!$A$5:$A$3004,'Example movements'!$B$5:$B$3004,$A75,'Example movements'!$D$5:$D$3004,"Sold")=0,"",_xlfn.MAXIFS('Example movements'!$A$5:$A$3004,'Example movements'!$B$5:$B$3004,$A75,'Example movements'!$D$5:$D$3004,"Sold")))</f>
        <v/>
      </c>
      <c r="S75" s="15">
        <f>IF($A75="","",IF(N75&lt;0,"Check: below zero",IF(AND(H75&gt;0,N75+J75&lt;=H75),"Reorder",IF(R75="","Slow: no sales logged",IF($B$2-R75&gt;$B$3,"Slow: no sale in "&amp;($B$2-R75)&amp;" days","OK")))))</f>
        <v/>
      </c>
      <c r="T75" s="11">
        <f>IF(S75="Reorder",MAX(0,I75-N75-J75),"")</f>
        <v/>
      </c>
      <c r="U75" s="12">
        <f>IF(OR(T75="",F75=""),"",T75*F75)</f>
        <v/>
      </c>
    </row>
    <row r="76">
      <c r="A76" s="7" t="n"/>
      <c r="B76" s="7" t="n"/>
      <c r="C76" s="7" t="n"/>
      <c r="D76" s="7" t="n"/>
      <c r="E76" s="7" t="n"/>
      <c r="F76" s="9" t="n"/>
      <c r="G76" s="10" t="n"/>
      <c r="H76" s="10" t="n"/>
      <c r="I76" s="10" t="n"/>
      <c r="J76" s="10" t="n"/>
      <c r="K76" s="11">
        <f>IF($A76="","",SUMIFS('Example movements'!$F$5:$F$3004,'Example movements'!$B$5:$B$3004,$A76,'Example movements'!$D$5:$D$3004,"Received"))</f>
        <v/>
      </c>
      <c r="L76" s="11">
        <f>IF($A76="","",-SUMIFS('Example movements'!$F$5:$F$3004,'Example movements'!$B$5:$B$3004,$A76,'Example movements'!$D$5:$D$3004,"Sold"))</f>
        <v/>
      </c>
      <c r="M76" s="11">
        <f>IF($A76="","",SUMIFS('Example movements'!$F$5:$F$3004,'Example movements'!$B$5:$B$3004,$A76,'Example movements'!$D$5:$D$3004,"Customer return")+SUMIFS('Example movements'!$F$5:$F$3004,'Example movements'!$B$5:$B$3004,$A76,'Example movements'!$D$5:$D$3004,"Adjustment"))</f>
        <v/>
      </c>
      <c r="N76" s="11">
        <f>IF($A76="","",G76+K76-L76+M76)</f>
        <v/>
      </c>
      <c r="O76" s="12">
        <f>IF(OR($A76="",F76=""),"",N76*F76)</f>
        <v/>
      </c>
      <c r="P76" s="11">
        <f>IF($A76="","",-SUMIFS('Example movements'!$F$5:$F$3004,'Example movements'!$B$5:$B$3004,$A76,'Example movements'!$D$5:$D$3004,"Sold",'Example movements'!$A$5:$A$3004,"&gt;"&amp;($B$2-30),'Example movements'!$A$5:$A$3004,"&lt;="&amp;$B$2))</f>
        <v/>
      </c>
      <c r="Q76" s="13">
        <f>IF(OR($A76="",P76="",P76=0),"",N76/(P76/30))</f>
        <v/>
      </c>
      <c r="R76" s="14">
        <f>IF($A76="","",IF(_xlfn.MAXIFS('Example movements'!$A$5:$A$3004,'Example movements'!$B$5:$B$3004,$A76,'Example movements'!$D$5:$D$3004,"Sold")=0,"",_xlfn.MAXIFS('Example movements'!$A$5:$A$3004,'Example movements'!$B$5:$B$3004,$A76,'Example movements'!$D$5:$D$3004,"Sold")))</f>
        <v/>
      </c>
      <c r="S76" s="15">
        <f>IF($A76="","",IF(N76&lt;0,"Check: below zero",IF(AND(H76&gt;0,N76+J76&lt;=H76),"Reorder",IF(R76="","Slow: no sales logged",IF($B$2-R76&gt;$B$3,"Slow: no sale in "&amp;($B$2-R76)&amp;" days","OK")))))</f>
        <v/>
      </c>
      <c r="T76" s="11">
        <f>IF(S76="Reorder",MAX(0,I76-N76-J76),"")</f>
        <v/>
      </c>
      <c r="U76" s="12">
        <f>IF(OR(T76="",F76=""),"",T76*F76)</f>
        <v/>
      </c>
    </row>
    <row r="77">
      <c r="A77" s="7" t="n"/>
      <c r="B77" s="7" t="n"/>
      <c r="C77" s="7" t="n"/>
      <c r="D77" s="7" t="n"/>
      <c r="E77" s="7" t="n"/>
      <c r="F77" s="9" t="n"/>
      <c r="G77" s="10" t="n"/>
      <c r="H77" s="10" t="n"/>
      <c r="I77" s="10" t="n"/>
      <c r="J77" s="10" t="n"/>
      <c r="K77" s="11">
        <f>IF($A77="","",SUMIFS('Example movements'!$F$5:$F$3004,'Example movements'!$B$5:$B$3004,$A77,'Example movements'!$D$5:$D$3004,"Received"))</f>
        <v/>
      </c>
      <c r="L77" s="11">
        <f>IF($A77="","",-SUMIFS('Example movements'!$F$5:$F$3004,'Example movements'!$B$5:$B$3004,$A77,'Example movements'!$D$5:$D$3004,"Sold"))</f>
        <v/>
      </c>
      <c r="M77" s="11">
        <f>IF($A77="","",SUMIFS('Example movements'!$F$5:$F$3004,'Example movements'!$B$5:$B$3004,$A77,'Example movements'!$D$5:$D$3004,"Customer return")+SUMIFS('Example movements'!$F$5:$F$3004,'Example movements'!$B$5:$B$3004,$A77,'Example movements'!$D$5:$D$3004,"Adjustment"))</f>
        <v/>
      </c>
      <c r="N77" s="11">
        <f>IF($A77="","",G77+K77-L77+M77)</f>
        <v/>
      </c>
      <c r="O77" s="12">
        <f>IF(OR($A77="",F77=""),"",N77*F77)</f>
        <v/>
      </c>
      <c r="P77" s="11">
        <f>IF($A77="","",-SUMIFS('Example movements'!$F$5:$F$3004,'Example movements'!$B$5:$B$3004,$A77,'Example movements'!$D$5:$D$3004,"Sold",'Example movements'!$A$5:$A$3004,"&gt;"&amp;($B$2-30),'Example movements'!$A$5:$A$3004,"&lt;="&amp;$B$2))</f>
        <v/>
      </c>
      <c r="Q77" s="13">
        <f>IF(OR($A77="",P77="",P77=0),"",N77/(P77/30))</f>
        <v/>
      </c>
      <c r="R77" s="14">
        <f>IF($A77="","",IF(_xlfn.MAXIFS('Example movements'!$A$5:$A$3004,'Example movements'!$B$5:$B$3004,$A77,'Example movements'!$D$5:$D$3004,"Sold")=0,"",_xlfn.MAXIFS('Example movements'!$A$5:$A$3004,'Example movements'!$B$5:$B$3004,$A77,'Example movements'!$D$5:$D$3004,"Sold")))</f>
        <v/>
      </c>
      <c r="S77" s="15">
        <f>IF($A77="","",IF(N77&lt;0,"Check: below zero",IF(AND(H77&gt;0,N77+J77&lt;=H77),"Reorder",IF(R77="","Slow: no sales logged",IF($B$2-R77&gt;$B$3,"Slow: no sale in "&amp;($B$2-R77)&amp;" days","OK")))))</f>
        <v/>
      </c>
      <c r="T77" s="11">
        <f>IF(S77="Reorder",MAX(0,I77-N77-J77),"")</f>
        <v/>
      </c>
      <c r="U77" s="12">
        <f>IF(OR(T77="",F77=""),"",T77*F77)</f>
        <v/>
      </c>
    </row>
    <row r="78">
      <c r="A78" s="7" t="n"/>
      <c r="B78" s="7" t="n"/>
      <c r="C78" s="7" t="n"/>
      <c r="D78" s="7" t="n"/>
      <c r="E78" s="7" t="n"/>
      <c r="F78" s="9" t="n"/>
      <c r="G78" s="10" t="n"/>
      <c r="H78" s="10" t="n"/>
      <c r="I78" s="10" t="n"/>
      <c r="J78" s="10" t="n"/>
      <c r="K78" s="11">
        <f>IF($A78="","",SUMIFS('Example movements'!$F$5:$F$3004,'Example movements'!$B$5:$B$3004,$A78,'Example movements'!$D$5:$D$3004,"Received"))</f>
        <v/>
      </c>
      <c r="L78" s="11">
        <f>IF($A78="","",-SUMIFS('Example movements'!$F$5:$F$3004,'Example movements'!$B$5:$B$3004,$A78,'Example movements'!$D$5:$D$3004,"Sold"))</f>
        <v/>
      </c>
      <c r="M78" s="11">
        <f>IF($A78="","",SUMIFS('Example movements'!$F$5:$F$3004,'Example movements'!$B$5:$B$3004,$A78,'Example movements'!$D$5:$D$3004,"Customer return")+SUMIFS('Example movements'!$F$5:$F$3004,'Example movements'!$B$5:$B$3004,$A78,'Example movements'!$D$5:$D$3004,"Adjustment"))</f>
        <v/>
      </c>
      <c r="N78" s="11">
        <f>IF($A78="","",G78+K78-L78+M78)</f>
        <v/>
      </c>
      <c r="O78" s="12">
        <f>IF(OR($A78="",F78=""),"",N78*F78)</f>
        <v/>
      </c>
      <c r="P78" s="11">
        <f>IF($A78="","",-SUMIFS('Example movements'!$F$5:$F$3004,'Example movements'!$B$5:$B$3004,$A78,'Example movements'!$D$5:$D$3004,"Sold",'Example movements'!$A$5:$A$3004,"&gt;"&amp;($B$2-30),'Example movements'!$A$5:$A$3004,"&lt;="&amp;$B$2))</f>
        <v/>
      </c>
      <c r="Q78" s="13">
        <f>IF(OR($A78="",P78="",P78=0),"",N78/(P78/30))</f>
        <v/>
      </c>
      <c r="R78" s="14">
        <f>IF($A78="","",IF(_xlfn.MAXIFS('Example movements'!$A$5:$A$3004,'Example movements'!$B$5:$B$3004,$A78,'Example movements'!$D$5:$D$3004,"Sold")=0,"",_xlfn.MAXIFS('Example movements'!$A$5:$A$3004,'Example movements'!$B$5:$B$3004,$A78,'Example movements'!$D$5:$D$3004,"Sold")))</f>
        <v/>
      </c>
      <c r="S78" s="15">
        <f>IF($A78="","",IF(N78&lt;0,"Check: below zero",IF(AND(H78&gt;0,N78+J78&lt;=H78),"Reorder",IF(R78="","Slow: no sales logged",IF($B$2-R78&gt;$B$3,"Slow: no sale in "&amp;($B$2-R78)&amp;" days","OK")))))</f>
        <v/>
      </c>
      <c r="T78" s="11">
        <f>IF(S78="Reorder",MAX(0,I78-N78-J78),"")</f>
        <v/>
      </c>
      <c r="U78" s="12">
        <f>IF(OR(T78="",F78=""),"",T78*F78)</f>
        <v/>
      </c>
    </row>
    <row r="79">
      <c r="A79" s="7" t="n"/>
      <c r="B79" s="7" t="n"/>
      <c r="C79" s="7" t="n"/>
      <c r="D79" s="7" t="n"/>
      <c r="E79" s="7" t="n"/>
      <c r="F79" s="9" t="n"/>
      <c r="G79" s="10" t="n"/>
      <c r="H79" s="10" t="n"/>
      <c r="I79" s="10" t="n"/>
      <c r="J79" s="10" t="n"/>
      <c r="K79" s="11">
        <f>IF($A79="","",SUMIFS('Example movements'!$F$5:$F$3004,'Example movements'!$B$5:$B$3004,$A79,'Example movements'!$D$5:$D$3004,"Received"))</f>
        <v/>
      </c>
      <c r="L79" s="11">
        <f>IF($A79="","",-SUMIFS('Example movements'!$F$5:$F$3004,'Example movements'!$B$5:$B$3004,$A79,'Example movements'!$D$5:$D$3004,"Sold"))</f>
        <v/>
      </c>
      <c r="M79" s="11">
        <f>IF($A79="","",SUMIFS('Example movements'!$F$5:$F$3004,'Example movements'!$B$5:$B$3004,$A79,'Example movements'!$D$5:$D$3004,"Customer return")+SUMIFS('Example movements'!$F$5:$F$3004,'Example movements'!$B$5:$B$3004,$A79,'Example movements'!$D$5:$D$3004,"Adjustment"))</f>
        <v/>
      </c>
      <c r="N79" s="11">
        <f>IF($A79="","",G79+K79-L79+M79)</f>
        <v/>
      </c>
      <c r="O79" s="12">
        <f>IF(OR($A79="",F79=""),"",N79*F79)</f>
        <v/>
      </c>
      <c r="P79" s="11">
        <f>IF($A79="","",-SUMIFS('Example movements'!$F$5:$F$3004,'Example movements'!$B$5:$B$3004,$A79,'Example movements'!$D$5:$D$3004,"Sold",'Example movements'!$A$5:$A$3004,"&gt;"&amp;($B$2-30),'Example movements'!$A$5:$A$3004,"&lt;="&amp;$B$2))</f>
        <v/>
      </c>
      <c r="Q79" s="13">
        <f>IF(OR($A79="",P79="",P79=0),"",N79/(P79/30))</f>
        <v/>
      </c>
      <c r="R79" s="14">
        <f>IF($A79="","",IF(_xlfn.MAXIFS('Example movements'!$A$5:$A$3004,'Example movements'!$B$5:$B$3004,$A79,'Example movements'!$D$5:$D$3004,"Sold")=0,"",_xlfn.MAXIFS('Example movements'!$A$5:$A$3004,'Example movements'!$B$5:$B$3004,$A79,'Example movements'!$D$5:$D$3004,"Sold")))</f>
        <v/>
      </c>
      <c r="S79" s="15">
        <f>IF($A79="","",IF(N79&lt;0,"Check: below zero",IF(AND(H79&gt;0,N79+J79&lt;=H79),"Reorder",IF(R79="","Slow: no sales logged",IF($B$2-R79&gt;$B$3,"Slow: no sale in "&amp;($B$2-R79)&amp;" days","OK")))))</f>
        <v/>
      </c>
      <c r="T79" s="11">
        <f>IF(S79="Reorder",MAX(0,I79-N79-J79),"")</f>
        <v/>
      </c>
      <c r="U79" s="12">
        <f>IF(OR(T79="",F79=""),"",T79*F79)</f>
        <v/>
      </c>
    </row>
    <row r="80">
      <c r="A80" s="7" t="n"/>
      <c r="B80" s="7" t="n"/>
      <c r="C80" s="7" t="n"/>
      <c r="D80" s="7" t="n"/>
      <c r="E80" s="7" t="n"/>
      <c r="F80" s="9" t="n"/>
      <c r="G80" s="10" t="n"/>
      <c r="H80" s="10" t="n"/>
      <c r="I80" s="10" t="n"/>
      <c r="J80" s="10" t="n"/>
      <c r="K80" s="11">
        <f>IF($A80="","",SUMIFS('Example movements'!$F$5:$F$3004,'Example movements'!$B$5:$B$3004,$A80,'Example movements'!$D$5:$D$3004,"Received"))</f>
        <v/>
      </c>
      <c r="L80" s="11">
        <f>IF($A80="","",-SUMIFS('Example movements'!$F$5:$F$3004,'Example movements'!$B$5:$B$3004,$A80,'Example movements'!$D$5:$D$3004,"Sold"))</f>
        <v/>
      </c>
      <c r="M80" s="11">
        <f>IF($A80="","",SUMIFS('Example movements'!$F$5:$F$3004,'Example movements'!$B$5:$B$3004,$A80,'Example movements'!$D$5:$D$3004,"Customer return")+SUMIFS('Example movements'!$F$5:$F$3004,'Example movements'!$B$5:$B$3004,$A80,'Example movements'!$D$5:$D$3004,"Adjustment"))</f>
        <v/>
      </c>
      <c r="N80" s="11">
        <f>IF($A80="","",G80+K80-L80+M80)</f>
        <v/>
      </c>
      <c r="O80" s="12">
        <f>IF(OR($A80="",F80=""),"",N80*F80)</f>
        <v/>
      </c>
      <c r="P80" s="11">
        <f>IF($A80="","",-SUMIFS('Example movements'!$F$5:$F$3004,'Example movements'!$B$5:$B$3004,$A80,'Example movements'!$D$5:$D$3004,"Sold",'Example movements'!$A$5:$A$3004,"&gt;"&amp;($B$2-30),'Example movements'!$A$5:$A$3004,"&lt;="&amp;$B$2))</f>
        <v/>
      </c>
      <c r="Q80" s="13">
        <f>IF(OR($A80="",P80="",P80=0),"",N80/(P80/30))</f>
        <v/>
      </c>
      <c r="R80" s="14">
        <f>IF($A80="","",IF(_xlfn.MAXIFS('Example movements'!$A$5:$A$3004,'Example movements'!$B$5:$B$3004,$A80,'Example movements'!$D$5:$D$3004,"Sold")=0,"",_xlfn.MAXIFS('Example movements'!$A$5:$A$3004,'Example movements'!$B$5:$B$3004,$A80,'Example movements'!$D$5:$D$3004,"Sold")))</f>
        <v/>
      </c>
      <c r="S80" s="15">
        <f>IF($A80="","",IF(N80&lt;0,"Check: below zero",IF(AND(H80&gt;0,N80+J80&lt;=H80),"Reorder",IF(R80="","Slow: no sales logged",IF($B$2-R80&gt;$B$3,"Slow: no sale in "&amp;($B$2-R80)&amp;" days","OK")))))</f>
        <v/>
      </c>
      <c r="T80" s="11">
        <f>IF(S80="Reorder",MAX(0,I80-N80-J80),"")</f>
        <v/>
      </c>
      <c r="U80" s="12">
        <f>IF(OR(T80="",F80=""),"",T80*F80)</f>
        <v/>
      </c>
    </row>
    <row r="81">
      <c r="A81" s="7" t="n"/>
      <c r="B81" s="7" t="n"/>
      <c r="C81" s="7" t="n"/>
      <c r="D81" s="7" t="n"/>
      <c r="E81" s="7" t="n"/>
      <c r="F81" s="9" t="n"/>
      <c r="G81" s="10" t="n"/>
      <c r="H81" s="10" t="n"/>
      <c r="I81" s="10" t="n"/>
      <c r="J81" s="10" t="n"/>
      <c r="K81" s="11">
        <f>IF($A81="","",SUMIFS('Example movements'!$F$5:$F$3004,'Example movements'!$B$5:$B$3004,$A81,'Example movements'!$D$5:$D$3004,"Received"))</f>
        <v/>
      </c>
      <c r="L81" s="11">
        <f>IF($A81="","",-SUMIFS('Example movements'!$F$5:$F$3004,'Example movements'!$B$5:$B$3004,$A81,'Example movements'!$D$5:$D$3004,"Sold"))</f>
        <v/>
      </c>
      <c r="M81" s="11">
        <f>IF($A81="","",SUMIFS('Example movements'!$F$5:$F$3004,'Example movements'!$B$5:$B$3004,$A81,'Example movements'!$D$5:$D$3004,"Customer return")+SUMIFS('Example movements'!$F$5:$F$3004,'Example movements'!$B$5:$B$3004,$A81,'Example movements'!$D$5:$D$3004,"Adjustment"))</f>
        <v/>
      </c>
      <c r="N81" s="11">
        <f>IF($A81="","",G81+K81-L81+M81)</f>
        <v/>
      </c>
      <c r="O81" s="12">
        <f>IF(OR($A81="",F81=""),"",N81*F81)</f>
        <v/>
      </c>
      <c r="P81" s="11">
        <f>IF($A81="","",-SUMIFS('Example movements'!$F$5:$F$3004,'Example movements'!$B$5:$B$3004,$A81,'Example movements'!$D$5:$D$3004,"Sold",'Example movements'!$A$5:$A$3004,"&gt;"&amp;($B$2-30),'Example movements'!$A$5:$A$3004,"&lt;="&amp;$B$2))</f>
        <v/>
      </c>
      <c r="Q81" s="13">
        <f>IF(OR($A81="",P81="",P81=0),"",N81/(P81/30))</f>
        <v/>
      </c>
      <c r="R81" s="14">
        <f>IF($A81="","",IF(_xlfn.MAXIFS('Example movements'!$A$5:$A$3004,'Example movements'!$B$5:$B$3004,$A81,'Example movements'!$D$5:$D$3004,"Sold")=0,"",_xlfn.MAXIFS('Example movements'!$A$5:$A$3004,'Example movements'!$B$5:$B$3004,$A81,'Example movements'!$D$5:$D$3004,"Sold")))</f>
        <v/>
      </c>
      <c r="S81" s="15">
        <f>IF($A81="","",IF(N81&lt;0,"Check: below zero",IF(AND(H81&gt;0,N81+J81&lt;=H81),"Reorder",IF(R81="","Slow: no sales logged",IF($B$2-R81&gt;$B$3,"Slow: no sale in "&amp;($B$2-R81)&amp;" days","OK")))))</f>
        <v/>
      </c>
      <c r="T81" s="11">
        <f>IF(S81="Reorder",MAX(0,I81-N81-J81),"")</f>
        <v/>
      </c>
      <c r="U81" s="12">
        <f>IF(OR(T81="",F81=""),"",T81*F81)</f>
        <v/>
      </c>
    </row>
    <row r="82">
      <c r="A82" s="7" t="n"/>
      <c r="B82" s="7" t="n"/>
      <c r="C82" s="7" t="n"/>
      <c r="D82" s="7" t="n"/>
      <c r="E82" s="7" t="n"/>
      <c r="F82" s="9" t="n"/>
      <c r="G82" s="10" t="n"/>
      <c r="H82" s="10" t="n"/>
      <c r="I82" s="10" t="n"/>
      <c r="J82" s="10" t="n"/>
      <c r="K82" s="11">
        <f>IF($A82="","",SUMIFS('Example movements'!$F$5:$F$3004,'Example movements'!$B$5:$B$3004,$A82,'Example movements'!$D$5:$D$3004,"Received"))</f>
        <v/>
      </c>
      <c r="L82" s="11">
        <f>IF($A82="","",-SUMIFS('Example movements'!$F$5:$F$3004,'Example movements'!$B$5:$B$3004,$A82,'Example movements'!$D$5:$D$3004,"Sold"))</f>
        <v/>
      </c>
      <c r="M82" s="11">
        <f>IF($A82="","",SUMIFS('Example movements'!$F$5:$F$3004,'Example movements'!$B$5:$B$3004,$A82,'Example movements'!$D$5:$D$3004,"Customer return")+SUMIFS('Example movements'!$F$5:$F$3004,'Example movements'!$B$5:$B$3004,$A82,'Example movements'!$D$5:$D$3004,"Adjustment"))</f>
        <v/>
      </c>
      <c r="N82" s="11">
        <f>IF($A82="","",G82+K82-L82+M82)</f>
        <v/>
      </c>
      <c r="O82" s="12">
        <f>IF(OR($A82="",F82=""),"",N82*F82)</f>
        <v/>
      </c>
      <c r="P82" s="11">
        <f>IF($A82="","",-SUMIFS('Example movements'!$F$5:$F$3004,'Example movements'!$B$5:$B$3004,$A82,'Example movements'!$D$5:$D$3004,"Sold",'Example movements'!$A$5:$A$3004,"&gt;"&amp;($B$2-30),'Example movements'!$A$5:$A$3004,"&lt;="&amp;$B$2))</f>
        <v/>
      </c>
      <c r="Q82" s="13">
        <f>IF(OR($A82="",P82="",P82=0),"",N82/(P82/30))</f>
        <v/>
      </c>
      <c r="R82" s="14">
        <f>IF($A82="","",IF(_xlfn.MAXIFS('Example movements'!$A$5:$A$3004,'Example movements'!$B$5:$B$3004,$A82,'Example movements'!$D$5:$D$3004,"Sold")=0,"",_xlfn.MAXIFS('Example movements'!$A$5:$A$3004,'Example movements'!$B$5:$B$3004,$A82,'Example movements'!$D$5:$D$3004,"Sold")))</f>
        <v/>
      </c>
      <c r="S82" s="15">
        <f>IF($A82="","",IF(N82&lt;0,"Check: below zero",IF(AND(H82&gt;0,N82+J82&lt;=H82),"Reorder",IF(R82="","Slow: no sales logged",IF($B$2-R82&gt;$B$3,"Slow: no sale in "&amp;($B$2-R82)&amp;" days","OK")))))</f>
        <v/>
      </c>
      <c r="T82" s="11">
        <f>IF(S82="Reorder",MAX(0,I82-N82-J82),"")</f>
        <v/>
      </c>
      <c r="U82" s="12">
        <f>IF(OR(T82="",F82=""),"",T82*F82)</f>
        <v/>
      </c>
    </row>
    <row r="83">
      <c r="A83" s="7" t="n"/>
      <c r="B83" s="7" t="n"/>
      <c r="C83" s="7" t="n"/>
      <c r="D83" s="7" t="n"/>
      <c r="E83" s="7" t="n"/>
      <c r="F83" s="9" t="n"/>
      <c r="G83" s="10" t="n"/>
      <c r="H83" s="10" t="n"/>
      <c r="I83" s="10" t="n"/>
      <c r="J83" s="10" t="n"/>
      <c r="K83" s="11">
        <f>IF($A83="","",SUMIFS('Example movements'!$F$5:$F$3004,'Example movements'!$B$5:$B$3004,$A83,'Example movements'!$D$5:$D$3004,"Received"))</f>
        <v/>
      </c>
      <c r="L83" s="11">
        <f>IF($A83="","",-SUMIFS('Example movements'!$F$5:$F$3004,'Example movements'!$B$5:$B$3004,$A83,'Example movements'!$D$5:$D$3004,"Sold"))</f>
        <v/>
      </c>
      <c r="M83" s="11">
        <f>IF($A83="","",SUMIFS('Example movements'!$F$5:$F$3004,'Example movements'!$B$5:$B$3004,$A83,'Example movements'!$D$5:$D$3004,"Customer return")+SUMIFS('Example movements'!$F$5:$F$3004,'Example movements'!$B$5:$B$3004,$A83,'Example movements'!$D$5:$D$3004,"Adjustment"))</f>
        <v/>
      </c>
      <c r="N83" s="11">
        <f>IF($A83="","",G83+K83-L83+M83)</f>
        <v/>
      </c>
      <c r="O83" s="12">
        <f>IF(OR($A83="",F83=""),"",N83*F83)</f>
        <v/>
      </c>
      <c r="P83" s="11">
        <f>IF($A83="","",-SUMIFS('Example movements'!$F$5:$F$3004,'Example movements'!$B$5:$B$3004,$A83,'Example movements'!$D$5:$D$3004,"Sold",'Example movements'!$A$5:$A$3004,"&gt;"&amp;($B$2-30),'Example movements'!$A$5:$A$3004,"&lt;="&amp;$B$2))</f>
        <v/>
      </c>
      <c r="Q83" s="13">
        <f>IF(OR($A83="",P83="",P83=0),"",N83/(P83/30))</f>
        <v/>
      </c>
      <c r="R83" s="14">
        <f>IF($A83="","",IF(_xlfn.MAXIFS('Example movements'!$A$5:$A$3004,'Example movements'!$B$5:$B$3004,$A83,'Example movements'!$D$5:$D$3004,"Sold")=0,"",_xlfn.MAXIFS('Example movements'!$A$5:$A$3004,'Example movements'!$B$5:$B$3004,$A83,'Example movements'!$D$5:$D$3004,"Sold")))</f>
        <v/>
      </c>
      <c r="S83" s="15">
        <f>IF($A83="","",IF(N83&lt;0,"Check: below zero",IF(AND(H83&gt;0,N83+J83&lt;=H83),"Reorder",IF(R83="","Slow: no sales logged",IF($B$2-R83&gt;$B$3,"Slow: no sale in "&amp;($B$2-R83)&amp;" days","OK")))))</f>
        <v/>
      </c>
      <c r="T83" s="11">
        <f>IF(S83="Reorder",MAX(0,I83-N83-J83),"")</f>
        <v/>
      </c>
      <c r="U83" s="12">
        <f>IF(OR(T83="",F83=""),"",T83*F83)</f>
        <v/>
      </c>
    </row>
    <row r="84">
      <c r="A84" s="7" t="n"/>
      <c r="B84" s="7" t="n"/>
      <c r="C84" s="7" t="n"/>
      <c r="D84" s="7" t="n"/>
      <c r="E84" s="7" t="n"/>
      <c r="F84" s="9" t="n"/>
      <c r="G84" s="10" t="n"/>
      <c r="H84" s="10" t="n"/>
      <c r="I84" s="10" t="n"/>
      <c r="J84" s="10" t="n"/>
      <c r="K84" s="11">
        <f>IF($A84="","",SUMIFS('Example movements'!$F$5:$F$3004,'Example movements'!$B$5:$B$3004,$A84,'Example movements'!$D$5:$D$3004,"Received"))</f>
        <v/>
      </c>
      <c r="L84" s="11">
        <f>IF($A84="","",-SUMIFS('Example movements'!$F$5:$F$3004,'Example movements'!$B$5:$B$3004,$A84,'Example movements'!$D$5:$D$3004,"Sold"))</f>
        <v/>
      </c>
      <c r="M84" s="11">
        <f>IF($A84="","",SUMIFS('Example movements'!$F$5:$F$3004,'Example movements'!$B$5:$B$3004,$A84,'Example movements'!$D$5:$D$3004,"Customer return")+SUMIFS('Example movements'!$F$5:$F$3004,'Example movements'!$B$5:$B$3004,$A84,'Example movements'!$D$5:$D$3004,"Adjustment"))</f>
        <v/>
      </c>
      <c r="N84" s="11">
        <f>IF($A84="","",G84+K84-L84+M84)</f>
        <v/>
      </c>
      <c r="O84" s="12">
        <f>IF(OR($A84="",F84=""),"",N84*F84)</f>
        <v/>
      </c>
      <c r="P84" s="11">
        <f>IF($A84="","",-SUMIFS('Example movements'!$F$5:$F$3004,'Example movements'!$B$5:$B$3004,$A84,'Example movements'!$D$5:$D$3004,"Sold",'Example movements'!$A$5:$A$3004,"&gt;"&amp;($B$2-30),'Example movements'!$A$5:$A$3004,"&lt;="&amp;$B$2))</f>
        <v/>
      </c>
      <c r="Q84" s="13">
        <f>IF(OR($A84="",P84="",P84=0),"",N84/(P84/30))</f>
        <v/>
      </c>
      <c r="R84" s="14">
        <f>IF($A84="","",IF(_xlfn.MAXIFS('Example movements'!$A$5:$A$3004,'Example movements'!$B$5:$B$3004,$A84,'Example movements'!$D$5:$D$3004,"Sold")=0,"",_xlfn.MAXIFS('Example movements'!$A$5:$A$3004,'Example movements'!$B$5:$B$3004,$A84,'Example movements'!$D$5:$D$3004,"Sold")))</f>
        <v/>
      </c>
      <c r="S84" s="15">
        <f>IF($A84="","",IF(N84&lt;0,"Check: below zero",IF(AND(H84&gt;0,N84+J84&lt;=H84),"Reorder",IF(R84="","Slow: no sales logged",IF($B$2-R84&gt;$B$3,"Slow: no sale in "&amp;($B$2-R84)&amp;" days","OK")))))</f>
        <v/>
      </c>
      <c r="T84" s="11">
        <f>IF(S84="Reorder",MAX(0,I84-N84-J84),"")</f>
        <v/>
      </c>
      <c r="U84" s="12">
        <f>IF(OR(T84="",F84=""),"",T84*F84)</f>
        <v/>
      </c>
    </row>
    <row r="85">
      <c r="A85" s="7" t="n"/>
      <c r="B85" s="7" t="n"/>
      <c r="C85" s="7" t="n"/>
      <c r="D85" s="7" t="n"/>
      <c r="E85" s="7" t="n"/>
      <c r="F85" s="9" t="n"/>
      <c r="G85" s="10" t="n"/>
      <c r="H85" s="10" t="n"/>
      <c r="I85" s="10" t="n"/>
      <c r="J85" s="10" t="n"/>
      <c r="K85" s="11">
        <f>IF($A85="","",SUMIFS('Example movements'!$F$5:$F$3004,'Example movements'!$B$5:$B$3004,$A85,'Example movements'!$D$5:$D$3004,"Received"))</f>
        <v/>
      </c>
      <c r="L85" s="11">
        <f>IF($A85="","",-SUMIFS('Example movements'!$F$5:$F$3004,'Example movements'!$B$5:$B$3004,$A85,'Example movements'!$D$5:$D$3004,"Sold"))</f>
        <v/>
      </c>
      <c r="M85" s="11">
        <f>IF($A85="","",SUMIFS('Example movements'!$F$5:$F$3004,'Example movements'!$B$5:$B$3004,$A85,'Example movements'!$D$5:$D$3004,"Customer return")+SUMIFS('Example movements'!$F$5:$F$3004,'Example movements'!$B$5:$B$3004,$A85,'Example movements'!$D$5:$D$3004,"Adjustment"))</f>
        <v/>
      </c>
      <c r="N85" s="11">
        <f>IF($A85="","",G85+K85-L85+M85)</f>
        <v/>
      </c>
      <c r="O85" s="12">
        <f>IF(OR($A85="",F85=""),"",N85*F85)</f>
        <v/>
      </c>
      <c r="P85" s="11">
        <f>IF($A85="","",-SUMIFS('Example movements'!$F$5:$F$3004,'Example movements'!$B$5:$B$3004,$A85,'Example movements'!$D$5:$D$3004,"Sold",'Example movements'!$A$5:$A$3004,"&gt;"&amp;($B$2-30),'Example movements'!$A$5:$A$3004,"&lt;="&amp;$B$2))</f>
        <v/>
      </c>
      <c r="Q85" s="13">
        <f>IF(OR($A85="",P85="",P85=0),"",N85/(P85/30))</f>
        <v/>
      </c>
      <c r="R85" s="14">
        <f>IF($A85="","",IF(_xlfn.MAXIFS('Example movements'!$A$5:$A$3004,'Example movements'!$B$5:$B$3004,$A85,'Example movements'!$D$5:$D$3004,"Sold")=0,"",_xlfn.MAXIFS('Example movements'!$A$5:$A$3004,'Example movements'!$B$5:$B$3004,$A85,'Example movements'!$D$5:$D$3004,"Sold")))</f>
        <v/>
      </c>
      <c r="S85" s="15">
        <f>IF($A85="","",IF(N85&lt;0,"Check: below zero",IF(AND(H85&gt;0,N85+J85&lt;=H85),"Reorder",IF(R85="","Slow: no sales logged",IF($B$2-R85&gt;$B$3,"Slow: no sale in "&amp;($B$2-R85)&amp;" days","OK")))))</f>
        <v/>
      </c>
      <c r="T85" s="11">
        <f>IF(S85="Reorder",MAX(0,I85-N85-J85),"")</f>
        <v/>
      </c>
      <c r="U85" s="12">
        <f>IF(OR(T85="",F85=""),"",T85*F85)</f>
        <v/>
      </c>
    </row>
    <row r="86">
      <c r="A86" s="7" t="n"/>
      <c r="B86" s="7" t="n"/>
      <c r="C86" s="7" t="n"/>
      <c r="D86" s="7" t="n"/>
      <c r="E86" s="7" t="n"/>
      <c r="F86" s="9" t="n"/>
      <c r="G86" s="10" t="n"/>
      <c r="H86" s="10" t="n"/>
      <c r="I86" s="10" t="n"/>
      <c r="J86" s="10" t="n"/>
      <c r="K86" s="11">
        <f>IF($A86="","",SUMIFS('Example movements'!$F$5:$F$3004,'Example movements'!$B$5:$B$3004,$A86,'Example movements'!$D$5:$D$3004,"Received"))</f>
        <v/>
      </c>
      <c r="L86" s="11">
        <f>IF($A86="","",-SUMIFS('Example movements'!$F$5:$F$3004,'Example movements'!$B$5:$B$3004,$A86,'Example movements'!$D$5:$D$3004,"Sold"))</f>
        <v/>
      </c>
      <c r="M86" s="11">
        <f>IF($A86="","",SUMIFS('Example movements'!$F$5:$F$3004,'Example movements'!$B$5:$B$3004,$A86,'Example movements'!$D$5:$D$3004,"Customer return")+SUMIFS('Example movements'!$F$5:$F$3004,'Example movements'!$B$5:$B$3004,$A86,'Example movements'!$D$5:$D$3004,"Adjustment"))</f>
        <v/>
      </c>
      <c r="N86" s="11">
        <f>IF($A86="","",G86+K86-L86+M86)</f>
        <v/>
      </c>
      <c r="O86" s="12">
        <f>IF(OR($A86="",F86=""),"",N86*F86)</f>
        <v/>
      </c>
      <c r="P86" s="11">
        <f>IF($A86="","",-SUMIFS('Example movements'!$F$5:$F$3004,'Example movements'!$B$5:$B$3004,$A86,'Example movements'!$D$5:$D$3004,"Sold",'Example movements'!$A$5:$A$3004,"&gt;"&amp;($B$2-30),'Example movements'!$A$5:$A$3004,"&lt;="&amp;$B$2))</f>
        <v/>
      </c>
      <c r="Q86" s="13">
        <f>IF(OR($A86="",P86="",P86=0),"",N86/(P86/30))</f>
        <v/>
      </c>
      <c r="R86" s="14">
        <f>IF($A86="","",IF(_xlfn.MAXIFS('Example movements'!$A$5:$A$3004,'Example movements'!$B$5:$B$3004,$A86,'Example movements'!$D$5:$D$3004,"Sold")=0,"",_xlfn.MAXIFS('Example movements'!$A$5:$A$3004,'Example movements'!$B$5:$B$3004,$A86,'Example movements'!$D$5:$D$3004,"Sold")))</f>
        <v/>
      </c>
      <c r="S86" s="15">
        <f>IF($A86="","",IF(N86&lt;0,"Check: below zero",IF(AND(H86&gt;0,N86+J86&lt;=H86),"Reorder",IF(R86="","Slow: no sales logged",IF($B$2-R86&gt;$B$3,"Slow: no sale in "&amp;($B$2-R86)&amp;" days","OK")))))</f>
        <v/>
      </c>
      <c r="T86" s="11">
        <f>IF(S86="Reorder",MAX(0,I86-N86-J86),"")</f>
        <v/>
      </c>
      <c r="U86" s="12">
        <f>IF(OR(T86="",F86=""),"",T86*F86)</f>
        <v/>
      </c>
    </row>
    <row r="87">
      <c r="A87" s="7" t="n"/>
      <c r="B87" s="7" t="n"/>
      <c r="C87" s="7" t="n"/>
      <c r="D87" s="7" t="n"/>
      <c r="E87" s="7" t="n"/>
      <c r="F87" s="9" t="n"/>
      <c r="G87" s="10" t="n"/>
      <c r="H87" s="10" t="n"/>
      <c r="I87" s="10" t="n"/>
      <c r="J87" s="10" t="n"/>
      <c r="K87" s="11">
        <f>IF($A87="","",SUMIFS('Example movements'!$F$5:$F$3004,'Example movements'!$B$5:$B$3004,$A87,'Example movements'!$D$5:$D$3004,"Received"))</f>
        <v/>
      </c>
      <c r="L87" s="11">
        <f>IF($A87="","",-SUMIFS('Example movements'!$F$5:$F$3004,'Example movements'!$B$5:$B$3004,$A87,'Example movements'!$D$5:$D$3004,"Sold"))</f>
        <v/>
      </c>
      <c r="M87" s="11">
        <f>IF($A87="","",SUMIFS('Example movements'!$F$5:$F$3004,'Example movements'!$B$5:$B$3004,$A87,'Example movements'!$D$5:$D$3004,"Customer return")+SUMIFS('Example movements'!$F$5:$F$3004,'Example movements'!$B$5:$B$3004,$A87,'Example movements'!$D$5:$D$3004,"Adjustment"))</f>
        <v/>
      </c>
      <c r="N87" s="11">
        <f>IF($A87="","",G87+K87-L87+M87)</f>
        <v/>
      </c>
      <c r="O87" s="12">
        <f>IF(OR($A87="",F87=""),"",N87*F87)</f>
        <v/>
      </c>
      <c r="P87" s="11">
        <f>IF($A87="","",-SUMIFS('Example movements'!$F$5:$F$3004,'Example movements'!$B$5:$B$3004,$A87,'Example movements'!$D$5:$D$3004,"Sold",'Example movements'!$A$5:$A$3004,"&gt;"&amp;($B$2-30),'Example movements'!$A$5:$A$3004,"&lt;="&amp;$B$2))</f>
        <v/>
      </c>
      <c r="Q87" s="13">
        <f>IF(OR($A87="",P87="",P87=0),"",N87/(P87/30))</f>
        <v/>
      </c>
      <c r="R87" s="14">
        <f>IF($A87="","",IF(_xlfn.MAXIFS('Example movements'!$A$5:$A$3004,'Example movements'!$B$5:$B$3004,$A87,'Example movements'!$D$5:$D$3004,"Sold")=0,"",_xlfn.MAXIFS('Example movements'!$A$5:$A$3004,'Example movements'!$B$5:$B$3004,$A87,'Example movements'!$D$5:$D$3004,"Sold")))</f>
        <v/>
      </c>
      <c r="S87" s="15">
        <f>IF($A87="","",IF(N87&lt;0,"Check: below zero",IF(AND(H87&gt;0,N87+J87&lt;=H87),"Reorder",IF(R87="","Slow: no sales logged",IF($B$2-R87&gt;$B$3,"Slow: no sale in "&amp;($B$2-R87)&amp;" days","OK")))))</f>
        <v/>
      </c>
      <c r="T87" s="11">
        <f>IF(S87="Reorder",MAX(0,I87-N87-J87),"")</f>
        <v/>
      </c>
      <c r="U87" s="12">
        <f>IF(OR(T87="",F87=""),"",T87*F87)</f>
        <v/>
      </c>
    </row>
    <row r="88">
      <c r="A88" s="7" t="n"/>
      <c r="B88" s="7" t="n"/>
      <c r="C88" s="7" t="n"/>
      <c r="D88" s="7" t="n"/>
      <c r="E88" s="7" t="n"/>
      <c r="F88" s="9" t="n"/>
      <c r="G88" s="10" t="n"/>
      <c r="H88" s="10" t="n"/>
      <c r="I88" s="10" t="n"/>
      <c r="J88" s="10" t="n"/>
      <c r="K88" s="11">
        <f>IF($A88="","",SUMIFS('Example movements'!$F$5:$F$3004,'Example movements'!$B$5:$B$3004,$A88,'Example movements'!$D$5:$D$3004,"Received"))</f>
        <v/>
      </c>
      <c r="L88" s="11">
        <f>IF($A88="","",-SUMIFS('Example movements'!$F$5:$F$3004,'Example movements'!$B$5:$B$3004,$A88,'Example movements'!$D$5:$D$3004,"Sold"))</f>
        <v/>
      </c>
      <c r="M88" s="11">
        <f>IF($A88="","",SUMIFS('Example movements'!$F$5:$F$3004,'Example movements'!$B$5:$B$3004,$A88,'Example movements'!$D$5:$D$3004,"Customer return")+SUMIFS('Example movements'!$F$5:$F$3004,'Example movements'!$B$5:$B$3004,$A88,'Example movements'!$D$5:$D$3004,"Adjustment"))</f>
        <v/>
      </c>
      <c r="N88" s="11">
        <f>IF($A88="","",G88+K88-L88+M88)</f>
        <v/>
      </c>
      <c r="O88" s="12">
        <f>IF(OR($A88="",F88=""),"",N88*F88)</f>
        <v/>
      </c>
      <c r="P88" s="11">
        <f>IF($A88="","",-SUMIFS('Example movements'!$F$5:$F$3004,'Example movements'!$B$5:$B$3004,$A88,'Example movements'!$D$5:$D$3004,"Sold",'Example movements'!$A$5:$A$3004,"&gt;"&amp;($B$2-30),'Example movements'!$A$5:$A$3004,"&lt;="&amp;$B$2))</f>
        <v/>
      </c>
      <c r="Q88" s="13">
        <f>IF(OR($A88="",P88="",P88=0),"",N88/(P88/30))</f>
        <v/>
      </c>
      <c r="R88" s="14">
        <f>IF($A88="","",IF(_xlfn.MAXIFS('Example movements'!$A$5:$A$3004,'Example movements'!$B$5:$B$3004,$A88,'Example movements'!$D$5:$D$3004,"Sold")=0,"",_xlfn.MAXIFS('Example movements'!$A$5:$A$3004,'Example movements'!$B$5:$B$3004,$A88,'Example movements'!$D$5:$D$3004,"Sold")))</f>
        <v/>
      </c>
      <c r="S88" s="15">
        <f>IF($A88="","",IF(N88&lt;0,"Check: below zero",IF(AND(H88&gt;0,N88+J88&lt;=H88),"Reorder",IF(R88="","Slow: no sales logged",IF($B$2-R88&gt;$B$3,"Slow: no sale in "&amp;($B$2-R88)&amp;" days","OK")))))</f>
        <v/>
      </c>
      <c r="T88" s="11">
        <f>IF(S88="Reorder",MAX(0,I88-N88-J88),"")</f>
        <v/>
      </c>
      <c r="U88" s="12">
        <f>IF(OR(T88="",F88=""),"",T88*F88)</f>
        <v/>
      </c>
    </row>
    <row r="89">
      <c r="A89" s="7" t="n"/>
      <c r="B89" s="7" t="n"/>
      <c r="C89" s="7" t="n"/>
      <c r="D89" s="7" t="n"/>
      <c r="E89" s="7" t="n"/>
      <c r="F89" s="9" t="n"/>
      <c r="G89" s="10" t="n"/>
      <c r="H89" s="10" t="n"/>
      <c r="I89" s="10" t="n"/>
      <c r="J89" s="10" t="n"/>
      <c r="K89" s="11">
        <f>IF($A89="","",SUMIFS('Example movements'!$F$5:$F$3004,'Example movements'!$B$5:$B$3004,$A89,'Example movements'!$D$5:$D$3004,"Received"))</f>
        <v/>
      </c>
      <c r="L89" s="11">
        <f>IF($A89="","",-SUMIFS('Example movements'!$F$5:$F$3004,'Example movements'!$B$5:$B$3004,$A89,'Example movements'!$D$5:$D$3004,"Sold"))</f>
        <v/>
      </c>
      <c r="M89" s="11">
        <f>IF($A89="","",SUMIFS('Example movements'!$F$5:$F$3004,'Example movements'!$B$5:$B$3004,$A89,'Example movements'!$D$5:$D$3004,"Customer return")+SUMIFS('Example movements'!$F$5:$F$3004,'Example movements'!$B$5:$B$3004,$A89,'Example movements'!$D$5:$D$3004,"Adjustment"))</f>
        <v/>
      </c>
      <c r="N89" s="11">
        <f>IF($A89="","",G89+K89-L89+M89)</f>
        <v/>
      </c>
      <c r="O89" s="12">
        <f>IF(OR($A89="",F89=""),"",N89*F89)</f>
        <v/>
      </c>
      <c r="P89" s="11">
        <f>IF($A89="","",-SUMIFS('Example movements'!$F$5:$F$3004,'Example movements'!$B$5:$B$3004,$A89,'Example movements'!$D$5:$D$3004,"Sold",'Example movements'!$A$5:$A$3004,"&gt;"&amp;($B$2-30),'Example movements'!$A$5:$A$3004,"&lt;="&amp;$B$2))</f>
        <v/>
      </c>
      <c r="Q89" s="13">
        <f>IF(OR($A89="",P89="",P89=0),"",N89/(P89/30))</f>
        <v/>
      </c>
      <c r="R89" s="14">
        <f>IF($A89="","",IF(_xlfn.MAXIFS('Example movements'!$A$5:$A$3004,'Example movements'!$B$5:$B$3004,$A89,'Example movements'!$D$5:$D$3004,"Sold")=0,"",_xlfn.MAXIFS('Example movements'!$A$5:$A$3004,'Example movements'!$B$5:$B$3004,$A89,'Example movements'!$D$5:$D$3004,"Sold")))</f>
        <v/>
      </c>
      <c r="S89" s="15">
        <f>IF($A89="","",IF(N89&lt;0,"Check: below zero",IF(AND(H89&gt;0,N89+J89&lt;=H89),"Reorder",IF(R89="","Slow: no sales logged",IF($B$2-R89&gt;$B$3,"Slow: no sale in "&amp;($B$2-R89)&amp;" days","OK")))))</f>
        <v/>
      </c>
      <c r="T89" s="11">
        <f>IF(S89="Reorder",MAX(0,I89-N89-J89),"")</f>
        <v/>
      </c>
      <c r="U89" s="12">
        <f>IF(OR(T89="",F89=""),"",T89*F89)</f>
        <v/>
      </c>
    </row>
    <row r="90">
      <c r="A90" s="7" t="n"/>
      <c r="B90" s="7" t="n"/>
      <c r="C90" s="7" t="n"/>
      <c r="D90" s="7" t="n"/>
      <c r="E90" s="7" t="n"/>
      <c r="F90" s="9" t="n"/>
      <c r="G90" s="10" t="n"/>
      <c r="H90" s="10" t="n"/>
      <c r="I90" s="10" t="n"/>
      <c r="J90" s="10" t="n"/>
      <c r="K90" s="11">
        <f>IF($A90="","",SUMIFS('Example movements'!$F$5:$F$3004,'Example movements'!$B$5:$B$3004,$A90,'Example movements'!$D$5:$D$3004,"Received"))</f>
        <v/>
      </c>
      <c r="L90" s="11">
        <f>IF($A90="","",-SUMIFS('Example movements'!$F$5:$F$3004,'Example movements'!$B$5:$B$3004,$A90,'Example movements'!$D$5:$D$3004,"Sold"))</f>
        <v/>
      </c>
      <c r="M90" s="11">
        <f>IF($A90="","",SUMIFS('Example movements'!$F$5:$F$3004,'Example movements'!$B$5:$B$3004,$A90,'Example movements'!$D$5:$D$3004,"Customer return")+SUMIFS('Example movements'!$F$5:$F$3004,'Example movements'!$B$5:$B$3004,$A90,'Example movements'!$D$5:$D$3004,"Adjustment"))</f>
        <v/>
      </c>
      <c r="N90" s="11">
        <f>IF($A90="","",G90+K90-L90+M90)</f>
        <v/>
      </c>
      <c r="O90" s="12">
        <f>IF(OR($A90="",F90=""),"",N90*F90)</f>
        <v/>
      </c>
      <c r="P90" s="11">
        <f>IF($A90="","",-SUMIFS('Example movements'!$F$5:$F$3004,'Example movements'!$B$5:$B$3004,$A90,'Example movements'!$D$5:$D$3004,"Sold",'Example movements'!$A$5:$A$3004,"&gt;"&amp;($B$2-30),'Example movements'!$A$5:$A$3004,"&lt;="&amp;$B$2))</f>
        <v/>
      </c>
      <c r="Q90" s="13">
        <f>IF(OR($A90="",P90="",P90=0),"",N90/(P90/30))</f>
        <v/>
      </c>
      <c r="R90" s="14">
        <f>IF($A90="","",IF(_xlfn.MAXIFS('Example movements'!$A$5:$A$3004,'Example movements'!$B$5:$B$3004,$A90,'Example movements'!$D$5:$D$3004,"Sold")=0,"",_xlfn.MAXIFS('Example movements'!$A$5:$A$3004,'Example movements'!$B$5:$B$3004,$A90,'Example movements'!$D$5:$D$3004,"Sold")))</f>
        <v/>
      </c>
      <c r="S90" s="15">
        <f>IF($A90="","",IF(N90&lt;0,"Check: below zero",IF(AND(H90&gt;0,N90+J90&lt;=H90),"Reorder",IF(R90="","Slow: no sales logged",IF($B$2-R90&gt;$B$3,"Slow: no sale in "&amp;($B$2-R90)&amp;" days","OK")))))</f>
        <v/>
      </c>
      <c r="T90" s="11">
        <f>IF(S90="Reorder",MAX(0,I90-N90-J90),"")</f>
        <v/>
      </c>
      <c r="U90" s="12">
        <f>IF(OR(T90="",F90=""),"",T90*F90)</f>
        <v/>
      </c>
    </row>
    <row r="91">
      <c r="A91" s="7" t="n"/>
      <c r="B91" s="7" t="n"/>
      <c r="C91" s="7" t="n"/>
      <c r="D91" s="7" t="n"/>
      <c r="E91" s="7" t="n"/>
      <c r="F91" s="9" t="n"/>
      <c r="G91" s="10" t="n"/>
      <c r="H91" s="10" t="n"/>
      <c r="I91" s="10" t="n"/>
      <c r="J91" s="10" t="n"/>
      <c r="K91" s="11">
        <f>IF($A91="","",SUMIFS('Example movements'!$F$5:$F$3004,'Example movements'!$B$5:$B$3004,$A91,'Example movements'!$D$5:$D$3004,"Received"))</f>
        <v/>
      </c>
      <c r="L91" s="11">
        <f>IF($A91="","",-SUMIFS('Example movements'!$F$5:$F$3004,'Example movements'!$B$5:$B$3004,$A91,'Example movements'!$D$5:$D$3004,"Sold"))</f>
        <v/>
      </c>
      <c r="M91" s="11">
        <f>IF($A91="","",SUMIFS('Example movements'!$F$5:$F$3004,'Example movements'!$B$5:$B$3004,$A91,'Example movements'!$D$5:$D$3004,"Customer return")+SUMIFS('Example movements'!$F$5:$F$3004,'Example movements'!$B$5:$B$3004,$A91,'Example movements'!$D$5:$D$3004,"Adjustment"))</f>
        <v/>
      </c>
      <c r="N91" s="11">
        <f>IF($A91="","",G91+K91-L91+M91)</f>
        <v/>
      </c>
      <c r="O91" s="12">
        <f>IF(OR($A91="",F91=""),"",N91*F91)</f>
        <v/>
      </c>
      <c r="P91" s="11">
        <f>IF($A91="","",-SUMIFS('Example movements'!$F$5:$F$3004,'Example movements'!$B$5:$B$3004,$A91,'Example movements'!$D$5:$D$3004,"Sold",'Example movements'!$A$5:$A$3004,"&gt;"&amp;($B$2-30),'Example movements'!$A$5:$A$3004,"&lt;="&amp;$B$2))</f>
        <v/>
      </c>
      <c r="Q91" s="13">
        <f>IF(OR($A91="",P91="",P91=0),"",N91/(P91/30))</f>
        <v/>
      </c>
      <c r="R91" s="14">
        <f>IF($A91="","",IF(_xlfn.MAXIFS('Example movements'!$A$5:$A$3004,'Example movements'!$B$5:$B$3004,$A91,'Example movements'!$D$5:$D$3004,"Sold")=0,"",_xlfn.MAXIFS('Example movements'!$A$5:$A$3004,'Example movements'!$B$5:$B$3004,$A91,'Example movements'!$D$5:$D$3004,"Sold")))</f>
        <v/>
      </c>
      <c r="S91" s="15">
        <f>IF($A91="","",IF(N91&lt;0,"Check: below zero",IF(AND(H91&gt;0,N91+J91&lt;=H91),"Reorder",IF(R91="","Slow: no sales logged",IF($B$2-R91&gt;$B$3,"Slow: no sale in "&amp;($B$2-R91)&amp;" days","OK")))))</f>
        <v/>
      </c>
      <c r="T91" s="11">
        <f>IF(S91="Reorder",MAX(0,I91-N91-J91),"")</f>
        <v/>
      </c>
      <c r="U91" s="12">
        <f>IF(OR(T91="",F91=""),"",T91*F91)</f>
        <v/>
      </c>
    </row>
    <row r="92">
      <c r="A92" s="7" t="n"/>
      <c r="B92" s="7" t="n"/>
      <c r="C92" s="7" t="n"/>
      <c r="D92" s="7" t="n"/>
      <c r="E92" s="7" t="n"/>
      <c r="F92" s="9" t="n"/>
      <c r="G92" s="10" t="n"/>
      <c r="H92" s="10" t="n"/>
      <c r="I92" s="10" t="n"/>
      <c r="J92" s="10" t="n"/>
      <c r="K92" s="11">
        <f>IF($A92="","",SUMIFS('Example movements'!$F$5:$F$3004,'Example movements'!$B$5:$B$3004,$A92,'Example movements'!$D$5:$D$3004,"Received"))</f>
        <v/>
      </c>
      <c r="L92" s="11">
        <f>IF($A92="","",-SUMIFS('Example movements'!$F$5:$F$3004,'Example movements'!$B$5:$B$3004,$A92,'Example movements'!$D$5:$D$3004,"Sold"))</f>
        <v/>
      </c>
      <c r="M92" s="11">
        <f>IF($A92="","",SUMIFS('Example movements'!$F$5:$F$3004,'Example movements'!$B$5:$B$3004,$A92,'Example movements'!$D$5:$D$3004,"Customer return")+SUMIFS('Example movements'!$F$5:$F$3004,'Example movements'!$B$5:$B$3004,$A92,'Example movements'!$D$5:$D$3004,"Adjustment"))</f>
        <v/>
      </c>
      <c r="N92" s="11">
        <f>IF($A92="","",G92+K92-L92+M92)</f>
        <v/>
      </c>
      <c r="O92" s="12">
        <f>IF(OR($A92="",F92=""),"",N92*F92)</f>
        <v/>
      </c>
      <c r="P92" s="11">
        <f>IF($A92="","",-SUMIFS('Example movements'!$F$5:$F$3004,'Example movements'!$B$5:$B$3004,$A92,'Example movements'!$D$5:$D$3004,"Sold",'Example movements'!$A$5:$A$3004,"&gt;"&amp;($B$2-30),'Example movements'!$A$5:$A$3004,"&lt;="&amp;$B$2))</f>
        <v/>
      </c>
      <c r="Q92" s="13">
        <f>IF(OR($A92="",P92="",P92=0),"",N92/(P92/30))</f>
        <v/>
      </c>
      <c r="R92" s="14">
        <f>IF($A92="","",IF(_xlfn.MAXIFS('Example movements'!$A$5:$A$3004,'Example movements'!$B$5:$B$3004,$A92,'Example movements'!$D$5:$D$3004,"Sold")=0,"",_xlfn.MAXIFS('Example movements'!$A$5:$A$3004,'Example movements'!$B$5:$B$3004,$A92,'Example movements'!$D$5:$D$3004,"Sold")))</f>
        <v/>
      </c>
      <c r="S92" s="15">
        <f>IF($A92="","",IF(N92&lt;0,"Check: below zero",IF(AND(H92&gt;0,N92+J92&lt;=H92),"Reorder",IF(R92="","Slow: no sales logged",IF($B$2-R92&gt;$B$3,"Slow: no sale in "&amp;($B$2-R92)&amp;" days","OK")))))</f>
        <v/>
      </c>
      <c r="T92" s="11">
        <f>IF(S92="Reorder",MAX(0,I92-N92-J92),"")</f>
        <v/>
      </c>
      <c r="U92" s="12">
        <f>IF(OR(T92="",F92=""),"",T92*F92)</f>
        <v/>
      </c>
    </row>
    <row r="93">
      <c r="A93" s="7" t="n"/>
      <c r="B93" s="7" t="n"/>
      <c r="C93" s="7" t="n"/>
      <c r="D93" s="7" t="n"/>
      <c r="E93" s="7" t="n"/>
      <c r="F93" s="9" t="n"/>
      <c r="G93" s="10" t="n"/>
      <c r="H93" s="10" t="n"/>
      <c r="I93" s="10" t="n"/>
      <c r="J93" s="10" t="n"/>
      <c r="K93" s="11">
        <f>IF($A93="","",SUMIFS('Example movements'!$F$5:$F$3004,'Example movements'!$B$5:$B$3004,$A93,'Example movements'!$D$5:$D$3004,"Received"))</f>
        <v/>
      </c>
      <c r="L93" s="11">
        <f>IF($A93="","",-SUMIFS('Example movements'!$F$5:$F$3004,'Example movements'!$B$5:$B$3004,$A93,'Example movements'!$D$5:$D$3004,"Sold"))</f>
        <v/>
      </c>
      <c r="M93" s="11">
        <f>IF($A93="","",SUMIFS('Example movements'!$F$5:$F$3004,'Example movements'!$B$5:$B$3004,$A93,'Example movements'!$D$5:$D$3004,"Customer return")+SUMIFS('Example movements'!$F$5:$F$3004,'Example movements'!$B$5:$B$3004,$A93,'Example movements'!$D$5:$D$3004,"Adjustment"))</f>
        <v/>
      </c>
      <c r="N93" s="11">
        <f>IF($A93="","",G93+K93-L93+M93)</f>
        <v/>
      </c>
      <c r="O93" s="12">
        <f>IF(OR($A93="",F93=""),"",N93*F93)</f>
        <v/>
      </c>
      <c r="P93" s="11">
        <f>IF($A93="","",-SUMIFS('Example movements'!$F$5:$F$3004,'Example movements'!$B$5:$B$3004,$A93,'Example movements'!$D$5:$D$3004,"Sold",'Example movements'!$A$5:$A$3004,"&gt;"&amp;($B$2-30),'Example movements'!$A$5:$A$3004,"&lt;="&amp;$B$2))</f>
        <v/>
      </c>
      <c r="Q93" s="13">
        <f>IF(OR($A93="",P93="",P93=0),"",N93/(P93/30))</f>
        <v/>
      </c>
      <c r="R93" s="14">
        <f>IF($A93="","",IF(_xlfn.MAXIFS('Example movements'!$A$5:$A$3004,'Example movements'!$B$5:$B$3004,$A93,'Example movements'!$D$5:$D$3004,"Sold")=0,"",_xlfn.MAXIFS('Example movements'!$A$5:$A$3004,'Example movements'!$B$5:$B$3004,$A93,'Example movements'!$D$5:$D$3004,"Sold")))</f>
        <v/>
      </c>
      <c r="S93" s="15">
        <f>IF($A93="","",IF(N93&lt;0,"Check: below zero",IF(AND(H93&gt;0,N93+J93&lt;=H93),"Reorder",IF(R93="","Slow: no sales logged",IF($B$2-R93&gt;$B$3,"Slow: no sale in "&amp;($B$2-R93)&amp;" days","OK")))))</f>
        <v/>
      </c>
      <c r="T93" s="11">
        <f>IF(S93="Reorder",MAX(0,I93-N93-J93),"")</f>
        <v/>
      </c>
      <c r="U93" s="12">
        <f>IF(OR(T93="",F93=""),"",T93*F93)</f>
        <v/>
      </c>
    </row>
    <row r="94">
      <c r="A94" s="7" t="n"/>
      <c r="B94" s="7" t="n"/>
      <c r="C94" s="7" t="n"/>
      <c r="D94" s="7" t="n"/>
      <c r="E94" s="7" t="n"/>
      <c r="F94" s="9" t="n"/>
      <c r="G94" s="10" t="n"/>
      <c r="H94" s="10" t="n"/>
      <c r="I94" s="10" t="n"/>
      <c r="J94" s="10" t="n"/>
      <c r="K94" s="11">
        <f>IF($A94="","",SUMIFS('Example movements'!$F$5:$F$3004,'Example movements'!$B$5:$B$3004,$A94,'Example movements'!$D$5:$D$3004,"Received"))</f>
        <v/>
      </c>
      <c r="L94" s="11">
        <f>IF($A94="","",-SUMIFS('Example movements'!$F$5:$F$3004,'Example movements'!$B$5:$B$3004,$A94,'Example movements'!$D$5:$D$3004,"Sold"))</f>
        <v/>
      </c>
      <c r="M94" s="11">
        <f>IF($A94="","",SUMIFS('Example movements'!$F$5:$F$3004,'Example movements'!$B$5:$B$3004,$A94,'Example movements'!$D$5:$D$3004,"Customer return")+SUMIFS('Example movements'!$F$5:$F$3004,'Example movements'!$B$5:$B$3004,$A94,'Example movements'!$D$5:$D$3004,"Adjustment"))</f>
        <v/>
      </c>
      <c r="N94" s="11">
        <f>IF($A94="","",G94+K94-L94+M94)</f>
        <v/>
      </c>
      <c r="O94" s="12">
        <f>IF(OR($A94="",F94=""),"",N94*F94)</f>
        <v/>
      </c>
      <c r="P94" s="11">
        <f>IF($A94="","",-SUMIFS('Example movements'!$F$5:$F$3004,'Example movements'!$B$5:$B$3004,$A94,'Example movements'!$D$5:$D$3004,"Sold",'Example movements'!$A$5:$A$3004,"&gt;"&amp;($B$2-30),'Example movements'!$A$5:$A$3004,"&lt;="&amp;$B$2))</f>
        <v/>
      </c>
      <c r="Q94" s="13">
        <f>IF(OR($A94="",P94="",P94=0),"",N94/(P94/30))</f>
        <v/>
      </c>
      <c r="R94" s="14">
        <f>IF($A94="","",IF(_xlfn.MAXIFS('Example movements'!$A$5:$A$3004,'Example movements'!$B$5:$B$3004,$A94,'Example movements'!$D$5:$D$3004,"Sold")=0,"",_xlfn.MAXIFS('Example movements'!$A$5:$A$3004,'Example movements'!$B$5:$B$3004,$A94,'Example movements'!$D$5:$D$3004,"Sold")))</f>
        <v/>
      </c>
      <c r="S94" s="15">
        <f>IF($A94="","",IF(N94&lt;0,"Check: below zero",IF(AND(H94&gt;0,N94+J94&lt;=H94),"Reorder",IF(R94="","Slow: no sales logged",IF($B$2-R94&gt;$B$3,"Slow: no sale in "&amp;($B$2-R94)&amp;" days","OK")))))</f>
        <v/>
      </c>
      <c r="T94" s="11">
        <f>IF(S94="Reorder",MAX(0,I94-N94-J94),"")</f>
        <v/>
      </c>
      <c r="U94" s="12">
        <f>IF(OR(T94="",F94=""),"",T94*F94)</f>
        <v/>
      </c>
    </row>
    <row r="95">
      <c r="A95" s="7" t="n"/>
      <c r="B95" s="7" t="n"/>
      <c r="C95" s="7" t="n"/>
      <c r="D95" s="7" t="n"/>
      <c r="E95" s="7" t="n"/>
      <c r="F95" s="9" t="n"/>
      <c r="G95" s="10" t="n"/>
      <c r="H95" s="10" t="n"/>
      <c r="I95" s="10" t="n"/>
      <c r="J95" s="10" t="n"/>
      <c r="K95" s="11">
        <f>IF($A95="","",SUMIFS('Example movements'!$F$5:$F$3004,'Example movements'!$B$5:$B$3004,$A95,'Example movements'!$D$5:$D$3004,"Received"))</f>
        <v/>
      </c>
      <c r="L95" s="11">
        <f>IF($A95="","",-SUMIFS('Example movements'!$F$5:$F$3004,'Example movements'!$B$5:$B$3004,$A95,'Example movements'!$D$5:$D$3004,"Sold"))</f>
        <v/>
      </c>
      <c r="M95" s="11">
        <f>IF($A95="","",SUMIFS('Example movements'!$F$5:$F$3004,'Example movements'!$B$5:$B$3004,$A95,'Example movements'!$D$5:$D$3004,"Customer return")+SUMIFS('Example movements'!$F$5:$F$3004,'Example movements'!$B$5:$B$3004,$A95,'Example movements'!$D$5:$D$3004,"Adjustment"))</f>
        <v/>
      </c>
      <c r="N95" s="11">
        <f>IF($A95="","",G95+K95-L95+M95)</f>
        <v/>
      </c>
      <c r="O95" s="12">
        <f>IF(OR($A95="",F95=""),"",N95*F95)</f>
        <v/>
      </c>
      <c r="P95" s="11">
        <f>IF($A95="","",-SUMIFS('Example movements'!$F$5:$F$3004,'Example movements'!$B$5:$B$3004,$A95,'Example movements'!$D$5:$D$3004,"Sold",'Example movements'!$A$5:$A$3004,"&gt;"&amp;($B$2-30),'Example movements'!$A$5:$A$3004,"&lt;="&amp;$B$2))</f>
        <v/>
      </c>
      <c r="Q95" s="13">
        <f>IF(OR($A95="",P95="",P95=0),"",N95/(P95/30))</f>
        <v/>
      </c>
      <c r="R95" s="14">
        <f>IF($A95="","",IF(_xlfn.MAXIFS('Example movements'!$A$5:$A$3004,'Example movements'!$B$5:$B$3004,$A95,'Example movements'!$D$5:$D$3004,"Sold")=0,"",_xlfn.MAXIFS('Example movements'!$A$5:$A$3004,'Example movements'!$B$5:$B$3004,$A95,'Example movements'!$D$5:$D$3004,"Sold")))</f>
        <v/>
      </c>
      <c r="S95" s="15">
        <f>IF($A95="","",IF(N95&lt;0,"Check: below zero",IF(AND(H95&gt;0,N95+J95&lt;=H95),"Reorder",IF(R95="","Slow: no sales logged",IF($B$2-R95&gt;$B$3,"Slow: no sale in "&amp;($B$2-R95)&amp;" days","OK")))))</f>
        <v/>
      </c>
      <c r="T95" s="11">
        <f>IF(S95="Reorder",MAX(0,I95-N95-J95),"")</f>
        <v/>
      </c>
      <c r="U95" s="12">
        <f>IF(OR(T95="",F95=""),"",T95*F95)</f>
        <v/>
      </c>
    </row>
    <row r="96">
      <c r="A96" s="7" t="n"/>
      <c r="B96" s="7" t="n"/>
      <c r="C96" s="7" t="n"/>
      <c r="D96" s="7" t="n"/>
      <c r="E96" s="7" t="n"/>
      <c r="F96" s="9" t="n"/>
      <c r="G96" s="10" t="n"/>
      <c r="H96" s="10" t="n"/>
      <c r="I96" s="10" t="n"/>
      <c r="J96" s="10" t="n"/>
      <c r="K96" s="11">
        <f>IF($A96="","",SUMIFS('Example movements'!$F$5:$F$3004,'Example movements'!$B$5:$B$3004,$A96,'Example movements'!$D$5:$D$3004,"Received"))</f>
        <v/>
      </c>
      <c r="L96" s="11">
        <f>IF($A96="","",-SUMIFS('Example movements'!$F$5:$F$3004,'Example movements'!$B$5:$B$3004,$A96,'Example movements'!$D$5:$D$3004,"Sold"))</f>
        <v/>
      </c>
      <c r="M96" s="11">
        <f>IF($A96="","",SUMIFS('Example movements'!$F$5:$F$3004,'Example movements'!$B$5:$B$3004,$A96,'Example movements'!$D$5:$D$3004,"Customer return")+SUMIFS('Example movements'!$F$5:$F$3004,'Example movements'!$B$5:$B$3004,$A96,'Example movements'!$D$5:$D$3004,"Adjustment"))</f>
        <v/>
      </c>
      <c r="N96" s="11">
        <f>IF($A96="","",G96+K96-L96+M96)</f>
        <v/>
      </c>
      <c r="O96" s="12">
        <f>IF(OR($A96="",F96=""),"",N96*F96)</f>
        <v/>
      </c>
      <c r="P96" s="11">
        <f>IF($A96="","",-SUMIFS('Example movements'!$F$5:$F$3004,'Example movements'!$B$5:$B$3004,$A96,'Example movements'!$D$5:$D$3004,"Sold",'Example movements'!$A$5:$A$3004,"&gt;"&amp;($B$2-30),'Example movements'!$A$5:$A$3004,"&lt;="&amp;$B$2))</f>
        <v/>
      </c>
      <c r="Q96" s="13">
        <f>IF(OR($A96="",P96="",P96=0),"",N96/(P96/30))</f>
        <v/>
      </c>
      <c r="R96" s="14">
        <f>IF($A96="","",IF(_xlfn.MAXIFS('Example movements'!$A$5:$A$3004,'Example movements'!$B$5:$B$3004,$A96,'Example movements'!$D$5:$D$3004,"Sold")=0,"",_xlfn.MAXIFS('Example movements'!$A$5:$A$3004,'Example movements'!$B$5:$B$3004,$A96,'Example movements'!$D$5:$D$3004,"Sold")))</f>
        <v/>
      </c>
      <c r="S96" s="15">
        <f>IF($A96="","",IF(N96&lt;0,"Check: below zero",IF(AND(H96&gt;0,N96+J96&lt;=H96),"Reorder",IF(R96="","Slow: no sales logged",IF($B$2-R96&gt;$B$3,"Slow: no sale in "&amp;($B$2-R96)&amp;" days","OK")))))</f>
        <v/>
      </c>
      <c r="T96" s="11">
        <f>IF(S96="Reorder",MAX(0,I96-N96-J96),"")</f>
        <v/>
      </c>
      <c r="U96" s="12">
        <f>IF(OR(T96="",F96=""),"",T96*F96)</f>
        <v/>
      </c>
    </row>
    <row r="97">
      <c r="A97" s="7" t="n"/>
      <c r="B97" s="7" t="n"/>
      <c r="C97" s="7" t="n"/>
      <c r="D97" s="7" t="n"/>
      <c r="E97" s="7" t="n"/>
      <c r="F97" s="9" t="n"/>
      <c r="G97" s="10" t="n"/>
      <c r="H97" s="10" t="n"/>
      <c r="I97" s="10" t="n"/>
      <c r="J97" s="10" t="n"/>
      <c r="K97" s="11">
        <f>IF($A97="","",SUMIFS('Example movements'!$F$5:$F$3004,'Example movements'!$B$5:$B$3004,$A97,'Example movements'!$D$5:$D$3004,"Received"))</f>
        <v/>
      </c>
      <c r="L97" s="11">
        <f>IF($A97="","",-SUMIFS('Example movements'!$F$5:$F$3004,'Example movements'!$B$5:$B$3004,$A97,'Example movements'!$D$5:$D$3004,"Sold"))</f>
        <v/>
      </c>
      <c r="M97" s="11">
        <f>IF($A97="","",SUMIFS('Example movements'!$F$5:$F$3004,'Example movements'!$B$5:$B$3004,$A97,'Example movements'!$D$5:$D$3004,"Customer return")+SUMIFS('Example movements'!$F$5:$F$3004,'Example movements'!$B$5:$B$3004,$A97,'Example movements'!$D$5:$D$3004,"Adjustment"))</f>
        <v/>
      </c>
      <c r="N97" s="11">
        <f>IF($A97="","",G97+K97-L97+M97)</f>
        <v/>
      </c>
      <c r="O97" s="12">
        <f>IF(OR($A97="",F97=""),"",N97*F97)</f>
        <v/>
      </c>
      <c r="P97" s="11">
        <f>IF($A97="","",-SUMIFS('Example movements'!$F$5:$F$3004,'Example movements'!$B$5:$B$3004,$A97,'Example movements'!$D$5:$D$3004,"Sold",'Example movements'!$A$5:$A$3004,"&gt;"&amp;($B$2-30),'Example movements'!$A$5:$A$3004,"&lt;="&amp;$B$2))</f>
        <v/>
      </c>
      <c r="Q97" s="13">
        <f>IF(OR($A97="",P97="",P97=0),"",N97/(P97/30))</f>
        <v/>
      </c>
      <c r="R97" s="14">
        <f>IF($A97="","",IF(_xlfn.MAXIFS('Example movements'!$A$5:$A$3004,'Example movements'!$B$5:$B$3004,$A97,'Example movements'!$D$5:$D$3004,"Sold")=0,"",_xlfn.MAXIFS('Example movements'!$A$5:$A$3004,'Example movements'!$B$5:$B$3004,$A97,'Example movements'!$D$5:$D$3004,"Sold")))</f>
        <v/>
      </c>
      <c r="S97" s="15">
        <f>IF($A97="","",IF(N97&lt;0,"Check: below zero",IF(AND(H97&gt;0,N97+J97&lt;=H97),"Reorder",IF(R97="","Slow: no sales logged",IF($B$2-R97&gt;$B$3,"Slow: no sale in "&amp;($B$2-R97)&amp;" days","OK")))))</f>
        <v/>
      </c>
      <c r="T97" s="11">
        <f>IF(S97="Reorder",MAX(0,I97-N97-J97),"")</f>
        <v/>
      </c>
      <c r="U97" s="12">
        <f>IF(OR(T97="",F97=""),"",T97*F97)</f>
        <v/>
      </c>
    </row>
    <row r="98">
      <c r="A98" s="7" t="n"/>
      <c r="B98" s="7" t="n"/>
      <c r="C98" s="7" t="n"/>
      <c r="D98" s="7" t="n"/>
      <c r="E98" s="7" t="n"/>
      <c r="F98" s="9" t="n"/>
      <c r="G98" s="10" t="n"/>
      <c r="H98" s="10" t="n"/>
      <c r="I98" s="10" t="n"/>
      <c r="J98" s="10" t="n"/>
      <c r="K98" s="11">
        <f>IF($A98="","",SUMIFS('Example movements'!$F$5:$F$3004,'Example movements'!$B$5:$B$3004,$A98,'Example movements'!$D$5:$D$3004,"Received"))</f>
        <v/>
      </c>
      <c r="L98" s="11">
        <f>IF($A98="","",-SUMIFS('Example movements'!$F$5:$F$3004,'Example movements'!$B$5:$B$3004,$A98,'Example movements'!$D$5:$D$3004,"Sold"))</f>
        <v/>
      </c>
      <c r="M98" s="11">
        <f>IF($A98="","",SUMIFS('Example movements'!$F$5:$F$3004,'Example movements'!$B$5:$B$3004,$A98,'Example movements'!$D$5:$D$3004,"Customer return")+SUMIFS('Example movements'!$F$5:$F$3004,'Example movements'!$B$5:$B$3004,$A98,'Example movements'!$D$5:$D$3004,"Adjustment"))</f>
        <v/>
      </c>
      <c r="N98" s="11">
        <f>IF($A98="","",G98+K98-L98+M98)</f>
        <v/>
      </c>
      <c r="O98" s="12">
        <f>IF(OR($A98="",F98=""),"",N98*F98)</f>
        <v/>
      </c>
      <c r="P98" s="11">
        <f>IF($A98="","",-SUMIFS('Example movements'!$F$5:$F$3004,'Example movements'!$B$5:$B$3004,$A98,'Example movements'!$D$5:$D$3004,"Sold",'Example movements'!$A$5:$A$3004,"&gt;"&amp;($B$2-30),'Example movements'!$A$5:$A$3004,"&lt;="&amp;$B$2))</f>
        <v/>
      </c>
      <c r="Q98" s="13">
        <f>IF(OR($A98="",P98="",P98=0),"",N98/(P98/30))</f>
        <v/>
      </c>
      <c r="R98" s="14">
        <f>IF($A98="","",IF(_xlfn.MAXIFS('Example movements'!$A$5:$A$3004,'Example movements'!$B$5:$B$3004,$A98,'Example movements'!$D$5:$D$3004,"Sold")=0,"",_xlfn.MAXIFS('Example movements'!$A$5:$A$3004,'Example movements'!$B$5:$B$3004,$A98,'Example movements'!$D$5:$D$3004,"Sold")))</f>
        <v/>
      </c>
      <c r="S98" s="15">
        <f>IF($A98="","",IF(N98&lt;0,"Check: below zero",IF(AND(H98&gt;0,N98+J98&lt;=H98),"Reorder",IF(R98="","Slow: no sales logged",IF($B$2-R98&gt;$B$3,"Slow: no sale in "&amp;($B$2-R98)&amp;" days","OK")))))</f>
        <v/>
      </c>
      <c r="T98" s="11">
        <f>IF(S98="Reorder",MAX(0,I98-N98-J98),"")</f>
        <v/>
      </c>
      <c r="U98" s="12">
        <f>IF(OR(T98="",F98=""),"",T98*F98)</f>
        <v/>
      </c>
    </row>
    <row r="99">
      <c r="A99" s="7" t="n"/>
      <c r="B99" s="7" t="n"/>
      <c r="C99" s="7" t="n"/>
      <c r="D99" s="7" t="n"/>
      <c r="E99" s="7" t="n"/>
      <c r="F99" s="9" t="n"/>
      <c r="G99" s="10" t="n"/>
      <c r="H99" s="10" t="n"/>
      <c r="I99" s="10" t="n"/>
      <c r="J99" s="10" t="n"/>
      <c r="K99" s="11">
        <f>IF($A99="","",SUMIFS('Example movements'!$F$5:$F$3004,'Example movements'!$B$5:$B$3004,$A99,'Example movements'!$D$5:$D$3004,"Received"))</f>
        <v/>
      </c>
      <c r="L99" s="11">
        <f>IF($A99="","",-SUMIFS('Example movements'!$F$5:$F$3004,'Example movements'!$B$5:$B$3004,$A99,'Example movements'!$D$5:$D$3004,"Sold"))</f>
        <v/>
      </c>
      <c r="M99" s="11">
        <f>IF($A99="","",SUMIFS('Example movements'!$F$5:$F$3004,'Example movements'!$B$5:$B$3004,$A99,'Example movements'!$D$5:$D$3004,"Customer return")+SUMIFS('Example movements'!$F$5:$F$3004,'Example movements'!$B$5:$B$3004,$A99,'Example movements'!$D$5:$D$3004,"Adjustment"))</f>
        <v/>
      </c>
      <c r="N99" s="11">
        <f>IF($A99="","",G99+K99-L99+M99)</f>
        <v/>
      </c>
      <c r="O99" s="12">
        <f>IF(OR($A99="",F99=""),"",N99*F99)</f>
        <v/>
      </c>
      <c r="P99" s="11">
        <f>IF($A99="","",-SUMIFS('Example movements'!$F$5:$F$3004,'Example movements'!$B$5:$B$3004,$A99,'Example movements'!$D$5:$D$3004,"Sold",'Example movements'!$A$5:$A$3004,"&gt;"&amp;($B$2-30),'Example movements'!$A$5:$A$3004,"&lt;="&amp;$B$2))</f>
        <v/>
      </c>
      <c r="Q99" s="13">
        <f>IF(OR($A99="",P99="",P99=0),"",N99/(P99/30))</f>
        <v/>
      </c>
      <c r="R99" s="14">
        <f>IF($A99="","",IF(_xlfn.MAXIFS('Example movements'!$A$5:$A$3004,'Example movements'!$B$5:$B$3004,$A99,'Example movements'!$D$5:$D$3004,"Sold")=0,"",_xlfn.MAXIFS('Example movements'!$A$5:$A$3004,'Example movements'!$B$5:$B$3004,$A99,'Example movements'!$D$5:$D$3004,"Sold")))</f>
        <v/>
      </c>
      <c r="S99" s="15">
        <f>IF($A99="","",IF(N99&lt;0,"Check: below zero",IF(AND(H99&gt;0,N99+J99&lt;=H99),"Reorder",IF(R99="","Slow: no sales logged",IF($B$2-R99&gt;$B$3,"Slow: no sale in "&amp;($B$2-R99)&amp;" days","OK")))))</f>
        <v/>
      </c>
      <c r="T99" s="11">
        <f>IF(S99="Reorder",MAX(0,I99-N99-J99),"")</f>
        <v/>
      </c>
      <c r="U99" s="12">
        <f>IF(OR(T99="",F99=""),"",T99*F99)</f>
        <v/>
      </c>
    </row>
    <row r="100">
      <c r="A100" s="7" t="n"/>
      <c r="B100" s="7" t="n"/>
      <c r="C100" s="7" t="n"/>
      <c r="D100" s="7" t="n"/>
      <c r="E100" s="7" t="n"/>
      <c r="F100" s="9" t="n"/>
      <c r="G100" s="10" t="n"/>
      <c r="H100" s="10" t="n"/>
      <c r="I100" s="10" t="n"/>
      <c r="J100" s="10" t="n"/>
      <c r="K100" s="11">
        <f>IF($A100="","",SUMIFS('Example movements'!$F$5:$F$3004,'Example movements'!$B$5:$B$3004,$A100,'Example movements'!$D$5:$D$3004,"Received"))</f>
        <v/>
      </c>
      <c r="L100" s="11">
        <f>IF($A100="","",-SUMIFS('Example movements'!$F$5:$F$3004,'Example movements'!$B$5:$B$3004,$A100,'Example movements'!$D$5:$D$3004,"Sold"))</f>
        <v/>
      </c>
      <c r="M100" s="11">
        <f>IF($A100="","",SUMIFS('Example movements'!$F$5:$F$3004,'Example movements'!$B$5:$B$3004,$A100,'Example movements'!$D$5:$D$3004,"Customer return")+SUMIFS('Example movements'!$F$5:$F$3004,'Example movements'!$B$5:$B$3004,$A100,'Example movements'!$D$5:$D$3004,"Adjustment"))</f>
        <v/>
      </c>
      <c r="N100" s="11">
        <f>IF($A100="","",G100+K100-L100+M100)</f>
        <v/>
      </c>
      <c r="O100" s="12">
        <f>IF(OR($A100="",F100=""),"",N100*F100)</f>
        <v/>
      </c>
      <c r="P100" s="11">
        <f>IF($A100="","",-SUMIFS('Example movements'!$F$5:$F$3004,'Example movements'!$B$5:$B$3004,$A100,'Example movements'!$D$5:$D$3004,"Sold",'Example movements'!$A$5:$A$3004,"&gt;"&amp;($B$2-30),'Example movements'!$A$5:$A$3004,"&lt;="&amp;$B$2))</f>
        <v/>
      </c>
      <c r="Q100" s="13">
        <f>IF(OR($A100="",P100="",P100=0),"",N100/(P100/30))</f>
        <v/>
      </c>
      <c r="R100" s="14">
        <f>IF($A100="","",IF(_xlfn.MAXIFS('Example movements'!$A$5:$A$3004,'Example movements'!$B$5:$B$3004,$A100,'Example movements'!$D$5:$D$3004,"Sold")=0,"",_xlfn.MAXIFS('Example movements'!$A$5:$A$3004,'Example movements'!$B$5:$B$3004,$A100,'Example movements'!$D$5:$D$3004,"Sold")))</f>
        <v/>
      </c>
      <c r="S100" s="15">
        <f>IF($A100="","",IF(N100&lt;0,"Check: below zero",IF(AND(H100&gt;0,N100+J100&lt;=H100),"Reorder",IF(R100="","Slow: no sales logged",IF($B$2-R100&gt;$B$3,"Slow: no sale in "&amp;($B$2-R100)&amp;" days","OK")))))</f>
        <v/>
      </c>
      <c r="T100" s="11">
        <f>IF(S100="Reorder",MAX(0,I100-N100-J100),"")</f>
        <v/>
      </c>
      <c r="U100" s="12">
        <f>IF(OR(T100="",F100=""),"",T100*F100)</f>
        <v/>
      </c>
    </row>
    <row r="101">
      <c r="A101" s="7" t="n"/>
      <c r="B101" s="7" t="n"/>
      <c r="C101" s="7" t="n"/>
      <c r="D101" s="7" t="n"/>
      <c r="E101" s="7" t="n"/>
      <c r="F101" s="9" t="n"/>
      <c r="G101" s="10" t="n"/>
      <c r="H101" s="10" t="n"/>
      <c r="I101" s="10" t="n"/>
      <c r="J101" s="10" t="n"/>
      <c r="K101" s="11">
        <f>IF($A101="","",SUMIFS('Example movements'!$F$5:$F$3004,'Example movements'!$B$5:$B$3004,$A101,'Example movements'!$D$5:$D$3004,"Received"))</f>
        <v/>
      </c>
      <c r="L101" s="11">
        <f>IF($A101="","",-SUMIFS('Example movements'!$F$5:$F$3004,'Example movements'!$B$5:$B$3004,$A101,'Example movements'!$D$5:$D$3004,"Sold"))</f>
        <v/>
      </c>
      <c r="M101" s="11">
        <f>IF($A101="","",SUMIFS('Example movements'!$F$5:$F$3004,'Example movements'!$B$5:$B$3004,$A101,'Example movements'!$D$5:$D$3004,"Customer return")+SUMIFS('Example movements'!$F$5:$F$3004,'Example movements'!$B$5:$B$3004,$A101,'Example movements'!$D$5:$D$3004,"Adjustment"))</f>
        <v/>
      </c>
      <c r="N101" s="11">
        <f>IF($A101="","",G101+K101-L101+M101)</f>
        <v/>
      </c>
      <c r="O101" s="12">
        <f>IF(OR($A101="",F101=""),"",N101*F101)</f>
        <v/>
      </c>
      <c r="P101" s="11">
        <f>IF($A101="","",-SUMIFS('Example movements'!$F$5:$F$3004,'Example movements'!$B$5:$B$3004,$A101,'Example movements'!$D$5:$D$3004,"Sold",'Example movements'!$A$5:$A$3004,"&gt;"&amp;($B$2-30),'Example movements'!$A$5:$A$3004,"&lt;="&amp;$B$2))</f>
        <v/>
      </c>
      <c r="Q101" s="13">
        <f>IF(OR($A101="",P101="",P101=0),"",N101/(P101/30))</f>
        <v/>
      </c>
      <c r="R101" s="14">
        <f>IF($A101="","",IF(_xlfn.MAXIFS('Example movements'!$A$5:$A$3004,'Example movements'!$B$5:$B$3004,$A101,'Example movements'!$D$5:$D$3004,"Sold")=0,"",_xlfn.MAXIFS('Example movements'!$A$5:$A$3004,'Example movements'!$B$5:$B$3004,$A101,'Example movements'!$D$5:$D$3004,"Sold")))</f>
        <v/>
      </c>
      <c r="S101" s="15">
        <f>IF($A101="","",IF(N101&lt;0,"Check: below zero",IF(AND(H101&gt;0,N101+J101&lt;=H101),"Reorder",IF(R101="","Slow: no sales logged",IF($B$2-R101&gt;$B$3,"Slow: no sale in "&amp;($B$2-R101)&amp;" days","OK")))))</f>
        <v/>
      </c>
      <c r="T101" s="11">
        <f>IF(S101="Reorder",MAX(0,I101-N101-J101),"")</f>
        <v/>
      </c>
      <c r="U101" s="12">
        <f>IF(OR(T101="",F101=""),"",T101*F101)</f>
        <v/>
      </c>
    </row>
    <row r="102">
      <c r="A102" s="7" t="n"/>
      <c r="B102" s="7" t="n"/>
      <c r="C102" s="7" t="n"/>
      <c r="D102" s="7" t="n"/>
      <c r="E102" s="7" t="n"/>
      <c r="F102" s="9" t="n"/>
      <c r="G102" s="10" t="n"/>
      <c r="H102" s="10" t="n"/>
      <c r="I102" s="10" t="n"/>
      <c r="J102" s="10" t="n"/>
      <c r="K102" s="11">
        <f>IF($A102="","",SUMIFS('Example movements'!$F$5:$F$3004,'Example movements'!$B$5:$B$3004,$A102,'Example movements'!$D$5:$D$3004,"Received"))</f>
        <v/>
      </c>
      <c r="L102" s="11">
        <f>IF($A102="","",-SUMIFS('Example movements'!$F$5:$F$3004,'Example movements'!$B$5:$B$3004,$A102,'Example movements'!$D$5:$D$3004,"Sold"))</f>
        <v/>
      </c>
      <c r="M102" s="11">
        <f>IF($A102="","",SUMIFS('Example movements'!$F$5:$F$3004,'Example movements'!$B$5:$B$3004,$A102,'Example movements'!$D$5:$D$3004,"Customer return")+SUMIFS('Example movements'!$F$5:$F$3004,'Example movements'!$B$5:$B$3004,$A102,'Example movements'!$D$5:$D$3004,"Adjustment"))</f>
        <v/>
      </c>
      <c r="N102" s="11">
        <f>IF($A102="","",G102+K102-L102+M102)</f>
        <v/>
      </c>
      <c r="O102" s="12">
        <f>IF(OR($A102="",F102=""),"",N102*F102)</f>
        <v/>
      </c>
      <c r="P102" s="11">
        <f>IF($A102="","",-SUMIFS('Example movements'!$F$5:$F$3004,'Example movements'!$B$5:$B$3004,$A102,'Example movements'!$D$5:$D$3004,"Sold",'Example movements'!$A$5:$A$3004,"&gt;"&amp;($B$2-30),'Example movements'!$A$5:$A$3004,"&lt;="&amp;$B$2))</f>
        <v/>
      </c>
      <c r="Q102" s="13">
        <f>IF(OR($A102="",P102="",P102=0),"",N102/(P102/30))</f>
        <v/>
      </c>
      <c r="R102" s="14">
        <f>IF($A102="","",IF(_xlfn.MAXIFS('Example movements'!$A$5:$A$3004,'Example movements'!$B$5:$B$3004,$A102,'Example movements'!$D$5:$D$3004,"Sold")=0,"",_xlfn.MAXIFS('Example movements'!$A$5:$A$3004,'Example movements'!$B$5:$B$3004,$A102,'Example movements'!$D$5:$D$3004,"Sold")))</f>
        <v/>
      </c>
      <c r="S102" s="15">
        <f>IF($A102="","",IF(N102&lt;0,"Check: below zero",IF(AND(H102&gt;0,N102+J102&lt;=H102),"Reorder",IF(R102="","Slow: no sales logged",IF($B$2-R102&gt;$B$3,"Slow: no sale in "&amp;($B$2-R102)&amp;" days","OK")))))</f>
        <v/>
      </c>
      <c r="T102" s="11">
        <f>IF(S102="Reorder",MAX(0,I102-N102-J102),"")</f>
        <v/>
      </c>
      <c r="U102" s="12">
        <f>IF(OR(T102="",F102=""),"",T102*F102)</f>
        <v/>
      </c>
    </row>
    <row r="103">
      <c r="A103" s="7" t="n"/>
      <c r="B103" s="7" t="n"/>
      <c r="C103" s="7" t="n"/>
      <c r="D103" s="7" t="n"/>
      <c r="E103" s="7" t="n"/>
      <c r="F103" s="9" t="n"/>
      <c r="G103" s="10" t="n"/>
      <c r="H103" s="10" t="n"/>
      <c r="I103" s="10" t="n"/>
      <c r="J103" s="10" t="n"/>
      <c r="K103" s="11">
        <f>IF($A103="","",SUMIFS('Example movements'!$F$5:$F$3004,'Example movements'!$B$5:$B$3004,$A103,'Example movements'!$D$5:$D$3004,"Received"))</f>
        <v/>
      </c>
      <c r="L103" s="11">
        <f>IF($A103="","",-SUMIFS('Example movements'!$F$5:$F$3004,'Example movements'!$B$5:$B$3004,$A103,'Example movements'!$D$5:$D$3004,"Sold"))</f>
        <v/>
      </c>
      <c r="M103" s="11">
        <f>IF($A103="","",SUMIFS('Example movements'!$F$5:$F$3004,'Example movements'!$B$5:$B$3004,$A103,'Example movements'!$D$5:$D$3004,"Customer return")+SUMIFS('Example movements'!$F$5:$F$3004,'Example movements'!$B$5:$B$3004,$A103,'Example movements'!$D$5:$D$3004,"Adjustment"))</f>
        <v/>
      </c>
      <c r="N103" s="11">
        <f>IF($A103="","",G103+K103-L103+M103)</f>
        <v/>
      </c>
      <c r="O103" s="12">
        <f>IF(OR($A103="",F103=""),"",N103*F103)</f>
        <v/>
      </c>
      <c r="P103" s="11">
        <f>IF($A103="","",-SUMIFS('Example movements'!$F$5:$F$3004,'Example movements'!$B$5:$B$3004,$A103,'Example movements'!$D$5:$D$3004,"Sold",'Example movements'!$A$5:$A$3004,"&gt;"&amp;($B$2-30),'Example movements'!$A$5:$A$3004,"&lt;="&amp;$B$2))</f>
        <v/>
      </c>
      <c r="Q103" s="13">
        <f>IF(OR($A103="",P103="",P103=0),"",N103/(P103/30))</f>
        <v/>
      </c>
      <c r="R103" s="14">
        <f>IF($A103="","",IF(_xlfn.MAXIFS('Example movements'!$A$5:$A$3004,'Example movements'!$B$5:$B$3004,$A103,'Example movements'!$D$5:$D$3004,"Sold")=0,"",_xlfn.MAXIFS('Example movements'!$A$5:$A$3004,'Example movements'!$B$5:$B$3004,$A103,'Example movements'!$D$5:$D$3004,"Sold")))</f>
        <v/>
      </c>
      <c r="S103" s="15">
        <f>IF($A103="","",IF(N103&lt;0,"Check: below zero",IF(AND(H103&gt;0,N103+J103&lt;=H103),"Reorder",IF(R103="","Slow: no sales logged",IF($B$2-R103&gt;$B$3,"Slow: no sale in "&amp;($B$2-R103)&amp;" days","OK")))))</f>
        <v/>
      </c>
      <c r="T103" s="11">
        <f>IF(S103="Reorder",MAX(0,I103-N103-J103),"")</f>
        <v/>
      </c>
      <c r="U103" s="12">
        <f>IF(OR(T103="",F103=""),"",T103*F103)</f>
        <v/>
      </c>
    </row>
    <row r="104">
      <c r="A104" s="7" t="n"/>
      <c r="B104" s="7" t="n"/>
      <c r="C104" s="7" t="n"/>
      <c r="D104" s="7" t="n"/>
      <c r="E104" s="7" t="n"/>
      <c r="F104" s="9" t="n"/>
      <c r="G104" s="10" t="n"/>
      <c r="H104" s="10" t="n"/>
      <c r="I104" s="10" t="n"/>
      <c r="J104" s="10" t="n"/>
      <c r="K104" s="11">
        <f>IF($A104="","",SUMIFS('Example movements'!$F$5:$F$3004,'Example movements'!$B$5:$B$3004,$A104,'Example movements'!$D$5:$D$3004,"Received"))</f>
        <v/>
      </c>
      <c r="L104" s="11">
        <f>IF($A104="","",-SUMIFS('Example movements'!$F$5:$F$3004,'Example movements'!$B$5:$B$3004,$A104,'Example movements'!$D$5:$D$3004,"Sold"))</f>
        <v/>
      </c>
      <c r="M104" s="11">
        <f>IF($A104="","",SUMIFS('Example movements'!$F$5:$F$3004,'Example movements'!$B$5:$B$3004,$A104,'Example movements'!$D$5:$D$3004,"Customer return")+SUMIFS('Example movements'!$F$5:$F$3004,'Example movements'!$B$5:$B$3004,$A104,'Example movements'!$D$5:$D$3004,"Adjustment"))</f>
        <v/>
      </c>
      <c r="N104" s="11">
        <f>IF($A104="","",G104+K104-L104+M104)</f>
        <v/>
      </c>
      <c r="O104" s="12">
        <f>IF(OR($A104="",F104=""),"",N104*F104)</f>
        <v/>
      </c>
      <c r="P104" s="11">
        <f>IF($A104="","",-SUMIFS('Example movements'!$F$5:$F$3004,'Example movements'!$B$5:$B$3004,$A104,'Example movements'!$D$5:$D$3004,"Sold",'Example movements'!$A$5:$A$3004,"&gt;"&amp;($B$2-30),'Example movements'!$A$5:$A$3004,"&lt;="&amp;$B$2))</f>
        <v/>
      </c>
      <c r="Q104" s="13">
        <f>IF(OR($A104="",P104="",P104=0),"",N104/(P104/30))</f>
        <v/>
      </c>
      <c r="R104" s="14">
        <f>IF($A104="","",IF(_xlfn.MAXIFS('Example movements'!$A$5:$A$3004,'Example movements'!$B$5:$B$3004,$A104,'Example movements'!$D$5:$D$3004,"Sold")=0,"",_xlfn.MAXIFS('Example movements'!$A$5:$A$3004,'Example movements'!$B$5:$B$3004,$A104,'Example movements'!$D$5:$D$3004,"Sold")))</f>
        <v/>
      </c>
      <c r="S104" s="15">
        <f>IF($A104="","",IF(N104&lt;0,"Check: below zero",IF(AND(H104&gt;0,N104+J104&lt;=H104),"Reorder",IF(R104="","Slow: no sales logged",IF($B$2-R104&gt;$B$3,"Slow: no sale in "&amp;($B$2-R104)&amp;" days","OK")))))</f>
        <v/>
      </c>
      <c r="T104" s="11">
        <f>IF(S104="Reorder",MAX(0,I104-N104-J104),"")</f>
        <v/>
      </c>
      <c r="U104" s="12">
        <f>IF(OR(T104="",F104=""),"",T104*F104)</f>
        <v/>
      </c>
    </row>
    <row r="105">
      <c r="A105" s="7" t="n"/>
      <c r="B105" s="7" t="n"/>
      <c r="C105" s="7" t="n"/>
      <c r="D105" s="7" t="n"/>
      <c r="E105" s="7" t="n"/>
      <c r="F105" s="9" t="n"/>
      <c r="G105" s="10" t="n"/>
      <c r="H105" s="10" t="n"/>
      <c r="I105" s="10" t="n"/>
      <c r="J105" s="10" t="n"/>
      <c r="K105" s="11">
        <f>IF($A105="","",SUMIFS('Example movements'!$F$5:$F$3004,'Example movements'!$B$5:$B$3004,$A105,'Example movements'!$D$5:$D$3004,"Received"))</f>
        <v/>
      </c>
      <c r="L105" s="11">
        <f>IF($A105="","",-SUMIFS('Example movements'!$F$5:$F$3004,'Example movements'!$B$5:$B$3004,$A105,'Example movements'!$D$5:$D$3004,"Sold"))</f>
        <v/>
      </c>
      <c r="M105" s="11">
        <f>IF($A105="","",SUMIFS('Example movements'!$F$5:$F$3004,'Example movements'!$B$5:$B$3004,$A105,'Example movements'!$D$5:$D$3004,"Customer return")+SUMIFS('Example movements'!$F$5:$F$3004,'Example movements'!$B$5:$B$3004,$A105,'Example movements'!$D$5:$D$3004,"Adjustment"))</f>
        <v/>
      </c>
      <c r="N105" s="11">
        <f>IF($A105="","",G105+K105-L105+M105)</f>
        <v/>
      </c>
      <c r="O105" s="12">
        <f>IF(OR($A105="",F105=""),"",N105*F105)</f>
        <v/>
      </c>
      <c r="P105" s="11">
        <f>IF($A105="","",-SUMIFS('Example movements'!$F$5:$F$3004,'Example movements'!$B$5:$B$3004,$A105,'Example movements'!$D$5:$D$3004,"Sold",'Example movements'!$A$5:$A$3004,"&gt;"&amp;($B$2-30),'Example movements'!$A$5:$A$3004,"&lt;="&amp;$B$2))</f>
        <v/>
      </c>
      <c r="Q105" s="13">
        <f>IF(OR($A105="",P105="",P105=0),"",N105/(P105/30))</f>
        <v/>
      </c>
      <c r="R105" s="14">
        <f>IF($A105="","",IF(_xlfn.MAXIFS('Example movements'!$A$5:$A$3004,'Example movements'!$B$5:$B$3004,$A105,'Example movements'!$D$5:$D$3004,"Sold")=0,"",_xlfn.MAXIFS('Example movements'!$A$5:$A$3004,'Example movements'!$B$5:$B$3004,$A105,'Example movements'!$D$5:$D$3004,"Sold")))</f>
        <v/>
      </c>
      <c r="S105" s="15">
        <f>IF($A105="","",IF(N105&lt;0,"Check: below zero",IF(AND(H105&gt;0,N105+J105&lt;=H105),"Reorder",IF(R105="","Slow: no sales logged",IF($B$2-R105&gt;$B$3,"Slow: no sale in "&amp;($B$2-R105)&amp;" days","OK")))))</f>
        <v/>
      </c>
      <c r="T105" s="11">
        <f>IF(S105="Reorder",MAX(0,I105-N105-J105),"")</f>
        <v/>
      </c>
      <c r="U105" s="12">
        <f>IF(OR(T105="",F105=""),"",T105*F105)</f>
        <v/>
      </c>
    </row>
    <row r="106">
      <c r="A106" s="7" t="n"/>
      <c r="B106" s="7" t="n"/>
      <c r="C106" s="7" t="n"/>
      <c r="D106" s="7" t="n"/>
      <c r="E106" s="7" t="n"/>
      <c r="F106" s="9" t="n"/>
      <c r="G106" s="10" t="n"/>
      <c r="H106" s="10" t="n"/>
      <c r="I106" s="10" t="n"/>
      <c r="J106" s="10" t="n"/>
      <c r="K106" s="11">
        <f>IF($A106="","",SUMIFS('Example movements'!$F$5:$F$3004,'Example movements'!$B$5:$B$3004,$A106,'Example movements'!$D$5:$D$3004,"Received"))</f>
        <v/>
      </c>
      <c r="L106" s="11">
        <f>IF($A106="","",-SUMIFS('Example movements'!$F$5:$F$3004,'Example movements'!$B$5:$B$3004,$A106,'Example movements'!$D$5:$D$3004,"Sold"))</f>
        <v/>
      </c>
      <c r="M106" s="11">
        <f>IF($A106="","",SUMIFS('Example movements'!$F$5:$F$3004,'Example movements'!$B$5:$B$3004,$A106,'Example movements'!$D$5:$D$3004,"Customer return")+SUMIFS('Example movements'!$F$5:$F$3004,'Example movements'!$B$5:$B$3004,$A106,'Example movements'!$D$5:$D$3004,"Adjustment"))</f>
        <v/>
      </c>
      <c r="N106" s="11">
        <f>IF($A106="","",G106+K106-L106+M106)</f>
        <v/>
      </c>
      <c r="O106" s="12">
        <f>IF(OR($A106="",F106=""),"",N106*F106)</f>
        <v/>
      </c>
      <c r="P106" s="11">
        <f>IF($A106="","",-SUMIFS('Example movements'!$F$5:$F$3004,'Example movements'!$B$5:$B$3004,$A106,'Example movements'!$D$5:$D$3004,"Sold",'Example movements'!$A$5:$A$3004,"&gt;"&amp;($B$2-30),'Example movements'!$A$5:$A$3004,"&lt;="&amp;$B$2))</f>
        <v/>
      </c>
      <c r="Q106" s="13">
        <f>IF(OR($A106="",P106="",P106=0),"",N106/(P106/30))</f>
        <v/>
      </c>
      <c r="R106" s="14">
        <f>IF($A106="","",IF(_xlfn.MAXIFS('Example movements'!$A$5:$A$3004,'Example movements'!$B$5:$B$3004,$A106,'Example movements'!$D$5:$D$3004,"Sold")=0,"",_xlfn.MAXIFS('Example movements'!$A$5:$A$3004,'Example movements'!$B$5:$B$3004,$A106,'Example movements'!$D$5:$D$3004,"Sold")))</f>
        <v/>
      </c>
      <c r="S106" s="15">
        <f>IF($A106="","",IF(N106&lt;0,"Check: below zero",IF(AND(H106&gt;0,N106+J106&lt;=H106),"Reorder",IF(R106="","Slow: no sales logged",IF($B$2-R106&gt;$B$3,"Slow: no sale in "&amp;($B$2-R106)&amp;" days","OK")))))</f>
        <v/>
      </c>
      <c r="T106" s="11">
        <f>IF(S106="Reorder",MAX(0,I106-N106-J106),"")</f>
        <v/>
      </c>
      <c r="U106" s="12">
        <f>IF(OR(T106="",F106=""),"",T106*F106)</f>
        <v/>
      </c>
    </row>
    <row r="107">
      <c r="A107" s="7" t="n"/>
      <c r="B107" s="7" t="n"/>
      <c r="C107" s="7" t="n"/>
      <c r="D107" s="7" t="n"/>
      <c r="E107" s="7" t="n"/>
      <c r="F107" s="9" t="n"/>
      <c r="G107" s="10" t="n"/>
      <c r="H107" s="10" t="n"/>
      <c r="I107" s="10" t="n"/>
      <c r="J107" s="10" t="n"/>
      <c r="K107" s="11">
        <f>IF($A107="","",SUMIFS('Example movements'!$F$5:$F$3004,'Example movements'!$B$5:$B$3004,$A107,'Example movements'!$D$5:$D$3004,"Received"))</f>
        <v/>
      </c>
      <c r="L107" s="11">
        <f>IF($A107="","",-SUMIFS('Example movements'!$F$5:$F$3004,'Example movements'!$B$5:$B$3004,$A107,'Example movements'!$D$5:$D$3004,"Sold"))</f>
        <v/>
      </c>
      <c r="M107" s="11">
        <f>IF($A107="","",SUMIFS('Example movements'!$F$5:$F$3004,'Example movements'!$B$5:$B$3004,$A107,'Example movements'!$D$5:$D$3004,"Customer return")+SUMIFS('Example movements'!$F$5:$F$3004,'Example movements'!$B$5:$B$3004,$A107,'Example movements'!$D$5:$D$3004,"Adjustment"))</f>
        <v/>
      </c>
      <c r="N107" s="11">
        <f>IF($A107="","",G107+K107-L107+M107)</f>
        <v/>
      </c>
      <c r="O107" s="12">
        <f>IF(OR($A107="",F107=""),"",N107*F107)</f>
        <v/>
      </c>
      <c r="P107" s="11">
        <f>IF($A107="","",-SUMIFS('Example movements'!$F$5:$F$3004,'Example movements'!$B$5:$B$3004,$A107,'Example movements'!$D$5:$D$3004,"Sold",'Example movements'!$A$5:$A$3004,"&gt;"&amp;($B$2-30),'Example movements'!$A$5:$A$3004,"&lt;="&amp;$B$2))</f>
        <v/>
      </c>
      <c r="Q107" s="13">
        <f>IF(OR($A107="",P107="",P107=0),"",N107/(P107/30))</f>
        <v/>
      </c>
      <c r="R107" s="14">
        <f>IF($A107="","",IF(_xlfn.MAXIFS('Example movements'!$A$5:$A$3004,'Example movements'!$B$5:$B$3004,$A107,'Example movements'!$D$5:$D$3004,"Sold")=0,"",_xlfn.MAXIFS('Example movements'!$A$5:$A$3004,'Example movements'!$B$5:$B$3004,$A107,'Example movements'!$D$5:$D$3004,"Sold")))</f>
        <v/>
      </c>
      <c r="S107" s="15">
        <f>IF($A107="","",IF(N107&lt;0,"Check: below zero",IF(AND(H107&gt;0,N107+J107&lt;=H107),"Reorder",IF(R107="","Slow: no sales logged",IF($B$2-R107&gt;$B$3,"Slow: no sale in "&amp;($B$2-R107)&amp;" days","OK")))))</f>
        <v/>
      </c>
      <c r="T107" s="11">
        <f>IF(S107="Reorder",MAX(0,I107-N107-J107),"")</f>
        <v/>
      </c>
      <c r="U107" s="12">
        <f>IF(OR(T107="",F107=""),"",T107*F107)</f>
        <v/>
      </c>
    </row>
    <row r="108">
      <c r="A108" s="7" t="n"/>
      <c r="B108" s="7" t="n"/>
      <c r="C108" s="7" t="n"/>
      <c r="D108" s="7" t="n"/>
      <c r="E108" s="7" t="n"/>
      <c r="F108" s="9" t="n"/>
      <c r="G108" s="10" t="n"/>
      <c r="H108" s="10" t="n"/>
      <c r="I108" s="10" t="n"/>
      <c r="J108" s="10" t="n"/>
      <c r="K108" s="11">
        <f>IF($A108="","",SUMIFS('Example movements'!$F$5:$F$3004,'Example movements'!$B$5:$B$3004,$A108,'Example movements'!$D$5:$D$3004,"Received"))</f>
        <v/>
      </c>
      <c r="L108" s="11">
        <f>IF($A108="","",-SUMIFS('Example movements'!$F$5:$F$3004,'Example movements'!$B$5:$B$3004,$A108,'Example movements'!$D$5:$D$3004,"Sold"))</f>
        <v/>
      </c>
      <c r="M108" s="11">
        <f>IF($A108="","",SUMIFS('Example movements'!$F$5:$F$3004,'Example movements'!$B$5:$B$3004,$A108,'Example movements'!$D$5:$D$3004,"Customer return")+SUMIFS('Example movements'!$F$5:$F$3004,'Example movements'!$B$5:$B$3004,$A108,'Example movements'!$D$5:$D$3004,"Adjustment"))</f>
        <v/>
      </c>
      <c r="N108" s="11">
        <f>IF($A108="","",G108+K108-L108+M108)</f>
        <v/>
      </c>
      <c r="O108" s="12">
        <f>IF(OR($A108="",F108=""),"",N108*F108)</f>
        <v/>
      </c>
      <c r="P108" s="11">
        <f>IF($A108="","",-SUMIFS('Example movements'!$F$5:$F$3004,'Example movements'!$B$5:$B$3004,$A108,'Example movements'!$D$5:$D$3004,"Sold",'Example movements'!$A$5:$A$3004,"&gt;"&amp;($B$2-30),'Example movements'!$A$5:$A$3004,"&lt;="&amp;$B$2))</f>
        <v/>
      </c>
      <c r="Q108" s="13">
        <f>IF(OR($A108="",P108="",P108=0),"",N108/(P108/30))</f>
        <v/>
      </c>
      <c r="R108" s="14">
        <f>IF($A108="","",IF(_xlfn.MAXIFS('Example movements'!$A$5:$A$3004,'Example movements'!$B$5:$B$3004,$A108,'Example movements'!$D$5:$D$3004,"Sold")=0,"",_xlfn.MAXIFS('Example movements'!$A$5:$A$3004,'Example movements'!$B$5:$B$3004,$A108,'Example movements'!$D$5:$D$3004,"Sold")))</f>
        <v/>
      </c>
      <c r="S108" s="15">
        <f>IF($A108="","",IF(N108&lt;0,"Check: below zero",IF(AND(H108&gt;0,N108+J108&lt;=H108),"Reorder",IF(R108="","Slow: no sales logged",IF($B$2-R108&gt;$B$3,"Slow: no sale in "&amp;($B$2-R108)&amp;" days","OK")))))</f>
        <v/>
      </c>
      <c r="T108" s="11">
        <f>IF(S108="Reorder",MAX(0,I108-N108-J108),"")</f>
        <v/>
      </c>
      <c r="U108" s="12">
        <f>IF(OR(T108="",F108=""),"",T108*F108)</f>
        <v/>
      </c>
    </row>
    <row r="109">
      <c r="A109" s="7" t="n"/>
      <c r="B109" s="7" t="n"/>
      <c r="C109" s="7" t="n"/>
      <c r="D109" s="7" t="n"/>
      <c r="E109" s="7" t="n"/>
      <c r="F109" s="9" t="n"/>
      <c r="G109" s="10" t="n"/>
      <c r="H109" s="10" t="n"/>
      <c r="I109" s="10" t="n"/>
      <c r="J109" s="10" t="n"/>
      <c r="K109" s="11">
        <f>IF($A109="","",SUMIFS('Example movements'!$F$5:$F$3004,'Example movements'!$B$5:$B$3004,$A109,'Example movements'!$D$5:$D$3004,"Received"))</f>
        <v/>
      </c>
      <c r="L109" s="11">
        <f>IF($A109="","",-SUMIFS('Example movements'!$F$5:$F$3004,'Example movements'!$B$5:$B$3004,$A109,'Example movements'!$D$5:$D$3004,"Sold"))</f>
        <v/>
      </c>
      <c r="M109" s="11">
        <f>IF($A109="","",SUMIFS('Example movements'!$F$5:$F$3004,'Example movements'!$B$5:$B$3004,$A109,'Example movements'!$D$5:$D$3004,"Customer return")+SUMIFS('Example movements'!$F$5:$F$3004,'Example movements'!$B$5:$B$3004,$A109,'Example movements'!$D$5:$D$3004,"Adjustment"))</f>
        <v/>
      </c>
      <c r="N109" s="11">
        <f>IF($A109="","",G109+K109-L109+M109)</f>
        <v/>
      </c>
      <c r="O109" s="12">
        <f>IF(OR($A109="",F109=""),"",N109*F109)</f>
        <v/>
      </c>
      <c r="P109" s="11">
        <f>IF($A109="","",-SUMIFS('Example movements'!$F$5:$F$3004,'Example movements'!$B$5:$B$3004,$A109,'Example movements'!$D$5:$D$3004,"Sold",'Example movements'!$A$5:$A$3004,"&gt;"&amp;($B$2-30),'Example movements'!$A$5:$A$3004,"&lt;="&amp;$B$2))</f>
        <v/>
      </c>
      <c r="Q109" s="13">
        <f>IF(OR($A109="",P109="",P109=0),"",N109/(P109/30))</f>
        <v/>
      </c>
      <c r="R109" s="14">
        <f>IF($A109="","",IF(_xlfn.MAXIFS('Example movements'!$A$5:$A$3004,'Example movements'!$B$5:$B$3004,$A109,'Example movements'!$D$5:$D$3004,"Sold")=0,"",_xlfn.MAXIFS('Example movements'!$A$5:$A$3004,'Example movements'!$B$5:$B$3004,$A109,'Example movements'!$D$5:$D$3004,"Sold")))</f>
        <v/>
      </c>
      <c r="S109" s="15">
        <f>IF($A109="","",IF(N109&lt;0,"Check: below zero",IF(AND(H109&gt;0,N109+J109&lt;=H109),"Reorder",IF(R109="","Slow: no sales logged",IF($B$2-R109&gt;$B$3,"Slow: no sale in "&amp;($B$2-R109)&amp;" days","OK")))))</f>
        <v/>
      </c>
      <c r="T109" s="11">
        <f>IF(S109="Reorder",MAX(0,I109-N109-J109),"")</f>
        <v/>
      </c>
      <c r="U109" s="12">
        <f>IF(OR(T109="",F109=""),"",T109*F109)</f>
        <v/>
      </c>
    </row>
    <row r="110">
      <c r="A110" s="7" t="n"/>
      <c r="B110" s="7" t="n"/>
      <c r="C110" s="7" t="n"/>
      <c r="D110" s="7" t="n"/>
      <c r="E110" s="7" t="n"/>
      <c r="F110" s="9" t="n"/>
      <c r="G110" s="10" t="n"/>
      <c r="H110" s="10" t="n"/>
      <c r="I110" s="10" t="n"/>
      <c r="J110" s="10" t="n"/>
      <c r="K110" s="11">
        <f>IF($A110="","",SUMIFS('Example movements'!$F$5:$F$3004,'Example movements'!$B$5:$B$3004,$A110,'Example movements'!$D$5:$D$3004,"Received"))</f>
        <v/>
      </c>
      <c r="L110" s="11">
        <f>IF($A110="","",-SUMIFS('Example movements'!$F$5:$F$3004,'Example movements'!$B$5:$B$3004,$A110,'Example movements'!$D$5:$D$3004,"Sold"))</f>
        <v/>
      </c>
      <c r="M110" s="11">
        <f>IF($A110="","",SUMIFS('Example movements'!$F$5:$F$3004,'Example movements'!$B$5:$B$3004,$A110,'Example movements'!$D$5:$D$3004,"Customer return")+SUMIFS('Example movements'!$F$5:$F$3004,'Example movements'!$B$5:$B$3004,$A110,'Example movements'!$D$5:$D$3004,"Adjustment"))</f>
        <v/>
      </c>
      <c r="N110" s="11">
        <f>IF($A110="","",G110+K110-L110+M110)</f>
        <v/>
      </c>
      <c r="O110" s="12">
        <f>IF(OR($A110="",F110=""),"",N110*F110)</f>
        <v/>
      </c>
      <c r="P110" s="11">
        <f>IF($A110="","",-SUMIFS('Example movements'!$F$5:$F$3004,'Example movements'!$B$5:$B$3004,$A110,'Example movements'!$D$5:$D$3004,"Sold",'Example movements'!$A$5:$A$3004,"&gt;"&amp;($B$2-30),'Example movements'!$A$5:$A$3004,"&lt;="&amp;$B$2))</f>
        <v/>
      </c>
      <c r="Q110" s="13">
        <f>IF(OR($A110="",P110="",P110=0),"",N110/(P110/30))</f>
        <v/>
      </c>
      <c r="R110" s="14">
        <f>IF($A110="","",IF(_xlfn.MAXIFS('Example movements'!$A$5:$A$3004,'Example movements'!$B$5:$B$3004,$A110,'Example movements'!$D$5:$D$3004,"Sold")=0,"",_xlfn.MAXIFS('Example movements'!$A$5:$A$3004,'Example movements'!$B$5:$B$3004,$A110,'Example movements'!$D$5:$D$3004,"Sold")))</f>
        <v/>
      </c>
      <c r="S110" s="15">
        <f>IF($A110="","",IF(N110&lt;0,"Check: below zero",IF(AND(H110&gt;0,N110+J110&lt;=H110),"Reorder",IF(R110="","Slow: no sales logged",IF($B$2-R110&gt;$B$3,"Slow: no sale in "&amp;($B$2-R110)&amp;" days","OK")))))</f>
        <v/>
      </c>
      <c r="T110" s="11">
        <f>IF(S110="Reorder",MAX(0,I110-N110-J110),"")</f>
        <v/>
      </c>
      <c r="U110" s="12">
        <f>IF(OR(T110="",F110=""),"",T110*F110)</f>
        <v/>
      </c>
    </row>
    <row r="111">
      <c r="A111" s="7" t="n"/>
      <c r="B111" s="7" t="n"/>
      <c r="C111" s="7" t="n"/>
      <c r="D111" s="7" t="n"/>
      <c r="E111" s="7" t="n"/>
      <c r="F111" s="9" t="n"/>
      <c r="G111" s="10" t="n"/>
      <c r="H111" s="10" t="n"/>
      <c r="I111" s="10" t="n"/>
      <c r="J111" s="10" t="n"/>
      <c r="K111" s="11">
        <f>IF($A111="","",SUMIFS('Example movements'!$F$5:$F$3004,'Example movements'!$B$5:$B$3004,$A111,'Example movements'!$D$5:$D$3004,"Received"))</f>
        <v/>
      </c>
      <c r="L111" s="11">
        <f>IF($A111="","",-SUMIFS('Example movements'!$F$5:$F$3004,'Example movements'!$B$5:$B$3004,$A111,'Example movements'!$D$5:$D$3004,"Sold"))</f>
        <v/>
      </c>
      <c r="M111" s="11">
        <f>IF($A111="","",SUMIFS('Example movements'!$F$5:$F$3004,'Example movements'!$B$5:$B$3004,$A111,'Example movements'!$D$5:$D$3004,"Customer return")+SUMIFS('Example movements'!$F$5:$F$3004,'Example movements'!$B$5:$B$3004,$A111,'Example movements'!$D$5:$D$3004,"Adjustment"))</f>
        <v/>
      </c>
      <c r="N111" s="11">
        <f>IF($A111="","",G111+K111-L111+M111)</f>
        <v/>
      </c>
      <c r="O111" s="12">
        <f>IF(OR($A111="",F111=""),"",N111*F111)</f>
        <v/>
      </c>
      <c r="P111" s="11">
        <f>IF($A111="","",-SUMIFS('Example movements'!$F$5:$F$3004,'Example movements'!$B$5:$B$3004,$A111,'Example movements'!$D$5:$D$3004,"Sold",'Example movements'!$A$5:$A$3004,"&gt;"&amp;($B$2-30),'Example movements'!$A$5:$A$3004,"&lt;="&amp;$B$2))</f>
        <v/>
      </c>
      <c r="Q111" s="13">
        <f>IF(OR($A111="",P111="",P111=0),"",N111/(P111/30))</f>
        <v/>
      </c>
      <c r="R111" s="14">
        <f>IF($A111="","",IF(_xlfn.MAXIFS('Example movements'!$A$5:$A$3004,'Example movements'!$B$5:$B$3004,$A111,'Example movements'!$D$5:$D$3004,"Sold")=0,"",_xlfn.MAXIFS('Example movements'!$A$5:$A$3004,'Example movements'!$B$5:$B$3004,$A111,'Example movements'!$D$5:$D$3004,"Sold")))</f>
        <v/>
      </c>
      <c r="S111" s="15">
        <f>IF($A111="","",IF(N111&lt;0,"Check: below zero",IF(AND(H111&gt;0,N111+J111&lt;=H111),"Reorder",IF(R111="","Slow: no sales logged",IF($B$2-R111&gt;$B$3,"Slow: no sale in "&amp;($B$2-R111)&amp;" days","OK")))))</f>
        <v/>
      </c>
      <c r="T111" s="11">
        <f>IF(S111="Reorder",MAX(0,I111-N111-J111),"")</f>
        <v/>
      </c>
      <c r="U111" s="12">
        <f>IF(OR(T111="",F111=""),"",T111*F111)</f>
        <v/>
      </c>
    </row>
    <row r="112">
      <c r="A112" s="7" t="n"/>
      <c r="B112" s="7" t="n"/>
      <c r="C112" s="7" t="n"/>
      <c r="D112" s="7" t="n"/>
      <c r="E112" s="7" t="n"/>
      <c r="F112" s="9" t="n"/>
      <c r="G112" s="10" t="n"/>
      <c r="H112" s="10" t="n"/>
      <c r="I112" s="10" t="n"/>
      <c r="J112" s="10" t="n"/>
      <c r="K112" s="11">
        <f>IF($A112="","",SUMIFS('Example movements'!$F$5:$F$3004,'Example movements'!$B$5:$B$3004,$A112,'Example movements'!$D$5:$D$3004,"Received"))</f>
        <v/>
      </c>
      <c r="L112" s="11">
        <f>IF($A112="","",-SUMIFS('Example movements'!$F$5:$F$3004,'Example movements'!$B$5:$B$3004,$A112,'Example movements'!$D$5:$D$3004,"Sold"))</f>
        <v/>
      </c>
      <c r="M112" s="11">
        <f>IF($A112="","",SUMIFS('Example movements'!$F$5:$F$3004,'Example movements'!$B$5:$B$3004,$A112,'Example movements'!$D$5:$D$3004,"Customer return")+SUMIFS('Example movements'!$F$5:$F$3004,'Example movements'!$B$5:$B$3004,$A112,'Example movements'!$D$5:$D$3004,"Adjustment"))</f>
        <v/>
      </c>
      <c r="N112" s="11">
        <f>IF($A112="","",G112+K112-L112+M112)</f>
        <v/>
      </c>
      <c r="O112" s="12">
        <f>IF(OR($A112="",F112=""),"",N112*F112)</f>
        <v/>
      </c>
      <c r="P112" s="11">
        <f>IF($A112="","",-SUMIFS('Example movements'!$F$5:$F$3004,'Example movements'!$B$5:$B$3004,$A112,'Example movements'!$D$5:$D$3004,"Sold",'Example movements'!$A$5:$A$3004,"&gt;"&amp;($B$2-30),'Example movements'!$A$5:$A$3004,"&lt;="&amp;$B$2))</f>
        <v/>
      </c>
      <c r="Q112" s="13">
        <f>IF(OR($A112="",P112="",P112=0),"",N112/(P112/30))</f>
        <v/>
      </c>
      <c r="R112" s="14">
        <f>IF($A112="","",IF(_xlfn.MAXIFS('Example movements'!$A$5:$A$3004,'Example movements'!$B$5:$B$3004,$A112,'Example movements'!$D$5:$D$3004,"Sold")=0,"",_xlfn.MAXIFS('Example movements'!$A$5:$A$3004,'Example movements'!$B$5:$B$3004,$A112,'Example movements'!$D$5:$D$3004,"Sold")))</f>
        <v/>
      </c>
      <c r="S112" s="15">
        <f>IF($A112="","",IF(N112&lt;0,"Check: below zero",IF(AND(H112&gt;0,N112+J112&lt;=H112),"Reorder",IF(R112="","Slow: no sales logged",IF($B$2-R112&gt;$B$3,"Slow: no sale in "&amp;($B$2-R112)&amp;" days","OK")))))</f>
        <v/>
      </c>
      <c r="T112" s="11">
        <f>IF(S112="Reorder",MAX(0,I112-N112-J112),"")</f>
        <v/>
      </c>
      <c r="U112" s="12">
        <f>IF(OR(T112="",F112=""),"",T112*F112)</f>
        <v/>
      </c>
    </row>
    <row r="113">
      <c r="A113" s="7" t="n"/>
      <c r="B113" s="7" t="n"/>
      <c r="C113" s="7" t="n"/>
      <c r="D113" s="7" t="n"/>
      <c r="E113" s="7" t="n"/>
      <c r="F113" s="9" t="n"/>
      <c r="G113" s="10" t="n"/>
      <c r="H113" s="10" t="n"/>
      <c r="I113" s="10" t="n"/>
      <c r="J113" s="10" t="n"/>
      <c r="K113" s="11">
        <f>IF($A113="","",SUMIFS('Example movements'!$F$5:$F$3004,'Example movements'!$B$5:$B$3004,$A113,'Example movements'!$D$5:$D$3004,"Received"))</f>
        <v/>
      </c>
      <c r="L113" s="11">
        <f>IF($A113="","",-SUMIFS('Example movements'!$F$5:$F$3004,'Example movements'!$B$5:$B$3004,$A113,'Example movements'!$D$5:$D$3004,"Sold"))</f>
        <v/>
      </c>
      <c r="M113" s="11">
        <f>IF($A113="","",SUMIFS('Example movements'!$F$5:$F$3004,'Example movements'!$B$5:$B$3004,$A113,'Example movements'!$D$5:$D$3004,"Customer return")+SUMIFS('Example movements'!$F$5:$F$3004,'Example movements'!$B$5:$B$3004,$A113,'Example movements'!$D$5:$D$3004,"Adjustment"))</f>
        <v/>
      </c>
      <c r="N113" s="11">
        <f>IF($A113="","",G113+K113-L113+M113)</f>
        <v/>
      </c>
      <c r="O113" s="12">
        <f>IF(OR($A113="",F113=""),"",N113*F113)</f>
        <v/>
      </c>
      <c r="P113" s="11">
        <f>IF($A113="","",-SUMIFS('Example movements'!$F$5:$F$3004,'Example movements'!$B$5:$B$3004,$A113,'Example movements'!$D$5:$D$3004,"Sold",'Example movements'!$A$5:$A$3004,"&gt;"&amp;($B$2-30),'Example movements'!$A$5:$A$3004,"&lt;="&amp;$B$2))</f>
        <v/>
      </c>
      <c r="Q113" s="13">
        <f>IF(OR($A113="",P113="",P113=0),"",N113/(P113/30))</f>
        <v/>
      </c>
      <c r="R113" s="14">
        <f>IF($A113="","",IF(_xlfn.MAXIFS('Example movements'!$A$5:$A$3004,'Example movements'!$B$5:$B$3004,$A113,'Example movements'!$D$5:$D$3004,"Sold")=0,"",_xlfn.MAXIFS('Example movements'!$A$5:$A$3004,'Example movements'!$B$5:$B$3004,$A113,'Example movements'!$D$5:$D$3004,"Sold")))</f>
        <v/>
      </c>
      <c r="S113" s="15">
        <f>IF($A113="","",IF(N113&lt;0,"Check: below zero",IF(AND(H113&gt;0,N113+J113&lt;=H113),"Reorder",IF(R113="","Slow: no sales logged",IF($B$2-R113&gt;$B$3,"Slow: no sale in "&amp;($B$2-R113)&amp;" days","OK")))))</f>
        <v/>
      </c>
      <c r="T113" s="11">
        <f>IF(S113="Reorder",MAX(0,I113-N113-J113),"")</f>
        <v/>
      </c>
      <c r="U113" s="12">
        <f>IF(OR(T113="",F113=""),"",T113*F113)</f>
        <v/>
      </c>
    </row>
    <row r="114">
      <c r="A114" s="7" t="n"/>
      <c r="B114" s="7" t="n"/>
      <c r="C114" s="7" t="n"/>
      <c r="D114" s="7" t="n"/>
      <c r="E114" s="7" t="n"/>
      <c r="F114" s="9" t="n"/>
      <c r="G114" s="10" t="n"/>
      <c r="H114" s="10" t="n"/>
      <c r="I114" s="10" t="n"/>
      <c r="J114" s="10" t="n"/>
      <c r="K114" s="11">
        <f>IF($A114="","",SUMIFS('Example movements'!$F$5:$F$3004,'Example movements'!$B$5:$B$3004,$A114,'Example movements'!$D$5:$D$3004,"Received"))</f>
        <v/>
      </c>
      <c r="L114" s="11">
        <f>IF($A114="","",-SUMIFS('Example movements'!$F$5:$F$3004,'Example movements'!$B$5:$B$3004,$A114,'Example movements'!$D$5:$D$3004,"Sold"))</f>
        <v/>
      </c>
      <c r="M114" s="11">
        <f>IF($A114="","",SUMIFS('Example movements'!$F$5:$F$3004,'Example movements'!$B$5:$B$3004,$A114,'Example movements'!$D$5:$D$3004,"Customer return")+SUMIFS('Example movements'!$F$5:$F$3004,'Example movements'!$B$5:$B$3004,$A114,'Example movements'!$D$5:$D$3004,"Adjustment"))</f>
        <v/>
      </c>
      <c r="N114" s="11">
        <f>IF($A114="","",G114+K114-L114+M114)</f>
        <v/>
      </c>
      <c r="O114" s="12">
        <f>IF(OR($A114="",F114=""),"",N114*F114)</f>
        <v/>
      </c>
      <c r="P114" s="11">
        <f>IF($A114="","",-SUMIFS('Example movements'!$F$5:$F$3004,'Example movements'!$B$5:$B$3004,$A114,'Example movements'!$D$5:$D$3004,"Sold",'Example movements'!$A$5:$A$3004,"&gt;"&amp;($B$2-30),'Example movements'!$A$5:$A$3004,"&lt;="&amp;$B$2))</f>
        <v/>
      </c>
      <c r="Q114" s="13">
        <f>IF(OR($A114="",P114="",P114=0),"",N114/(P114/30))</f>
        <v/>
      </c>
      <c r="R114" s="14">
        <f>IF($A114="","",IF(_xlfn.MAXIFS('Example movements'!$A$5:$A$3004,'Example movements'!$B$5:$B$3004,$A114,'Example movements'!$D$5:$D$3004,"Sold")=0,"",_xlfn.MAXIFS('Example movements'!$A$5:$A$3004,'Example movements'!$B$5:$B$3004,$A114,'Example movements'!$D$5:$D$3004,"Sold")))</f>
        <v/>
      </c>
      <c r="S114" s="15">
        <f>IF($A114="","",IF(N114&lt;0,"Check: below zero",IF(AND(H114&gt;0,N114+J114&lt;=H114),"Reorder",IF(R114="","Slow: no sales logged",IF($B$2-R114&gt;$B$3,"Slow: no sale in "&amp;($B$2-R114)&amp;" days","OK")))))</f>
        <v/>
      </c>
      <c r="T114" s="11">
        <f>IF(S114="Reorder",MAX(0,I114-N114-J114),"")</f>
        <v/>
      </c>
      <c r="U114" s="12">
        <f>IF(OR(T114="",F114=""),"",T114*F114)</f>
        <v/>
      </c>
    </row>
    <row r="115">
      <c r="A115" s="7" t="n"/>
      <c r="B115" s="7" t="n"/>
      <c r="C115" s="7" t="n"/>
      <c r="D115" s="7" t="n"/>
      <c r="E115" s="7" t="n"/>
      <c r="F115" s="9" t="n"/>
      <c r="G115" s="10" t="n"/>
      <c r="H115" s="10" t="n"/>
      <c r="I115" s="10" t="n"/>
      <c r="J115" s="10" t="n"/>
      <c r="K115" s="11">
        <f>IF($A115="","",SUMIFS('Example movements'!$F$5:$F$3004,'Example movements'!$B$5:$B$3004,$A115,'Example movements'!$D$5:$D$3004,"Received"))</f>
        <v/>
      </c>
      <c r="L115" s="11">
        <f>IF($A115="","",-SUMIFS('Example movements'!$F$5:$F$3004,'Example movements'!$B$5:$B$3004,$A115,'Example movements'!$D$5:$D$3004,"Sold"))</f>
        <v/>
      </c>
      <c r="M115" s="11">
        <f>IF($A115="","",SUMIFS('Example movements'!$F$5:$F$3004,'Example movements'!$B$5:$B$3004,$A115,'Example movements'!$D$5:$D$3004,"Customer return")+SUMIFS('Example movements'!$F$5:$F$3004,'Example movements'!$B$5:$B$3004,$A115,'Example movements'!$D$5:$D$3004,"Adjustment"))</f>
        <v/>
      </c>
      <c r="N115" s="11">
        <f>IF($A115="","",G115+K115-L115+M115)</f>
        <v/>
      </c>
      <c r="O115" s="12">
        <f>IF(OR($A115="",F115=""),"",N115*F115)</f>
        <v/>
      </c>
      <c r="P115" s="11">
        <f>IF($A115="","",-SUMIFS('Example movements'!$F$5:$F$3004,'Example movements'!$B$5:$B$3004,$A115,'Example movements'!$D$5:$D$3004,"Sold",'Example movements'!$A$5:$A$3004,"&gt;"&amp;($B$2-30),'Example movements'!$A$5:$A$3004,"&lt;="&amp;$B$2))</f>
        <v/>
      </c>
      <c r="Q115" s="13">
        <f>IF(OR($A115="",P115="",P115=0),"",N115/(P115/30))</f>
        <v/>
      </c>
      <c r="R115" s="14">
        <f>IF($A115="","",IF(_xlfn.MAXIFS('Example movements'!$A$5:$A$3004,'Example movements'!$B$5:$B$3004,$A115,'Example movements'!$D$5:$D$3004,"Sold")=0,"",_xlfn.MAXIFS('Example movements'!$A$5:$A$3004,'Example movements'!$B$5:$B$3004,$A115,'Example movements'!$D$5:$D$3004,"Sold")))</f>
        <v/>
      </c>
      <c r="S115" s="15">
        <f>IF($A115="","",IF(N115&lt;0,"Check: below zero",IF(AND(H115&gt;0,N115+J115&lt;=H115),"Reorder",IF(R115="","Slow: no sales logged",IF($B$2-R115&gt;$B$3,"Slow: no sale in "&amp;($B$2-R115)&amp;" days","OK")))))</f>
        <v/>
      </c>
      <c r="T115" s="11">
        <f>IF(S115="Reorder",MAX(0,I115-N115-J115),"")</f>
        <v/>
      </c>
      <c r="U115" s="12">
        <f>IF(OR(T115="",F115=""),"",T115*F115)</f>
        <v/>
      </c>
    </row>
    <row r="116">
      <c r="A116" s="7" t="n"/>
      <c r="B116" s="7" t="n"/>
      <c r="C116" s="7" t="n"/>
      <c r="D116" s="7" t="n"/>
      <c r="E116" s="7" t="n"/>
      <c r="F116" s="9" t="n"/>
      <c r="G116" s="10" t="n"/>
      <c r="H116" s="10" t="n"/>
      <c r="I116" s="10" t="n"/>
      <c r="J116" s="10" t="n"/>
      <c r="K116" s="11">
        <f>IF($A116="","",SUMIFS('Example movements'!$F$5:$F$3004,'Example movements'!$B$5:$B$3004,$A116,'Example movements'!$D$5:$D$3004,"Received"))</f>
        <v/>
      </c>
      <c r="L116" s="11">
        <f>IF($A116="","",-SUMIFS('Example movements'!$F$5:$F$3004,'Example movements'!$B$5:$B$3004,$A116,'Example movements'!$D$5:$D$3004,"Sold"))</f>
        <v/>
      </c>
      <c r="M116" s="11">
        <f>IF($A116="","",SUMIFS('Example movements'!$F$5:$F$3004,'Example movements'!$B$5:$B$3004,$A116,'Example movements'!$D$5:$D$3004,"Customer return")+SUMIFS('Example movements'!$F$5:$F$3004,'Example movements'!$B$5:$B$3004,$A116,'Example movements'!$D$5:$D$3004,"Adjustment"))</f>
        <v/>
      </c>
      <c r="N116" s="11">
        <f>IF($A116="","",G116+K116-L116+M116)</f>
        <v/>
      </c>
      <c r="O116" s="12">
        <f>IF(OR($A116="",F116=""),"",N116*F116)</f>
        <v/>
      </c>
      <c r="P116" s="11">
        <f>IF($A116="","",-SUMIFS('Example movements'!$F$5:$F$3004,'Example movements'!$B$5:$B$3004,$A116,'Example movements'!$D$5:$D$3004,"Sold",'Example movements'!$A$5:$A$3004,"&gt;"&amp;($B$2-30),'Example movements'!$A$5:$A$3004,"&lt;="&amp;$B$2))</f>
        <v/>
      </c>
      <c r="Q116" s="13">
        <f>IF(OR($A116="",P116="",P116=0),"",N116/(P116/30))</f>
        <v/>
      </c>
      <c r="R116" s="14">
        <f>IF($A116="","",IF(_xlfn.MAXIFS('Example movements'!$A$5:$A$3004,'Example movements'!$B$5:$B$3004,$A116,'Example movements'!$D$5:$D$3004,"Sold")=0,"",_xlfn.MAXIFS('Example movements'!$A$5:$A$3004,'Example movements'!$B$5:$B$3004,$A116,'Example movements'!$D$5:$D$3004,"Sold")))</f>
        <v/>
      </c>
      <c r="S116" s="15">
        <f>IF($A116="","",IF(N116&lt;0,"Check: below zero",IF(AND(H116&gt;0,N116+J116&lt;=H116),"Reorder",IF(R116="","Slow: no sales logged",IF($B$2-R116&gt;$B$3,"Slow: no sale in "&amp;($B$2-R116)&amp;" days","OK")))))</f>
        <v/>
      </c>
      <c r="T116" s="11">
        <f>IF(S116="Reorder",MAX(0,I116-N116-J116),"")</f>
        <v/>
      </c>
      <c r="U116" s="12">
        <f>IF(OR(T116="",F116=""),"",T116*F116)</f>
        <v/>
      </c>
    </row>
    <row r="117">
      <c r="A117" s="7" t="n"/>
      <c r="B117" s="7" t="n"/>
      <c r="C117" s="7" t="n"/>
      <c r="D117" s="7" t="n"/>
      <c r="E117" s="7" t="n"/>
      <c r="F117" s="9" t="n"/>
      <c r="G117" s="10" t="n"/>
      <c r="H117" s="10" t="n"/>
      <c r="I117" s="10" t="n"/>
      <c r="J117" s="10" t="n"/>
      <c r="K117" s="11">
        <f>IF($A117="","",SUMIFS('Example movements'!$F$5:$F$3004,'Example movements'!$B$5:$B$3004,$A117,'Example movements'!$D$5:$D$3004,"Received"))</f>
        <v/>
      </c>
      <c r="L117" s="11">
        <f>IF($A117="","",-SUMIFS('Example movements'!$F$5:$F$3004,'Example movements'!$B$5:$B$3004,$A117,'Example movements'!$D$5:$D$3004,"Sold"))</f>
        <v/>
      </c>
      <c r="M117" s="11">
        <f>IF($A117="","",SUMIFS('Example movements'!$F$5:$F$3004,'Example movements'!$B$5:$B$3004,$A117,'Example movements'!$D$5:$D$3004,"Customer return")+SUMIFS('Example movements'!$F$5:$F$3004,'Example movements'!$B$5:$B$3004,$A117,'Example movements'!$D$5:$D$3004,"Adjustment"))</f>
        <v/>
      </c>
      <c r="N117" s="11">
        <f>IF($A117="","",G117+K117-L117+M117)</f>
        <v/>
      </c>
      <c r="O117" s="12">
        <f>IF(OR($A117="",F117=""),"",N117*F117)</f>
        <v/>
      </c>
      <c r="P117" s="11">
        <f>IF($A117="","",-SUMIFS('Example movements'!$F$5:$F$3004,'Example movements'!$B$5:$B$3004,$A117,'Example movements'!$D$5:$D$3004,"Sold",'Example movements'!$A$5:$A$3004,"&gt;"&amp;($B$2-30),'Example movements'!$A$5:$A$3004,"&lt;="&amp;$B$2))</f>
        <v/>
      </c>
      <c r="Q117" s="13">
        <f>IF(OR($A117="",P117="",P117=0),"",N117/(P117/30))</f>
        <v/>
      </c>
      <c r="R117" s="14">
        <f>IF($A117="","",IF(_xlfn.MAXIFS('Example movements'!$A$5:$A$3004,'Example movements'!$B$5:$B$3004,$A117,'Example movements'!$D$5:$D$3004,"Sold")=0,"",_xlfn.MAXIFS('Example movements'!$A$5:$A$3004,'Example movements'!$B$5:$B$3004,$A117,'Example movements'!$D$5:$D$3004,"Sold")))</f>
        <v/>
      </c>
      <c r="S117" s="15">
        <f>IF($A117="","",IF(N117&lt;0,"Check: below zero",IF(AND(H117&gt;0,N117+J117&lt;=H117),"Reorder",IF(R117="","Slow: no sales logged",IF($B$2-R117&gt;$B$3,"Slow: no sale in "&amp;($B$2-R117)&amp;" days","OK")))))</f>
        <v/>
      </c>
      <c r="T117" s="11">
        <f>IF(S117="Reorder",MAX(0,I117-N117-J117),"")</f>
        <v/>
      </c>
      <c r="U117" s="12">
        <f>IF(OR(T117="",F117=""),"",T117*F117)</f>
        <v/>
      </c>
    </row>
    <row r="118">
      <c r="A118" s="7" t="n"/>
      <c r="B118" s="7" t="n"/>
      <c r="C118" s="7" t="n"/>
      <c r="D118" s="7" t="n"/>
      <c r="E118" s="7" t="n"/>
      <c r="F118" s="9" t="n"/>
      <c r="G118" s="10" t="n"/>
      <c r="H118" s="10" t="n"/>
      <c r="I118" s="10" t="n"/>
      <c r="J118" s="10" t="n"/>
      <c r="K118" s="11">
        <f>IF($A118="","",SUMIFS('Example movements'!$F$5:$F$3004,'Example movements'!$B$5:$B$3004,$A118,'Example movements'!$D$5:$D$3004,"Received"))</f>
        <v/>
      </c>
      <c r="L118" s="11">
        <f>IF($A118="","",-SUMIFS('Example movements'!$F$5:$F$3004,'Example movements'!$B$5:$B$3004,$A118,'Example movements'!$D$5:$D$3004,"Sold"))</f>
        <v/>
      </c>
      <c r="M118" s="11">
        <f>IF($A118="","",SUMIFS('Example movements'!$F$5:$F$3004,'Example movements'!$B$5:$B$3004,$A118,'Example movements'!$D$5:$D$3004,"Customer return")+SUMIFS('Example movements'!$F$5:$F$3004,'Example movements'!$B$5:$B$3004,$A118,'Example movements'!$D$5:$D$3004,"Adjustment"))</f>
        <v/>
      </c>
      <c r="N118" s="11">
        <f>IF($A118="","",G118+K118-L118+M118)</f>
        <v/>
      </c>
      <c r="O118" s="12">
        <f>IF(OR($A118="",F118=""),"",N118*F118)</f>
        <v/>
      </c>
      <c r="P118" s="11">
        <f>IF($A118="","",-SUMIFS('Example movements'!$F$5:$F$3004,'Example movements'!$B$5:$B$3004,$A118,'Example movements'!$D$5:$D$3004,"Sold",'Example movements'!$A$5:$A$3004,"&gt;"&amp;($B$2-30),'Example movements'!$A$5:$A$3004,"&lt;="&amp;$B$2))</f>
        <v/>
      </c>
      <c r="Q118" s="13">
        <f>IF(OR($A118="",P118="",P118=0),"",N118/(P118/30))</f>
        <v/>
      </c>
      <c r="R118" s="14">
        <f>IF($A118="","",IF(_xlfn.MAXIFS('Example movements'!$A$5:$A$3004,'Example movements'!$B$5:$B$3004,$A118,'Example movements'!$D$5:$D$3004,"Sold")=0,"",_xlfn.MAXIFS('Example movements'!$A$5:$A$3004,'Example movements'!$B$5:$B$3004,$A118,'Example movements'!$D$5:$D$3004,"Sold")))</f>
        <v/>
      </c>
      <c r="S118" s="15">
        <f>IF($A118="","",IF(N118&lt;0,"Check: below zero",IF(AND(H118&gt;0,N118+J118&lt;=H118),"Reorder",IF(R118="","Slow: no sales logged",IF($B$2-R118&gt;$B$3,"Slow: no sale in "&amp;($B$2-R118)&amp;" days","OK")))))</f>
        <v/>
      </c>
      <c r="T118" s="11">
        <f>IF(S118="Reorder",MAX(0,I118-N118-J118),"")</f>
        <v/>
      </c>
      <c r="U118" s="12">
        <f>IF(OR(T118="",F118=""),"",T118*F118)</f>
        <v/>
      </c>
    </row>
    <row r="119">
      <c r="A119" s="7" t="n"/>
      <c r="B119" s="7" t="n"/>
      <c r="C119" s="7" t="n"/>
      <c r="D119" s="7" t="n"/>
      <c r="E119" s="7" t="n"/>
      <c r="F119" s="9" t="n"/>
      <c r="G119" s="10" t="n"/>
      <c r="H119" s="10" t="n"/>
      <c r="I119" s="10" t="n"/>
      <c r="J119" s="10" t="n"/>
      <c r="K119" s="11">
        <f>IF($A119="","",SUMIFS('Example movements'!$F$5:$F$3004,'Example movements'!$B$5:$B$3004,$A119,'Example movements'!$D$5:$D$3004,"Received"))</f>
        <v/>
      </c>
      <c r="L119" s="11">
        <f>IF($A119="","",-SUMIFS('Example movements'!$F$5:$F$3004,'Example movements'!$B$5:$B$3004,$A119,'Example movements'!$D$5:$D$3004,"Sold"))</f>
        <v/>
      </c>
      <c r="M119" s="11">
        <f>IF($A119="","",SUMIFS('Example movements'!$F$5:$F$3004,'Example movements'!$B$5:$B$3004,$A119,'Example movements'!$D$5:$D$3004,"Customer return")+SUMIFS('Example movements'!$F$5:$F$3004,'Example movements'!$B$5:$B$3004,$A119,'Example movements'!$D$5:$D$3004,"Adjustment"))</f>
        <v/>
      </c>
      <c r="N119" s="11">
        <f>IF($A119="","",G119+K119-L119+M119)</f>
        <v/>
      </c>
      <c r="O119" s="12">
        <f>IF(OR($A119="",F119=""),"",N119*F119)</f>
        <v/>
      </c>
      <c r="P119" s="11">
        <f>IF($A119="","",-SUMIFS('Example movements'!$F$5:$F$3004,'Example movements'!$B$5:$B$3004,$A119,'Example movements'!$D$5:$D$3004,"Sold",'Example movements'!$A$5:$A$3004,"&gt;"&amp;($B$2-30),'Example movements'!$A$5:$A$3004,"&lt;="&amp;$B$2))</f>
        <v/>
      </c>
      <c r="Q119" s="13">
        <f>IF(OR($A119="",P119="",P119=0),"",N119/(P119/30))</f>
        <v/>
      </c>
      <c r="R119" s="14">
        <f>IF($A119="","",IF(_xlfn.MAXIFS('Example movements'!$A$5:$A$3004,'Example movements'!$B$5:$B$3004,$A119,'Example movements'!$D$5:$D$3004,"Sold")=0,"",_xlfn.MAXIFS('Example movements'!$A$5:$A$3004,'Example movements'!$B$5:$B$3004,$A119,'Example movements'!$D$5:$D$3004,"Sold")))</f>
        <v/>
      </c>
      <c r="S119" s="15">
        <f>IF($A119="","",IF(N119&lt;0,"Check: below zero",IF(AND(H119&gt;0,N119+J119&lt;=H119),"Reorder",IF(R119="","Slow: no sales logged",IF($B$2-R119&gt;$B$3,"Slow: no sale in "&amp;($B$2-R119)&amp;" days","OK")))))</f>
        <v/>
      </c>
      <c r="T119" s="11">
        <f>IF(S119="Reorder",MAX(0,I119-N119-J119),"")</f>
        <v/>
      </c>
      <c r="U119" s="12">
        <f>IF(OR(T119="",F119=""),"",T119*F119)</f>
        <v/>
      </c>
    </row>
    <row r="120">
      <c r="A120" s="7" t="n"/>
      <c r="B120" s="7" t="n"/>
      <c r="C120" s="7" t="n"/>
      <c r="D120" s="7" t="n"/>
      <c r="E120" s="7" t="n"/>
      <c r="F120" s="9" t="n"/>
      <c r="G120" s="10" t="n"/>
      <c r="H120" s="10" t="n"/>
      <c r="I120" s="10" t="n"/>
      <c r="J120" s="10" t="n"/>
      <c r="K120" s="11">
        <f>IF($A120="","",SUMIFS('Example movements'!$F$5:$F$3004,'Example movements'!$B$5:$B$3004,$A120,'Example movements'!$D$5:$D$3004,"Received"))</f>
        <v/>
      </c>
      <c r="L120" s="11">
        <f>IF($A120="","",-SUMIFS('Example movements'!$F$5:$F$3004,'Example movements'!$B$5:$B$3004,$A120,'Example movements'!$D$5:$D$3004,"Sold"))</f>
        <v/>
      </c>
      <c r="M120" s="11">
        <f>IF($A120="","",SUMIFS('Example movements'!$F$5:$F$3004,'Example movements'!$B$5:$B$3004,$A120,'Example movements'!$D$5:$D$3004,"Customer return")+SUMIFS('Example movements'!$F$5:$F$3004,'Example movements'!$B$5:$B$3004,$A120,'Example movements'!$D$5:$D$3004,"Adjustment"))</f>
        <v/>
      </c>
      <c r="N120" s="11">
        <f>IF($A120="","",G120+K120-L120+M120)</f>
        <v/>
      </c>
      <c r="O120" s="12">
        <f>IF(OR($A120="",F120=""),"",N120*F120)</f>
        <v/>
      </c>
      <c r="P120" s="11">
        <f>IF($A120="","",-SUMIFS('Example movements'!$F$5:$F$3004,'Example movements'!$B$5:$B$3004,$A120,'Example movements'!$D$5:$D$3004,"Sold",'Example movements'!$A$5:$A$3004,"&gt;"&amp;($B$2-30),'Example movements'!$A$5:$A$3004,"&lt;="&amp;$B$2))</f>
        <v/>
      </c>
      <c r="Q120" s="13">
        <f>IF(OR($A120="",P120="",P120=0),"",N120/(P120/30))</f>
        <v/>
      </c>
      <c r="R120" s="14">
        <f>IF($A120="","",IF(_xlfn.MAXIFS('Example movements'!$A$5:$A$3004,'Example movements'!$B$5:$B$3004,$A120,'Example movements'!$D$5:$D$3004,"Sold")=0,"",_xlfn.MAXIFS('Example movements'!$A$5:$A$3004,'Example movements'!$B$5:$B$3004,$A120,'Example movements'!$D$5:$D$3004,"Sold")))</f>
        <v/>
      </c>
      <c r="S120" s="15">
        <f>IF($A120="","",IF(N120&lt;0,"Check: below zero",IF(AND(H120&gt;0,N120+J120&lt;=H120),"Reorder",IF(R120="","Slow: no sales logged",IF($B$2-R120&gt;$B$3,"Slow: no sale in "&amp;($B$2-R120)&amp;" days","OK")))))</f>
        <v/>
      </c>
      <c r="T120" s="11">
        <f>IF(S120="Reorder",MAX(0,I120-N120-J120),"")</f>
        <v/>
      </c>
      <c r="U120" s="12">
        <f>IF(OR(T120="",F120=""),"",T120*F120)</f>
        <v/>
      </c>
    </row>
    <row r="121">
      <c r="A121" s="7" t="n"/>
      <c r="B121" s="7" t="n"/>
      <c r="C121" s="7" t="n"/>
      <c r="D121" s="7" t="n"/>
      <c r="E121" s="7" t="n"/>
      <c r="F121" s="9" t="n"/>
      <c r="G121" s="10" t="n"/>
      <c r="H121" s="10" t="n"/>
      <c r="I121" s="10" t="n"/>
      <c r="J121" s="10" t="n"/>
      <c r="K121" s="11">
        <f>IF($A121="","",SUMIFS('Example movements'!$F$5:$F$3004,'Example movements'!$B$5:$B$3004,$A121,'Example movements'!$D$5:$D$3004,"Received"))</f>
        <v/>
      </c>
      <c r="L121" s="11">
        <f>IF($A121="","",-SUMIFS('Example movements'!$F$5:$F$3004,'Example movements'!$B$5:$B$3004,$A121,'Example movements'!$D$5:$D$3004,"Sold"))</f>
        <v/>
      </c>
      <c r="M121" s="11">
        <f>IF($A121="","",SUMIFS('Example movements'!$F$5:$F$3004,'Example movements'!$B$5:$B$3004,$A121,'Example movements'!$D$5:$D$3004,"Customer return")+SUMIFS('Example movements'!$F$5:$F$3004,'Example movements'!$B$5:$B$3004,$A121,'Example movements'!$D$5:$D$3004,"Adjustment"))</f>
        <v/>
      </c>
      <c r="N121" s="11">
        <f>IF($A121="","",G121+K121-L121+M121)</f>
        <v/>
      </c>
      <c r="O121" s="12">
        <f>IF(OR($A121="",F121=""),"",N121*F121)</f>
        <v/>
      </c>
      <c r="P121" s="11">
        <f>IF($A121="","",-SUMIFS('Example movements'!$F$5:$F$3004,'Example movements'!$B$5:$B$3004,$A121,'Example movements'!$D$5:$D$3004,"Sold",'Example movements'!$A$5:$A$3004,"&gt;"&amp;($B$2-30),'Example movements'!$A$5:$A$3004,"&lt;="&amp;$B$2))</f>
        <v/>
      </c>
      <c r="Q121" s="13">
        <f>IF(OR($A121="",P121="",P121=0),"",N121/(P121/30))</f>
        <v/>
      </c>
      <c r="R121" s="14">
        <f>IF($A121="","",IF(_xlfn.MAXIFS('Example movements'!$A$5:$A$3004,'Example movements'!$B$5:$B$3004,$A121,'Example movements'!$D$5:$D$3004,"Sold")=0,"",_xlfn.MAXIFS('Example movements'!$A$5:$A$3004,'Example movements'!$B$5:$B$3004,$A121,'Example movements'!$D$5:$D$3004,"Sold")))</f>
        <v/>
      </c>
      <c r="S121" s="15">
        <f>IF($A121="","",IF(N121&lt;0,"Check: below zero",IF(AND(H121&gt;0,N121+J121&lt;=H121),"Reorder",IF(R121="","Slow: no sales logged",IF($B$2-R121&gt;$B$3,"Slow: no sale in "&amp;($B$2-R121)&amp;" days","OK")))))</f>
        <v/>
      </c>
      <c r="T121" s="11">
        <f>IF(S121="Reorder",MAX(0,I121-N121-J121),"")</f>
        <v/>
      </c>
      <c r="U121" s="12">
        <f>IF(OR(T121="",F121=""),"",T121*F121)</f>
        <v/>
      </c>
    </row>
    <row r="122">
      <c r="A122" s="7" t="n"/>
      <c r="B122" s="7" t="n"/>
      <c r="C122" s="7" t="n"/>
      <c r="D122" s="7" t="n"/>
      <c r="E122" s="7" t="n"/>
      <c r="F122" s="9" t="n"/>
      <c r="G122" s="10" t="n"/>
      <c r="H122" s="10" t="n"/>
      <c r="I122" s="10" t="n"/>
      <c r="J122" s="10" t="n"/>
      <c r="K122" s="11">
        <f>IF($A122="","",SUMIFS('Example movements'!$F$5:$F$3004,'Example movements'!$B$5:$B$3004,$A122,'Example movements'!$D$5:$D$3004,"Received"))</f>
        <v/>
      </c>
      <c r="L122" s="11">
        <f>IF($A122="","",-SUMIFS('Example movements'!$F$5:$F$3004,'Example movements'!$B$5:$B$3004,$A122,'Example movements'!$D$5:$D$3004,"Sold"))</f>
        <v/>
      </c>
      <c r="M122" s="11">
        <f>IF($A122="","",SUMIFS('Example movements'!$F$5:$F$3004,'Example movements'!$B$5:$B$3004,$A122,'Example movements'!$D$5:$D$3004,"Customer return")+SUMIFS('Example movements'!$F$5:$F$3004,'Example movements'!$B$5:$B$3004,$A122,'Example movements'!$D$5:$D$3004,"Adjustment"))</f>
        <v/>
      </c>
      <c r="N122" s="11">
        <f>IF($A122="","",G122+K122-L122+M122)</f>
        <v/>
      </c>
      <c r="O122" s="12">
        <f>IF(OR($A122="",F122=""),"",N122*F122)</f>
        <v/>
      </c>
      <c r="P122" s="11">
        <f>IF($A122="","",-SUMIFS('Example movements'!$F$5:$F$3004,'Example movements'!$B$5:$B$3004,$A122,'Example movements'!$D$5:$D$3004,"Sold",'Example movements'!$A$5:$A$3004,"&gt;"&amp;($B$2-30),'Example movements'!$A$5:$A$3004,"&lt;="&amp;$B$2))</f>
        <v/>
      </c>
      <c r="Q122" s="13">
        <f>IF(OR($A122="",P122="",P122=0),"",N122/(P122/30))</f>
        <v/>
      </c>
      <c r="R122" s="14">
        <f>IF($A122="","",IF(_xlfn.MAXIFS('Example movements'!$A$5:$A$3004,'Example movements'!$B$5:$B$3004,$A122,'Example movements'!$D$5:$D$3004,"Sold")=0,"",_xlfn.MAXIFS('Example movements'!$A$5:$A$3004,'Example movements'!$B$5:$B$3004,$A122,'Example movements'!$D$5:$D$3004,"Sold")))</f>
        <v/>
      </c>
      <c r="S122" s="15">
        <f>IF($A122="","",IF(N122&lt;0,"Check: below zero",IF(AND(H122&gt;0,N122+J122&lt;=H122),"Reorder",IF(R122="","Slow: no sales logged",IF($B$2-R122&gt;$B$3,"Slow: no sale in "&amp;($B$2-R122)&amp;" days","OK")))))</f>
        <v/>
      </c>
      <c r="T122" s="11">
        <f>IF(S122="Reorder",MAX(0,I122-N122-J122),"")</f>
        <v/>
      </c>
      <c r="U122" s="12">
        <f>IF(OR(T122="",F122=""),"",T122*F122)</f>
        <v/>
      </c>
    </row>
    <row r="123">
      <c r="A123" s="7" t="n"/>
      <c r="B123" s="7" t="n"/>
      <c r="C123" s="7" t="n"/>
      <c r="D123" s="7" t="n"/>
      <c r="E123" s="7" t="n"/>
      <c r="F123" s="9" t="n"/>
      <c r="G123" s="10" t="n"/>
      <c r="H123" s="10" t="n"/>
      <c r="I123" s="10" t="n"/>
      <c r="J123" s="10" t="n"/>
      <c r="K123" s="11">
        <f>IF($A123="","",SUMIFS('Example movements'!$F$5:$F$3004,'Example movements'!$B$5:$B$3004,$A123,'Example movements'!$D$5:$D$3004,"Received"))</f>
        <v/>
      </c>
      <c r="L123" s="11">
        <f>IF($A123="","",-SUMIFS('Example movements'!$F$5:$F$3004,'Example movements'!$B$5:$B$3004,$A123,'Example movements'!$D$5:$D$3004,"Sold"))</f>
        <v/>
      </c>
      <c r="M123" s="11">
        <f>IF($A123="","",SUMIFS('Example movements'!$F$5:$F$3004,'Example movements'!$B$5:$B$3004,$A123,'Example movements'!$D$5:$D$3004,"Customer return")+SUMIFS('Example movements'!$F$5:$F$3004,'Example movements'!$B$5:$B$3004,$A123,'Example movements'!$D$5:$D$3004,"Adjustment"))</f>
        <v/>
      </c>
      <c r="N123" s="11">
        <f>IF($A123="","",G123+K123-L123+M123)</f>
        <v/>
      </c>
      <c r="O123" s="12">
        <f>IF(OR($A123="",F123=""),"",N123*F123)</f>
        <v/>
      </c>
      <c r="P123" s="11">
        <f>IF($A123="","",-SUMIFS('Example movements'!$F$5:$F$3004,'Example movements'!$B$5:$B$3004,$A123,'Example movements'!$D$5:$D$3004,"Sold",'Example movements'!$A$5:$A$3004,"&gt;"&amp;($B$2-30),'Example movements'!$A$5:$A$3004,"&lt;="&amp;$B$2))</f>
        <v/>
      </c>
      <c r="Q123" s="13">
        <f>IF(OR($A123="",P123="",P123=0),"",N123/(P123/30))</f>
        <v/>
      </c>
      <c r="R123" s="14">
        <f>IF($A123="","",IF(_xlfn.MAXIFS('Example movements'!$A$5:$A$3004,'Example movements'!$B$5:$B$3004,$A123,'Example movements'!$D$5:$D$3004,"Sold")=0,"",_xlfn.MAXIFS('Example movements'!$A$5:$A$3004,'Example movements'!$B$5:$B$3004,$A123,'Example movements'!$D$5:$D$3004,"Sold")))</f>
        <v/>
      </c>
      <c r="S123" s="15">
        <f>IF($A123="","",IF(N123&lt;0,"Check: below zero",IF(AND(H123&gt;0,N123+J123&lt;=H123),"Reorder",IF(R123="","Slow: no sales logged",IF($B$2-R123&gt;$B$3,"Slow: no sale in "&amp;($B$2-R123)&amp;" days","OK")))))</f>
        <v/>
      </c>
      <c r="T123" s="11">
        <f>IF(S123="Reorder",MAX(0,I123-N123-J123),"")</f>
        <v/>
      </c>
      <c r="U123" s="12">
        <f>IF(OR(T123="",F123=""),"",T123*F123)</f>
        <v/>
      </c>
    </row>
    <row r="124">
      <c r="A124" s="7" t="n"/>
      <c r="B124" s="7" t="n"/>
      <c r="C124" s="7" t="n"/>
      <c r="D124" s="7" t="n"/>
      <c r="E124" s="7" t="n"/>
      <c r="F124" s="9" t="n"/>
      <c r="G124" s="10" t="n"/>
      <c r="H124" s="10" t="n"/>
      <c r="I124" s="10" t="n"/>
      <c r="J124" s="10" t="n"/>
      <c r="K124" s="11">
        <f>IF($A124="","",SUMIFS('Example movements'!$F$5:$F$3004,'Example movements'!$B$5:$B$3004,$A124,'Example movements'!$D$5:$D$3004,"Received"))</f>
        <v/>
      </c>
      <c r="L124" s="11">
        <f>IF($A124="","",-SUMIFS('Example movements'!$F$5:$F$3004,'Example movements'!$B$5:$B$3004,$A124,'Example movements'!$D$5:$D$3004,"Sold"))</f>
        <v/>
      </c>
      <c r="M124" s="11">
        <f>IF($A124="","",SUMIFS('Example movements'!$F$5:$F$3004,'Example movements'!$B$5:$B$3004,$A124,'Example movements'!$D$5:$D$3004,"Customer return")+SUMIFS('Example movements'!$F$5:$F$3004,'Example movements'!$B$5:$B$3004,$A124,'Example movements'!$D$5:$D$3004,"Adjustment"))</f>
        <v/>
      </c>
      <c r="N124" s="11">
        <f>IF($A124="","",G124+K124-L124+M124)</f>
        <v/>
      </c>
      <c r="O124" s="12">
        <f>IF(OR($A124="",F124=""),"",N124*F124)</f>
        <v/>
      </c>
      <c r="P124" s="11">
        <f>IF($A124="","",-SUMIFS('Example movements'!$F$5:$F$3004,'Example movements'!$B$5:$B$3004,$A124,'Example movements'!$D$5:$D$3004,"Sold",'Example movements'!$A$5:$A$3004,"&gt;"&amp;($B$2-30),'Example movements'!$A$5:$A$3004,"&lt;="&amp;$B$2))</f>
        <v/>
      </c>
      <c r="Q124" s="13">
        <f>IF(OR($A124="",P124="",P124=0),"",N124/(P124/30))</f>
        <v/>
      </c>
      <c r="R124" s="14">
        <f>IF($A124="","",IF(_xlfn.MAXIFS('Example movements'!$A$5:$A$3004,'Example movements'!$B$5:$B$3004,$A124,'Example movements'!$D$5:$D$3004,"Sold")=0,"",_xlfn.MAXIFS('Example movements'!$A$5:$A$3004,'Example movements'!$B$5:$B$3004,$A124,'Example movements'!$D$5:$D$3004,"Sold")))</f>
        <v/>
      </c>
      <c r="S124" s="15">
        <f>IF($A124="","",IF(N124&lt;0,"Check: below zero",IF(AND(H124&gt;0,N124+J124&lt;=H124),"Reorder",IF(R124="","Slow: no sales logged",IF($B$2-R124&gt;$B$3,"Slow: no sale in "&amp;($B$2-R124)&amp;" days","OK")))))</f>
        <v/>
      </c>
      <c r="T124" s="11">
        <f>IF(S124="Reorder",MAX(0,I124-N124-J124),"")</f>
        <v/>
      </c>
      <c r="U124" s="12">
        <f>IF(OR(T124="",F124=""),"",T124*F124)</f>
        <v/>
      </c>
    </row>
    <row r="125">
      <c r="A125" s="7" t="n"/>
      <c r="B125" s="7" t="n"/>
      <c r="C125" s="7" t="n"/>
      <c r="D125" s="7" t="n"/>
      <c r="E125" s="7" t="n"/>
      <c r="F125" s="9" t="n"/>
      <c r="G125" s="10" t="n"/>
      <c r="H125" s="10" t="n"/>
      <c r="I125" s="10" t="n"/>
      <c r="J125" s="10" t="n"/>
      <c r="K125" s="11">
        <f>IF($A125="","",SUMIFS('Example movements'!$F$5:$F$3004,'Example movements'!$B$5:$B$3004,$A125,'Example movements'!$D$5:$D$3004,"Received"))</f>
        <v/>
      </c>
      <c r="L125" s="11">
        <f>IF($A125="","",-SUMIFS('Example movements'!$F$5:$F$3004,'Example movements'!$B$5:$B$3004,$A125,'Example movements'!$D$5:$D$3004,"Sold"))</f>
        <v/>
      </c>
      <c r="M125" s="11">
        <f>IF($A125="","",SUMIFS('Example movements'!$F$5:$F$3004,'Example movements'!$B$5:$B$3004,$A125,'Example movements'!$D$5:$D$3004,"Customer return")+SUMIFS('Example movements'!$F$5:$F$3004,'Example movements'!$B$5:$B$3004,$A125,'Example movements'!$D$5:$D$3004,"Adjustment"))</f>
        <v/>
      </c>
      <c r="N125" s="11">
        <f>IF($A125="","",G125+K125-L125+M125)</f>
        <v/>
      </c>
      <c r="O125" s="12">
        <f>IF(OR($A125="",F125=""),"",N125*F125)</f>
        <v/>
      </c>
      <c r="P125" s="11">
        <f>IF($A125="","",-SUMIFS('Example movements'!$F$5:$F$3004,'Example movements'!$B$5:$B$3004,$A125,'Example movements'!$D$5:$D$3004,"Sold",'Example movements'!$A$5:$A$3004,"&gt;"&amp;($B$2-30),'Example movements'!$A$5:$A$3004,"&lt;="&amp;$B$2))</f>
        <v/>
      </c>
      <c r="Q125" s="13">
        <f>IF(OR($A125="",P125="",P125=0),"",N125/(P125/30))</f>
        <v/>
      </c>
      <c r="R125" s="14">
        <f>IF($A125="","",IF(_xlfn.MAXIFS('Example movements'!$A$5:$A$3004,'Example movements'!$B$5:$B$3004,$A125,'Example movements'!$D$5:$D$3004,"Sold")=0,"",_xlfn.MAXIFS('Example movements'!$A$5:$A$3004,'Example movements'!$B$5:$B$3004,$A125,'Example movements'!$D$5:$D$3004,"Sold")))</f>
        <v/>
      </c>
      <c r="S125" s="15">
        <f>IF($A125="","",IF(N125&lt;0,"Check: below zero",IF(AND(H125&gt;0,N125+J125&lt;=H125),"Reorder",IF(R125="","Slow: no sales logged",IF($B$2-R125&gt;$B$3,"Slow: no sale in "&amp;($B$2-R125)&amp;" days","OK")))))</f>
        <v/>
      </c>
      <c r="T125" s="11">
        <f>IF(S125="Reorder",MAX(0,I125-N125-J125),"")</f>
        <v/>
      </c>
      <c r="U125" s="12">
        <f>IF(OR(T125="",F125=""),"",T125*F125)</f>
        <v/>
      </c>
    </row>
    <row r="126">
      <c r="A126" s="7" t="n"/>
      <c r="B126" s="7" t="n"/>
      <c r="C126" s="7" t="n"/>
      <c r="D126" s="7" t="n"/>
      <c r="E126" s="7" t="n"/>
      <c r="F126" s="9" t="n"/>
      <c r="G126" s="10" t="n"/>
      <c r="H126" s="10" t="n"/>
      <c r="I126" s="10" t="n"/>
      <c r="J126" s="10" t="n"/>
      <c r="K126" s="11">
        <f>IF($A126="","",SUMIFS('Example movements'!$F$5:$F$3004,'Example movements'!$B$5:$B$3004,$A126,'Example movements'!$D$5:$D$3004,"Received"))</f>
        <v/>
      </c>
      <c r="L126" s="11">
        <f>IF($A126="","",-SUMIFS('Example movements'!$F$5:$F$3004,'Example movements'!$B$5:$B$3004,$A126,'Example movements'!$D$5:$D$3004,"Sold"))</f>
        <v/>
      </c>
      <c r="M126" s="11">
        <f>IF($A126="","",SUMIFS('Example movements'!$F$5:$F$3004,'Example movements'!$B$5:$B$3004,$A126,'Example movements'!$D$5:$D$3004,"Customer return")+SUMIFS('Example movements'!$F$5:$F$3004,'Example movements'!$B$5:$B$3004,$A126,'Example movements'!$D$5:$D$3004,"Adjustment"))</f>
        <v/>
      </c>
      <c r="N126" s="11">
        <f>IF($A126="","",G126+K126-L126+M126)</f>
        <v/>
      </c>
      <c r="O126" s="12">
        <f>IF(OR($A126="",F126=""),"",N126*F126)</f>
        <v/>
      </c>
      <c r="P126" s="11">
        <f>IF($A126="","",-SUMIFS('Example movements'!$F$5:$F$3004,'Example movements'!$B$5:$B$3004,$A126,'Example movements'!$D$5:$D$3004,"Sold",'Example movements'!$A$5:$A$3004,"&gt;"&amp;($B$2-30),'Example movements'!$A$5:$A$3004,"&lt;="&amp;$B$2))</f>
        <v/>
      </c>
      <c r="Q126" s="13">
        <f>IF(OR($A126="",P126="",P126=0),"",N126/(P126/30))</f>
        <v/>
      </c>
      <c r="R126" s="14">
        <f>IF($A126="","",IF(_xlfn.MAXIFS('Example movements'!$A$5:$A$3004,'Example movements'!$B$5:$B$3004,$A126,'Example movements'!$D$5:$D$3004,"Sold")=0,"",_xlfn.MAXIFS('Example movements'!$A$5:$A$3004,'Example movements'!$B$5:$B$3004,$A126,'Example movements'!$D$5:$D$3004,"Sold")))</f>
        <v/>
      </c>
      <c r="S126" s="15">
        <f>IF($A126="","",IF(N126&lt;0,"Check: below zero",IF(AND(H126&gt;0,N126+J126&lt;=H126),"Reorder",IF(R126="","Slow: no sales logged",IF($B$2-R126&gt;$B$3,"Slow: no sale in "&amp;($B$2-R126)&amp;" days","OK")))))</f>
        <v/>
      </c>
      <c r="T126" s="11">
        <f>IF(S126="Reorder",MAX(0,I126-N126-J126),"")</f>
        <v/>
      </c>
      <c r="U126" s="12">
        <f>IF(OR(T126="",F126=""),"",T126*F126)</f>
        <v/>
      </c>
    </row>
    <row r="127">
      <c r="A127" s="7" t="n"/>
      <c r="B127" s="7" t="n"/>
      <c r="C127" s="7" t="n"/>
      <c r="D127" s="7" t="n"/>
      <c r="E127" s="7" t="n"/>
      <c r="F127" s="9" t="n"/>
      <c r="G127" s="10" t="n"/>
      <c r="H127" s="10" t="n"/>
      <c r="I127" s="10" t="n"/>
      <c r="J127" s="10" t="n"/>
      <c r="K127" s="11">
        <f>IF($A127="","",SUMIFS('Example movements'!$F$5:$F$3004,'Example movements'!$B$5:$B$3004,$A127,'Example movements'!$D$5:$D$3004,"Received"))</f>
        <v/>
      </c>
      <c r="L127" s="11">
        <f>IF($A127="","",-SUMIFS('Example movements'!$F$5:$F$3004,'Example movements'!$B$5:$B$3004,$A127,'Example movements'!$D$5:$D$3004,"Sold"))</f>
        <v/>
      </c>
      <c r="M127" s="11">
        <f>IF($A127="","",SUMIFS('Example movements'!$F$5:$F$3004,'Example movements'!$B$5:$B$3004,$A127,'Example movements'!$D$5:$D$3004,"Customer return")+SUMIFS('Example movements'!$F$5:$F$3004,'Example movements'!$B$5:$B$3004,$A127,'Example movements'!$D$5:$D$3004,"Adjustment"))</f>
        <v/>
      </c>
      <c r="N127" s="11">
        <f>IF($A127="","",G127+K127-L127+M127)</f>
        <v/>
      </c>
      <c r="O127" s="12">
        <f>IF(OR($A127="",F127=""),"",N127*F127)</f>
        <v/>
      </c>
      <c r="P127" s="11">
        <f>IF($A127="","",-SUMIFS('Example movements'!$F$5:$F$3004,'Example movements'!$B$5:$B$3004,$A127,'Example movements'!$D$5:$D$3004,"Sold",'Example movements'!$A$5:$A$3004,"&gt;"&amp;($B$2-30),'Example movements'!$A$5:$A$3004,"&lt;="&amp;$B$2))</f>
        <v/>
      </c>
      <c r="Q127" s="13">
        <f>IF(OR($A127="",P127="",P127=0),"",N127/(P127/30))</f>
        <v/>
      </c>
      <c r="R127" s="14">
        <f>IF($A127="","",IF(_xlfn.MAXIFS('Example movements'!$A$5:$A$3004,'Example movements'!$B$5:$B$3004,$A127,'Example movements'!$D$5:$D$3004,"Sold")=0,"",_xlfn.MAXIFS('Example movements'!$A$5:$A$3004,'Example movements'!$B$5:$B$3004,$A127,'Example movements'!$D$5:$D$3004,"Sold")))</f>
        <v/>
      </c>
      <c r="S127" s="15">
        <f>IF($A127="","",IF(N127&lt;0,"Check: below zero",IF(AND(H127&gt;0,N127+J127&lt;=H127),"Reorder",IF(R127="","Slow: no sales logged",IF($B$2-R127&gt;$B$3,"Slow: no sale in "&amp;($B$2-R127)&amp;" days","OK")))))</f>
        <v/>
      </c>
      <c r="T127" s="11">
        <f>IF(S127="Reorder",MAX(0,I127-N127-J127),"")</f>
        <v/>
      </c>
      <c r="U127" s="12">
        <f>IF(OR(T127="",F127=""),"",T127*F127)</f>
        <v/>
      </c>
    </row>
    <row r="128">
      <c r="A128" s="7" t="n"/>
      <c r="B128" s="7" t="n"/>
      <c r="C128" s="7" t="n"/>
      <c r="D128" s="7" t="n"/>
      <c r="E128" s="7" t="n"/>
      <c r="F128" s="9" t="n"/>
      <c r="G128" s="10" t="n"/>
      <c r="H128" s="10" t="n"/>
      <c r="I128" s="10" t="n"/>
      <c r="J128" s="10" t="n"/>
      <c r="K128" s="11">
        <f>IF($A128="","",SUMIFS('Example movements'!$F$5:$F$3004,'Example movements'!$B$5:$B$3004,$A128,'Example movements'!$D$5:$D$3004,"Received"))</f>
        <v/>
      </c>
      <c r="L128" s="11">
        <f>IF($A128="","",-SUMIFS('Example movements'!$F$5:$F$3004,'Example movements'!$B$5:$B$3004,$A128,'Example movements'!$D$5:$D$3004,"Sold"))</f>
        <v/>
      </c>
      <c r="M128" s="11">
        <f>IF($A128="","",SUMIFS('Example movements'!$F$5:$F$3004,'Example movements'!$B$5:$B$3004,$A128,'Example movements'!$D$5:$D$3004,"Customer return")+SUMIFS('Example movements'!$F$5:$F$3004,'Example movements'!$B$5:$B$3004,$A128,'Example movements'!$D$5:$D$3004,"Adjustment"))</f>
        <v/>
      </c>
      <c r="N128" s="11">
        <f>IF($A128="","",G128+K128-L128+M128)</f>
        <v/>
      </c>
      <c r="O128" s="12">
        <f>IF(OR($A128="",F128=""),"",N128*F128)</f>
        <v/>
      </c>
      <c r="P128" s="11">
        <f>IF($A128="","",-SUMIFS('Example movements'!$F$5:$F$3004,'Example movements'!$B$5:$B$3004,$A128,'Example movements'!$D$5:$D$3004,"Sold",'Example movements'!$A$5:$A$3004,"&gt;"&amp;($B$2-30),'Example movements'!$A$5:$A$3004,"&lt;="&amp;$B$2))</f>
        <v/>
      </c>
      <c r="Q128" s="13">
        <f>IF(OR($A128="",P128="",P128=0),"",N128/(P128/30))</f>
        <v/>
      </c>
      <c r="R128" s="14">
        <f>IF($A128="","",IF(_xlfn.MAXIFS('Example movements'!$A$5:$A$3004,'Example movements'!$B$5:$B$3004,$A128,'Example movements'!$D$5:$D$3004,"Sold")=0,"",_xlfn.MAXIFS('Example movements'!$A$5:$A$3004,'Example movements'!$B$5:$B$3004,$A128,'Example movements'!$D$5:$D$3004,"Sold")))</f>
        <v/>
      </c>
      <c r="S128" s="15">
        <f>IF($A128="","",IF(N128&lt;0,"Check: below zero",IF(AND(H128&gt;0,N128+J128&lt;=H128),"Reorder",IF(R128="","Slow: no sales logged",IF($B$2-R128&gt;$B$3,"Slow: no sale in "&amp;($B$2-R128)&amp;" days","OK")))))</f>
        <v/>
      </c>
      <c r="T128" s="11">
        <f>IF(S128="Reorder",MAX(0,I128-N128-J128),"")</f>
        <v/>
      </c>
      <c r="U128" s="12">
        <f>IF(OR(T128="",F128=""),"",T128*F128)</f>
        <v/>
      </c>
    </row>
    <row r="129">
      <c r="A129" s="7" t="n"/>
      <c r="B129" s="7" t="n"/>
      <c r="C129" s="7" t="n"/>
      <c r="D129" s="7" t="n"/>
      <c r="E129" s="7" t="n"/>
      <c r="F129" s="9" t="n"/>
      <c r="G129" s="10" t="n"/>
      <c r="H129" s="10" t="n"/>
      <c r="I129" s="10" t="n"/>
      <c r="J129" s="10" t="n"/>
      <c r="K129" s="11">
        <f>IF($A129="","",SUMIFS('Example movements'!$F$5:$F$3004,'Example movements'!$B$5:$B$3004,$A129,'Example movements'!$D$5:$D$3004,"Received"))</f>
        <v/>
      </c>
      <c r="L129" s="11">
        <f>IF($A129="","",-SUMIFS('Example movements'!$F$5:$F$3004,'Example movements'!$B$5:$B$3004,$A129,'Example movements'!$D$5:$D$3004,"Sold"))</f>
        <v/>
      </c>
      <c r="M129" s="11">
        <f>IF($A129="","",SUMIFS('Example movements'!$F$5:$F$3004,'Example movements'!$B$5:$B$3004,$A129,'Example movements'!$D$5:$D$3004,"Customer return")+SUMIFS('Example movements'!$F$5:$F$3004,'Example movements'!$B$5:$B$3004,$A129,'Example movements'!$D$5:$D$3004,"Adjustment"))</f>
        <v/>
      </c>
      <c r="N129" s="11">
        <f>IF($A129="","",G129+K129-L129+M129)</f>
        <v/>
      </c>
      <c r="O129" s="12">
        <f>IF(OR($A129="",F129=""),"",N129*F129)</f>
        <v/>
      </c>
      <c r="P129" s="11">
        <f>IF($A129="","",-SUMIFS('Example movements'!$F$5:$F$3004,'Example movements'!$B$5:$B$3004,$A129,'Example movements'!$D$5:$D$3004,"Sold",'Example movements'!$A$5:$A$3004,"&gt;"&amp;($B$2-30),'Example movements'!$A$5:$A$3004,"&lt;="&amp;$B$2))</f>
        <v/>
      </c>
      <c r="Q129" s="13">
        <f>IF(OR($A129="",P129="",P129=0),"",N129/(P129/30))</f>
        <v/>
      </c>
      <c r="R129" s="14">
        <f>IF($A129="","",IF(_xlfn.MAXIFS('Example movements'!$A$5:$A$3004,'Example movements'!$B$5:$B$3004,$A129,'Example movements'!$D$5:$D$3004,"Sold")=0,"",_xlfn.MAXIFS('Example movements'!$A$5:$A$3004,'Example movements'!$B$5:$B$3004,$A129,'Example movements'!$D$5:$D$3004,"Sold")))</f>
        <v/>
      </c>
      <c r="S129" s="15">
        <f>IF($A129="","",IF(N129&lt;0,"Check: below zero",IF(AND(H129&gt;0,N129+J129&lt;=H129),"Reorder",IF(R129="","Slow: no sales logged",IF($B$2-R129&gt;$B$3,"Slow: no sale in "&amp;($B$2-R129)&amp;" days","OK")))))</f>
        <v/>
      </c>
      <c r="T129" s="11">
        <f>IF(S129="Reorder",MAX(0,I129-N129-J129),"")</f>
        <v/>
      </c>
      <c r="U129" s="12">
        <f>IF(OR(T129="",F129=""),"",T129*F129)</f>
        <v/>
      </c>
    </row>
    <row r="130">
      <c r="A130" s="7" t="n"/>
      <c r="B130" s="7" t="n"/>
      <c r="C130" s="7" t="n"/>
      <c r="D130" s="7" t="n"/>
      <c r="E130" s="7" t="n"/>
      <c r="F130" s="9" t="n"/>
      <c r="G130" s="10" t="n"/>
      <c r="H130" s="10" t="n"/>
      <c r="I130" s="10" t="n"/>
      <c r="J130" s="10" t="n"/>
      <c r="K130" s="11">
        <f>IF($A130="","",SUMIFS('Example movements'!$F$5:$F$3004,'Example movements'!$B$5:$B$3004,$A130,'Example movements'!$D$5:$D$3004,"Received"))</f>
        <v/>
      </c>
      <c r="L130" s="11">
        <f>IF($A130="","",-SUMIFS('Example movements'!$F$5:$F$3004,'Example movements'!$B$5:$B$3004,$A130,'Example movements'!$D$5:$D$3004,"Sold"))</f>
        <v/>
      </c>
      <c r="M130" s="11">
        <f>IF($A130="","",SUMIFS('Example movements'!$F$5:$F$3004,'Example movements'!$B$5:$B$3004,$A130,'Example movements'!$D$5:$D$3004,"Customer return")+SUMIFS('Example movements'!$F$5:$F$3004,'Example movements'!$B$5:$B$3004,$A130,'Example movements'!$D$5:$D$3004,"Adjustment"))</f>
        <v/>
      </c>
      <c r="N130" s="11">
        <f>IF($A130="","",G130+K130-L130+M130)</f>
        <v/>
      </c>
      <c r="O130" s="12">
        <f>IF(OR($A130="",F130=""),"",N130*F130)</f>
        <v/>
      </c>
      <c r="P130" s="11">
        <f>IF($A130="","",-SUMIFS('Example movements'!$F$5:$F$3004,'Example movements'!$B$5:$B$3004,$A130,'Example movements'!$D$5:$D$3004,"Sold",'Example movements'!$A$5:$A$3004,"&gt;"&amp;($B$2-30),'Example movements'!$A$5:$A$3004,"&lt;="&amp;$B$2))</f>
        <v/>
      </c>
      <c r="Q130" s="13">
        <f>IF(OR($A130="",P130="",P130=0),"",N130/(P130/30))</f>
        <v/>
      </c>
      <c r="R130" s="14">
        <f>IF($A130="","",IF(_xlfn.MAXIFS('Example movements'!$A$5:$A$3004,'Example movements'!$B$5:$B$3004,$A130,'Example movements'!$D$5:$D$3004,"Sold")=0,"",_xlfn.MAXIFS('Example movements'!$A$5:$A$3004,'Example movements'!$B$5:$B$3004,$A130,'Example movements'!$D$5:$D$3004,"Sold")))</f>
        <v/>
      </c>
      <c r="S130" s="15">
        <f>IF($A130="","",IF(N130&lt;0,"Check: below zero",IF(AND(H130&gt;0,N130+J130&lt;=H130),"Reorder",IF(R130="","Slow: no sales logged",IF($B$2-R130&gt;$B$3,"Slow: no sale in "&amp;($B$2-R130)&amp;" days","OK")))))</f>
        <v/>
      </c>
      <c r="T130" s="11">
        <f>IF(S130="Reorder",MAX(0,I130-N130-J130),"")</f>
        <v/>
      </c>
      <c r="U130" s="12">
        <f>IF(OR(T130="",F130=""),"",T130*F130)</f>
        <v/>
      </c>
    </row>
    <row r="131">
      <c r="A131" s="7" t="n"/>
      <c r="B131" s="7" t="n"/>
      <c r="C131" s="7" t="n"/>
      <c r="D131" s="7" t="n"/>
      <c r="E131" s="7" t="n"/>
      <c r="F131" s="9" t="n"/>
      <c r="G131" s="10" t="n"/>
      <c r="H131" s="10" t="n"/>
      <c r="I131" s="10" t="n"/>
      <c r="J131" s="10" t="n"/>
      <c r="K131" s="11">
        <f>IF($A131="","",SUMIFS('Example movements'!$F$5:$F$3004,'Example movements'!$B$5:$B$3004,$A131,'Example movements'!$D$5:$D$3004,"Received"))</f>
        <v/>
      </c>
      <c r="L131" s="11">
        <f>IF($A131="","",-SUMIFS('Example movements'!$F$5:$F$3004,'Example movements'!$B$5:$B$3004,$A131,'Example movements'!$D$5:$D$3004,"Sold"))</f>
        <v/>
      </c>
      <c r="M131" s="11">
        <f>IF($A131="","",SUMIFS('Example movements'!$F$5:$F$3004,'Example movements'!$B$5:$B$3004,$A131,'Example movements'!$D$5:$D$3004,"Customer return")+SUMIFS('Example movements'!$F$5:$F$3004,'Example movements'!$B$5:$B$3004,$A131,'Example movements'!$D$5:$D$3004,"Adjustment"))</f>
        <v/>
      </c>
      <c r="N131" s="11">
        <f>IF($A131="","",G131+K131-L131+M131)</f>
        <v/>
      </c>
      <c r="O131" s="12">
        <f>IF(OR($A131="",F131=""),"",N131*F131)</f>
        <v/>
      </c>
      <c r="P131" s="11">
        <f>IF($A131="","",-SUMIFS('Example movements'!$F$5:$F$3004,'Example movements'!$B$5:$B$3004,$A131,'Example movements'!$D$5:$D$3004,"Sold",'Example movements'!$A$5:$A$3004,"&gt;"&amp;($B$2-30),'Example movements'!$A$5:$A$3004,"&lt;="&amp;$B$2))</f>
        <v/>
      </c>
      <c r="Q131" s="13">
        <f>IF(OR($A131="",P131="",P131=0),"",N131/(P131/30))</f>
        <v/>
      </c>
      <c r="R131" s="14">
        <f>IF($A131="","",IF(_xlfn.MAXIFS('Example movements'!$A$5:$A$3004,'Example movements'!$B$5:$B$3004,$A131,'Example movements'!$D$5:$D$3004,"Sold")=0,"",_xlfn.MAXIFS('Example movements'!$A$5:$A$3004,'Example movements'!$B$5:$B$3004,$A131,'Example movements'!$D$5:$D$3004,"Sold")))</f>
        <v/>
      </c>
      <c r="S131" s="15">
        <f>IF($A131="","",IF(N131&lt;0,"Check: below zero",IF(AND(H131&gt;0,N131+J131&lt;=H131),"Reorder",IF(R131="","Slow: no sales logged",IF($B$2-R131&gt;$B$3,"Slow: no sale in "&amp;($B$2-R131)&amp;" days","OK")))))</f>
        <v/>
      </c>
      <c r="T131" s="11">
        <f>IF(S131="Reorder",MAX(0,I131-N131-J131),"")</f>
        <v/>
      </c>
      <c r="U131" s="12">
        <f>IF(OR(T131="",F131=""),"",T131*F131)</f>
        <v/>
      </c>
    </row>
    <row r="132">
      <c r="A132" s="7" t="n"/>
      <c r="B132" s="7" t="n"/>
      <c r="C132" s="7" t="n"/>
      <c r="D132" s="7" t="n"/>
      <c r="E132" s="7" t="n"/>
      <c r="F132" s="9" t="n"/>
      <c r="G132" s="10" t="n"/>
      <c r="H132" s="10" t="n"/>
      <c r="I132" s="10" t="n"/>
      <c r="J132" s="10" t="n"/>
      <c r="K132" s="11">
        <f>IF($A132="","",SUMIFS('Example movements'!$F$5:$F$3004,'Example movements'!$B$5:$B$3004,$A132,'Example movements'!$D$5:$D$3004,"Received"))</f>
        <v/>
      </c>
      <c r="L132" s="11">
        <f>IF($A132="","",-SUMIFS('Example movements'!$F$5:$F$3004,'Example movements'!$B$5:$B$3004,$A132,'Example movements'!$D$5:$D$3004,"Sold"))</f>
        <v/>
      </c>
      <c r="M132" s="11">
        <f>IF($A132="","",SUMIFS('Example movements'!$F$5:$F$3004,'Example movements'!$B$5:$B$3004,$A132,'Example movements'!$D$5:$D$3004,"Customer return")+SUMIFS('Example movements'!$F$5:$F$3004,'Example movements'!$B$5:$B$3004,$A132,'Example movements'!$D$5:$D$3004,"Adjustment"))</f>
        <v/>
      </c>
      <c r="N132" s="11">
        <f>IF($A132="","",G132+K132-L132+M132)</f>
        <v/>
      </c>
      <c r="O132" s="12">
        <f>IF(OR($A132="",F132=""),"",N132*F132)</f>
        <v/>
      </c>
      <c r="P132" s="11">
        <f>IF($A132="","",-SUMIFS('Example movements'!$F$5:$F$3004,'Example movements'!$B$5:$B$3004,$A132,'Example movements'!$D$5:$D$3004,"Sold",'Example movements'!$A$5:$A$3004,"&gt;"&amp;($B$2-30),'Example movements'!$A$5:$A$3004,"&lt;="&amp;$B$2))</f>
        <v/>
      </c>
      <c r="Q132" s="13">
        <f>IF(OR($A132="",P132="",P132=0),"",N132/(P132/30))</f>
        <v/>
      </c>
      <c r="R132" s="14">
        <f>IF($A132="","",IF(_xlfn.MAXIFS('Example movements'!$A$5:$A$3004,'Example movements'!$B$5:$B$3004,$A132,'Example movements'!$D$5:$D$3004,"Sold")=0,"",_xlfn.MAXIFS('Example movements'!$A$5:$A$3004,'Example movements'!$B$5:$B$3004,$A132,'Example movements'!$D$5:$D$3004,"Sold")))</f>
        <v/>
      </c>
      <c r="S132" s="15">
        <f>IF($A132="","",IF(N132&lt;0,"Check: below zero",IF(AND(H132&gt;0,N132+J132&lt;=H132),"Reorder",IF(R132="","Slow: no sales logged",IF($B$2-R132&gt;$B$3,"Slow: no sale in "&amp;($B$2-R132)&amp;" days","OK")))))</f>
        <v/>
      </c>
      <c r="T132" s="11">
        <f>IF(S132="Reorder",MAX(0,I132-N132-J132),"")</f>
        <v/>
      </c>
      <c r="U132" s="12">
        <f>IF(OR(T132="",F132=""),"",T132*F132)</f>
        <v/>
      </c>
    </row>
    <row r="133">
      <c r="A133" s="7" t="n"/>
      <c r="B133" s="7" t="n"/>
      <c r="C133" s="7" t="n"/>
      <c r="D133" s="7" t="n"/>
      <c r="E133" s="7" t="n"/>
      <c r="F133" s="9" t="n"/>
      <c r="G133" s="10" t="n"/>
      <c r="H133" s="10" t="n"/>
      <c r="I133" s="10" t="n"/>
      <c r="J133" s="10" t="n"/>
      <c r="K133" s="11">
        <f>IF($A133="","",SUMIFS('Example movements'!$F$5:$F$3004,'Example movements'!$B$5:$B$3004,$A133,'Example movements'!$D$5:$D$3004,"Received"))</f>
        <v/>
      </c>
      <c r="L133" s="11">
        <f>IF($A133="","",-SUMIFS('Example movements'!$F$5:$F$3004,'Example movements'!$B$5:$B$3004,$A133,'Example movements'!$D$5:$D$3004,"Sold"))</f>
        <v/>
      </c>
      <c r="M133" s="11">
        <f>IF($A133="","",SUMIFS('Example movements'!$F$5:$F$3004,'Example movements'!$B$5:$B$3004,$A133,'Example movements'!$D$5:$D$3004,"Customer return")+SUMIFS('Example movements'!$F$5:$F$3004,'Example movements'!$B$5:$B$3004,$A133,'Example movements'!$D$5:$D$3004,"Adjustment"))</f>
        <v/>
      </c>
      <c r="N133" s="11">
        <f>IF($A133="","",G133+K133-L133+M133)</f>
        <v/>
      </c>
      <c r="O133" s="12">
        <f>IF(OR($A133="",F133=""),"",N133*F133)</f>
        <v/>
      </c>
      <c r="P133" s="11">
        <f>IF($A133="","",-SUMIFS('Example movements'!$F$5:$F$3004,'Example movements'!$B$5:$B$3004,$A133,'Example movements'!$D$5:$D$3004,"Sold",'Example movements'!$A$5:$A$3004,"&gt;"&amp;($B$2-30),'Example movements'!$A$5:$A$3004,"&lt;="&amp;$B$2))</f>
        <v/>
      </c>
      <c r="Q133" s="13">
        <f>IF(OR($A133="",P133="",P133=0),"",N133/(P133/30))</f>
        <v/>
      </c>
      <c r="R133" s="14">
        <f>IF($A133="","",IF(_xlfn.MAXIFS('Example movements'!$A$5:$A$3004,'Example movements'!$B$5:$B$3004,$A133,'Example movements'!$D$5:$D$3004,"Sold")=0,"",_xlfn.MAXIFS('Example movements'!$A$5:$A$3004,'Example movements'!$B$5:$B$3004,$A133,'Example movements'!$D$5:$D$3004,"Sold")))</f>
        <v/>
      </c>
      <c r="S133" s="15">
        <f>IF($A133="","",IF(N133&lt;0,"Check: below zero",IF(AND(H133&gt;0,N133+J133&lt;=H133),"Reorder",IF(R133="","Slow: no sales logged",IF($B$2-R133&gt;$B$3,"Slow: no sale in "&amp;($B$2-R133)&amp;" days","OK")))))</f>
        <v/>
      </c>
      <c r="T133" s="11">
        <f>IF(S133="Reorder",MAX(0,I133-N133-J133),"")</f>
        <v/>
      </c>
      <c r="U133" s="12">
        <f>IF(OR(T133="",F133=""),"",T133*F133)</f>
        <v/>
      </c>
    </row>
    <row r="134">
      <c r="A134" s="7" t="n"/>
      <c r="B134" s="7" t="n"/>
      <c r="C134" s="7" t="n"/>
      <c r="D134" s="7" t="n"/>
      <c r="E134" s="7" t="n"/>
      <c r="F134" s="9" t="n"/>
      <c r="G134" s="10" t="n"/>
      <c r="H134" s="10" t="n"/>
      <c r="I134" s="10" t="n"/>
      <c r="J134" s="10" t="n"/>
      <c r="K134" s="11">
        <f>IF($A134="","",SUMIFS('Example movements'!$F$5:$F$3004,'Example movements'!$B$5:$B$3004,$A134,'Example movements'!$D$5:$D$3004,"Received"))</f>
        <v/>
      </c>
      <c r="L134" s="11">
        <f>IF($A134="","",-SUMIFS('Example movements'!$F$5:$F$3004,'Example movements'!$B$5:$B$3004,$A134,'Example movements'!$D$5:$D$3004,"Sold"))</f>
        <v/>
      </c>
      <c r="M134" s="11">
        <f>IF($A134="","",SUMIFS('Example movements'!$F$5:$F$3004,'Example movements'!$B$5:$B$3004,$A134,'Example movements'!$D$5:$D$3004,"Customer return")+SUMIFS('Example movements'!$F$5:$F$3004,'Example movements'!$B$5:$B$3004,$A134,'Example movements'!$D$5:$D$3004,"Adjustment"))</f>
        <v/>
      </c>
      <c r="N134" s="11">
        <f>IF($A134="","",G134+K134-L134+M134)</f>
        <v/>
      </c>
      <c r="O134" s="12">
        <f>IF(OR($A134="",F134=""),"",N134*F134)</f>
        <v/>
      </c>
      <c r="P134" s="11">
        <f>IF($A134="","",-SUMIFS('Example movements'!$F$5:$F$3004,'Example movements'!$B$5:$B$3004,$A134,'Example movements'!$D$5:$D$3004,"Sold",'Example movements'!$A$5:$A$3004,"&gt;"&amp;($B$2-30),'Example movements'!$A$5:$A$3004,"&lt;="&amp;$B$2))</f>
        <v/>
      </c>
      <c r="Q134" s="13">
        <f>IF(OR($A134="",P134="",P134=0),"",N134/(P134/30))</f>
        <v/>
      </c>
      <c r="R134" s="14">
        <f>IF($A134="","",IF(_xlfn.MAXIFS('Example movements'!$A$5:$A$3004,'Example movements'!$B$5:$B$3004,$A134,'Example movements'!$D$5:$D$3004,"Sold")=0,"",_xlfn.MAXIFS('Example movements'!$A$5:$A$3004,'Example movements'!$B$5:$B$3004,$A134,'Example movements'!$D$5:$D$3004,"Sold")))</f>
        <v/>
      </c>
      <c r="S134" s="15">
        <f>IF($A134="","",IF(N134&lt;0,"Check: below zero",IF(AND(H134&gt;0,N134+J134&lt;=H134),"Reorder",IF(R134="","Slow: no sales logged",IF($B$2-R134&gt;$B$3,"Slow: no sale in "&amp;($B$2-R134)&amp;" days","OK")))))</f>
        <v/>
      </c>
      <c r="T134" s="11">
        <f>IF(S134="Reorder",MAX(0,I134-N134-J134),"")</f>
        <v/>
      </c>
      <c r="U134" s="12">
        <f>IF(OR(T134="",F134=""),"",T134*F134)</f>
        <v/>
      </c>
    </row>
    <row r="135">
      <c r="A135" s="7" t="n"/>
      <c r="B135" s="7" t="n"/>
      <c r="C135" s="7" t="n"/>
      <c r="D135" s="7" t="n"/>
      <c r="E135" s="7" t="n"/>
      <c r="F135" s="9" t="n"/>
      <c r="G135" s="10" t="n"/>
      <c r="H135" s="10" t="n"/>
      <c r="I135" s="10" t="n"/>
      <c r="J135" s="10" t="n"/>
      <c r="K135" s="11">
        <f>IF($A135="","",SUMIFS('Example movements'!$F$5:$F$3004,'Example movements'!$B$5:$B$3004,$A135,'Example movements'!$D$5:$D$3004,"Received"))</f>
        <v/>
      </c>
      <c r="L135" s="11">
        <f>IF($A135="","",-SUMIFS('Example movements'!$F$5:$F$3004,'Example movements'!$B$5:$B$3004,$A135,'Example movements'!$D$5:$D$3004,"Sold"))</f>
        <v/>
      </c>
      <c r="M135" s="11">
        <f>IF($A135="","",SUMIFS('Example movements'!$F$5:$F$3004,'Example movements'!$B$5:$B$3004,$A135,'Example movements'!$D$5:$D$3004,"Customer return")+SUMIFS('Example movements'!$F$5:$F$3004,'Example movements'!$B$5:$B$3004,$A135,'Example movements'!$D$5:$D$3004,"Adjustment"))</f>
        <v/>
      </c>
      <c r="N135" s="11">
        <f>IF($A135="","",G135+K135-L135+M135)</f>
        <v/>
      </c>
      <c r="O135" s="12">
        <f>IF(OR($A135="",F135=""),"",N135*F135)</f>
        <v/>
      </c>
      <c r="P135" s="11">
        <f>IF($A135="","",-SUMIFS('Example movements'!$F$5:$F$3004,'Example movements'!$B$5:$B$3004,$A135,'Example movements'!$D$5:$D$3004,"Sold",'Example movements'!$A$5:$A$3004,"&gt;"&amp;($B$2-30),'Example movements'!$A$5:$A$3004,"&lt;="&amp;$B$2))</f>
        <v/>
      </c>
      <c r="Q135" s="13">
        <f>IF(OR($A135="",P135="",P135=0),"",N135/(P135/30))</f>
        <v/>
      </c>
      <c r="R135" s="14">
        <f>IF($A135="","",IF(_xlfn.MAXIFS('Example movements'!$A$5:$A$3004,'Example movements'!$B$5:$B$3004,$A135,'Example movements'!$D$5:$D$3004,"Sold")=0,"",_xlfn.MAXIFS('Example movements'!$A$5:$A$3004,'Example movements'!$B$5:$B$3004,$A135,'Example movements'!$D$5:$D$3004,"Sold")))</f>
        <v/>
      </c>
      <c r="S135" s="15">
        <f>IF($A135="","",IF(N135&lt;0,"Check: below zero",IF(AND(H135&gt;0,N135+J135&lt;=H135),"Reorder",IF(R135="","Slow: no sales logged",IF($B$2-R135&gt;$B$3,"Slow: no sale in "&amp;($B$2-R135)&amp;" days","OK")))))</f>
        <v/>
      </c>
      <c r="T135" s="11">
        <f>IF(S135="Reorder",MAX(0,I135-N135-J135),"")</f>
        <v/>
      </c>
      <c r="U135" s="12">
        <f>IF(OR(T135="",F135=""),"",T135*F135)</f>
        <v/>
      </c>
    </row>
    <row r="136">
      <c r="A136" s="7" t="n"/>
      <c r="B136" s="7" t="n"/>
      <c r="C136" s="7" t="n"/>
      <c r="D136" s="7" t="n"/>
      <c r="E136" s="7" t="n"/>
      <c r="F136" s="9" t="n"/>
      <c r="G136" s="10" t="n"/>
      <c r="H136" s="10" t="n"/>
      <c r="I136" s="10" t="n"/>
      <c r="J136" s="10" t="n"/>
      <c r="K136" s="11">
        <f>IF($A136="","",SUMIFS('Example movements'!$F$5:$F$3004,'Example movements'!$B$5:$B$3004,$A136,'Example movements'!$D$5:$D$3004,"Received"))</f>
        <v/>
      </c>
      <c r="L136" s="11">
        <f>IF($A136="","",-SUMIFS('Example movements'!$F$5:$F$3004,'Example movements'!$B$5:$B$3004,$A136,'Example movements'!$D$5:$D$3004,"Sold"))</f>
        <v/>
      </c>
      <c r="M136" s="11">
        <f>IF($A136="","",SUMIFS('Example movements'!$F$5:$F$3004,'Example movements'!$B$5:$B$3004,$A136,'Example movements'!$D$5:$D$3004,"Customer return")+SUMIFS('Example movements'!$F$5:$F$3004,'Example movements'!$B$5:$B$3004,$A136,'Example movements'!$D$5:$D$3004,"Adjustment"))</f>
        <v/>
      </c>
      <c r="N136" s="11">
        <f>IF($A136="","",G136+K136-L136+M136)</f>
        <v/>
      </c>
      <c r="O136" s="12">
        <f>IF(OR($A136="",F136=""),"",N136*F136)</f>
        <v/>
      </c>
      <c r="P136" s="11">
        <f>IF($A136="","",-SUMIFS('Example movements'!$F$5:$F$3004,'Example movements'!$B$5:$B$3004,$A136,'Example movements'!$D$5:$D$3004,"Sold",'Example movements'!$A$5:$A$3004,"&gt;"&amp;($B$2-30),'Example movements'!$A$5:$A$3004,"&lt;="&amp;$B$2))</f>
        <v/>
      </c>
      <c r="Q136" s="13">
        <f>IF(OR($A136="",P136="",P136=0),"",N136/(P136/30))</f>
        <v/>
      </c>
      <c r="R136" s="14">
        <f>IF($A136="","",IF(_xlfn.MAXIFS('Example movements'!$A$5:$A$3004,'Example movements'!$B$5:$B$3004,$A136,'Example movements'!$D$5:$D$3004,"Sold")=0,"",_xlfn.MAXIFS('Example movements'!$A$5:$A$3004,'Example movements'!$B$5:$B$3004,$A136,'Example movements'!$D$5:$D$3004,"Sold")))</f>
        <v/>
      </c>
      <c r="S136" s="15">
        <f>IF($A136="","",IF(N136&lt;0,"Check: below zero",IF(AND(H136&gt;0,N136+J136&lt;=H136),"Reorder",IF(R136="","Slow: no sales logged",IF($B$2-R136&gt;$B$3,"Slow: no sale in "&amp;($B$2-R136)&amp;" days","OK")))))</f>
        <v/>
      </c>
      <c r="T136" s="11">
        <f>IF(S136="Reorder",MAX(0,I136-N136-J136),"")</f>
        <v/>
      </c>
      <c r="U136" s="12">
        <f>IF(OR(T136="",F136=""),"",T136*F136)</f>
        <v/>
      </c>
    </row>
    <row r="137">
      <c r="A137" s="7" t="n"/>
      <c r="B137" s="7" t="n"/>
      <c r="C137" s="7" t="n"/>
      <c r="D137" s="7" t="n"/>
      <c r="E137" s="7" t="n"/>
      <c r="F137" s="9" t="n"/>
      <c r="G137" s="10" t="n"/>
      <c r="H137" s="10" t="n"/>
      <c r="I137" s="10" t="n"/>
      <c r="J137" s="10" t="n"/>
      <c r="K137" s="11">
        <f>IF($A137="","",SUMIFS('Example movements'!$F$5:$F$3004,'Example movements'!$B$5:$B$3004,$A137,'Example movements'!$D$5:$D$3004,"Received"))</f>
        <v/>
      </c>
      <c r="L137" s="11">
        <f>IF($A137="","",-SUMIFS('Example movements'!$F$5:$F$3004,'Example movements'!$B$5:$B$3004,$A137,'Example movements'!$D$5:$D$3004,"Sold"))</f>
        <v/>
      </c>
      <c r="M137" s="11">
        <f>IF($A137="","",SUMIFS('Example movements'!$F$5:$F$3004,'Example movements'!$B$5:$B$3004,$A137,'Example movements'!$D$5:$D$3004,"Customer return")+SUMIFS('Example movements'!$F$5:$F$3004,'Example movements'!$B$5:$B$3004,$A137,'Example movements'!$D$5:$D$3004,"Adjustment"))</f>
        <v/>
      </c>
      <c r="N137" s="11">
        <f>IF($A137="","",G137+K137-L137+M137)</f>
        <v/>
      </c>
      <c r="O137" s="12">
        <f>IF(OR($A137="",F137=""),"",N137*F137)</f>
        <v/>
      </c>
      <c r="P137" s="11">
        <f>IF($A137="","",-SUMIFS('Example movements'!$F$5:$F$3004,'Example movements'!$B$5:$B$3004,$A137,'Example movements'!$D$5:$D$3004,"Sold",'Example movements'!$A$5:$A$3004,"&gt;"&amp;($B$2-30),'Example movements'!$A$5:$A$3004,"&lt;="&amp;$B$2))</f>
        <v/>
      </c>
      <c r="Q137" s="13">
        <f>IF(OR($A137="",P137="",P137=0),"",N137/(P137/30))</f>
        <v/>
      </c>
      <c r="R137" s="14">
        <f>IF($A137="","",IF(_xlfn.MAXIFS('Example movements'!$A$5:$A$3004,'Example movements'!$B$5:$B$3004,$A137,'Example movements'!$D$5:$D$3004,"Sold")=0,"",_xlfn.MAXIFS('Example movements'!$A$5:$A$3004,'Example movements'!$B$5:$B$3004,$A137,'Example movements'!$D$5:$D$3004,"Sold")))</f>
        <v/>
      </c>
      <c r="S137" s="15">
        <f>IF($A137="","",IF(N137&lt;0,"Check: below zero",IF(AND(H137&gt;0,N137+J137&lt;=H137),"Reorder",IF(R137="","Slow: no sales logged",IF($B$2-R137&gt;$B$3,"Slow: no sale in "&amp;($B$2-R137)&amp;" days","OK")))))</f>
        <v/>
      </c>
      <c r="T137" s="11">
        <f>IF(S137="Reorder",MAX(0,I137-N137-J137),"")</f>
        <v/>
      </c>
      <c r="U137" s="12">
        <f>IF(OR(T137="",F137=""),"",T137*F137)</f>
        <v/>
      </c>
    </row>
    <row r="138">
      <c r="A138" s="7" t="n"/>
      <c r="B138" s="7" t="n"/>
      <c r="C138" s="7" t="n"/>
      <c r="D138" s="7" t="n"/>
      <c r="E138" s="7" t="n"/>
      <c r="F138" s="9" t="n"/>
      <c r="G138" s="10" t="n"/>
      <c r="H138" s="10" t="n"/>
      <c r="I138" s="10" t="n"/>
      <c r="J138" s="10" t="n"/>
      <c r="K138" s="11">
        <f>IF($A138="","",SUMIFS('Example movements'!$F$5:$F$3004,'Example movements'!$B$5:$B$3004,$A138,'Example movements'!$D$5:$D$3004,"Received"))</f>
        <v/>
      </c>
      <c r="L138" s="11">
        <f>IF($A138="","",-SUMIFS('Example movements'!$F$5:$F$3004,'Example movements'!$B$5:$B$3004,$A138,'Example movements'!$D$5:$D$3004,"Sold"))</f>
        <v/>
      </c>
      <c r="M138" s="11">
        <f>IF($A138="","",SUMIFS('Example movements'!$F$5:$F$3004,'Example movements'!$B$5:$B$3004,$A138,'Example movements'!$D$5:$D$3004,"Customer return")+SUMIFS('Example movements'!$F$5:$F$3004,'Example movements'!$B$5:$B$3004,$A138,'Example movements'!$D$5:$D$3004,"Adjustment"))</f>
        <v/>
      </c>
      <c r="N138" s="11">
        <f>IF($A138="","",G138+K138-L138+M138)</f>
        <v/>
      </c>
      <c r="O138" s="12">
        <f>IF(OR($A138="",F138=""),"",N138*F138)</f>
        <v/>
      </c>
      <c r="P138" s="11">
        <f>IF($A138="","",-SUMIFS('Example movements'!$F$5:$F$3004,'Example movements'!$B$5:$B$3004,$A138,'Example movements'!$D$5:$D$3004,"Sold",'Example movements'!$A$5:$A$3004,"&gt;"&amp;($B$2-30),'Example movements'!$A$5:$A$3004,"&lt;="&amp;$B$2))</f>
        <v/>
      </c>
      <c r="Q138" s="13">
        <f>IF(OR($A138="",P138="",P138=0),"",N138/(P138/30))</f>
        <v/>
      </c>
      <c r="R138" s="14">
        <f>IF($A138="","",IF(_xlfn.MAXIFS('Example movements'!$A$5:$A$3004,'Example movements'!$B$5:$B$3004,$A138,'Example movements'!$D$5:$D$3004,"Sold")=0,"",_xlfn.MAXIFS('Example movements'!$A$5:$A$3004,'Example movements'!$B$5:$B$3004,$A138,'Example movements'!$D$5:$D$3004,"Sold")))</f>
        <v/>
      </c>
      <c r="S138" s="15">
        <f>IF($A138="","",IF(N138&lt;0,"Check: below zero",IF(AND(H138&gt;0,N138+J138&lt;=H138),"Reorder",IF(R138="","Slow: no sales logged",IF($B$2-R138&gt;$B$3,"Slow: no sale in "&amp;($B$2-R138)&amp;" days","OK")))))</f>
        <v/>
      </c>
      <c r="T138" s="11">
        <f>IF(S138="Reorder",MAX(0,I138-N138-J138),"")</f>
        <v/>
      </c>
      <c r="U138" s="12">
        <f>IF(OR(T138="",F138=""),"",T138*F138)</f>
        <v/>
      </c>
    </row>
    <row r="139">
      <c r="A139" s="7" t="n"/>
      <c r="B139" s="7" t="n"/>
      <c r="C139" s="7" t="n"/>
      <c r="D139" s="7" t="n"/>
      <c r="E139" s="7" t="n"/>
      <c r="F139" s="9" t="n"/>
      <c r="G139" s="10" t="n"/>
      <c r="H139" s="10" t="n"/>
      <c r="I139" s="10" t="n"/>
      <c r="J139" s="10" t="n"/>
      <c r="K139" s="11">
        <f>IF($A139="","",SUMIFS('Example movements'!$F$5:$F$3004,'Example movements'!$B$5:$B$3004,$A139,'Example movements'!$D$5:$D$3004,"Received"))</f>
        <v/>
      </c>
      <c r="L139" s="11">
        <f>IF($A139="","",-SUMIFS('Example movements'!$F$5:$F$3004,'Example movements'!$B$5:$B$3004,$A139,'Example movements'!$D$5:$D$3004,"Sold"))</f>
        <v/>
      </c>
      <c r="M139" s="11">
        <f>IF($A139="","",SUMIFS('Example movements'!$F$5:$F$3004,'Example movements'!$B$5:$B$3004,$A139,'Example movements'!$D$5:$D$3004,"Customer return")+SUMIFS('Example movements'!$F$5:$F$3004,'Example movements'!$B$5:$B$3004,$A139,'Example movements'!$D$5:$D$3004,"Adjustment"))</f>
        <v/>
      </c>
      <c r="N139" s="11">
        <f>IF($A139="","",G139+K139-L139+M139)</f>
        <v/>
      </c>
      <c r="O139" s="12">
        <f>IF(OR($A139="",F139=""),"",N139*F139)</f>
        <v/>
      </c>
      <c r="P139" s="11">
        <f>IF($A139="","",-SUMIFS('Example movements'!$F$5:$F$3004,'Example movements'!$B$5:$B$3004,$A139,'Example movements'!$D$5:$D$3004,"Sold",'Example movements'!$A$5:$A$3004,"&gt;"&amp;($B$2-30),'Example movements'!$A$5:$A$3004,"&lt;="&amp;$B$2))</f>
        <v/>
      </c>
      <c r="Q139" s="13">
        <f>IF(OR($A139="",P139="",P139=0),"",N139/(P139/30))</f>
        <v/>
      </c>
      <c r="R139" s="14">
        <f>IF($A139="","",IF(_xlfn.MAXIFS('Example movements'!$A$5:$A$3004,'Example movements'!$B$5:$B$3004,$A139,'Example movements'!$D$5:$D$3004,"Sold")=0,"",_xlfn.MAXIFS('Example movements'!$A$5:$A$3004,'Example movements'!$B$5:$B$3004,$A139,'Example movements'!$D$5:$D$3004,"Sold")))</f>
        <v/>
      </c>
      <c r="S139" s="15">
        <f>IF($A139="","",IF(N139&lt;0,"Check: below zero",IF(AND(H139&gt;0,N139+J139&lt;=H139),"Reorder",IF(R139="","Slow: no sales logged",IF($B$2-R139&gt;$B$3,"Slow: no sale in "&amp;($B$2-R139)&amp;" days","OK")))))</f>
        <v/>
      </c>
      <c r="T139" s="11">
        <f>IF(S139="Reorder",MAX(0,I139-N139-J139),"")</f>
        <v/>
      </c>
      <c r="U139" s="12">
        <f>IF(OR(T139="",F139=""),"",T139*F139)</f>
        <v/>
      </c>
    </row>
    <row r="140">
      <c r="A140" s="7" t="n"/>
      <c r="B140" s="7" t="n"/>
      <c r="C140" s="7" t="n"/>
      <c r="D140" s="7" t="n"/>
      <c r="E140" s="7" t="n"/>
      <c r="F140" s="9" t="n"/>
      <c r="G140" s="10" t="n"/>
      <c r="H140" s="10" t="n"/>
      <c r="I140" s="10" t="n"/>
      <c r="J140" s="10" t="n"/>
      <c r="K140" s="11">
        <f>IF($A140="","",SUMIFS('Example movements'!$F$5:$F$3004,'Example movements'!$B$5:$B$3004,$A140,'Example movements'!$D$5:$D$3004,"Received"))</f>
        <v/>
      </c>
      <c r="L140" s="11">
        <f>IF($A140="","",-SUMIFS('Example movements'!$F$5:$F$3004,'Example movements'!$B$5:$B$3004,$A140,'Example movements'!$D$5:$D$3004,"Sold"))</f>
        <v/>
      </c>
      <c r="M140" s="11">
        <f>IF($A140="","",SUMIFS('Example movements'!$F$5:$F$3004,'Example movements'!$B$5:$B$3004,$A140,'Example movements'!$D$5:$D$3004,"Customer return")+SUMIFS('Example movements'!$F$5:$F$3004,'Example movements'!$B$5:$B$3004,$A140,'Example movements'!$D$5:$D$3004,"Adjustment"))</f>
        <v/>
      </c>
      <c r="N140" s="11">
        <f>IF($A140="","",G140+K140-L140+M140)</f>
        <v/>
      </c>
      <c r="O140" s="12">
        <f>IF(OR($A140="",F140=""),"",N140*F140)</f>
        <v/>
      </c>
      <c r="P140" s="11">
        <f>IF($A140="","",-SUMIFS('Example movements'!$F$5:$F$3004,'Example movements'!$B$5:$B$3004,$A140,'Example movements'!$D$5:$D$3004,"Sold",'Example movements'!$A$5:$A$3004,"&gt;"&amp;($B$2-30),'Example movements'!$A$5:$A$3004,"&lt;="&amp;$B$2))</f>
        <v/>
      </c>
      <c r="Q140" s="13">
        <f>IF(OR($A140="",P140="",P140=0),"",N140/(P140/30))</f>
        <v/>
      </c>
      <c r="R140" s="14">
        <f>IF($A140="","",IF(_xlfn.MAXIFS('Example movements'!$A$5:$A$3004,'Example movements'!$B$5:$B$3004,$A140,'Example movements'!$D$5:$D$3004,"Sold")=0,"",_xlfn.MAXIFS('Example movements'!$A$5:$A$3004,'Example movements'!$B$5:$B$3004,$A140,'Example movements'!$D$5:$D$3004,"Sold")))</f>
        <v/>
      </c>
      <c r="S140" s="15">
        <f>IF($A140="","",IF(N140&lt;0,"Check: below zero",IF(AND(H140&gt;0,N140+J140&lt;=H140),"Reorder",IF(R140="","Slow: no sales logged",IF($B$2-R140&gt;$B$3,"Slow: no sale in "&amp;($B$2-R140)&amp;" days","OK")))))</f>
        <v/>
      </c>
      <c r="T140" s="11">
        <f>IF(S140="Reorder",MAX(0,I140-N140-J140),"")</f>
        <v/>
      </c>
      <c r="U140" s="12">
        <f>IF(OR(T140="",F140=""),"",T140*F140)</f>
        <v/>
      </c>
    </row>
    <row r="141">
      <c r="A141" s="7" t="n"/>
      <c r="B141" s="7" t="n"/>
      <c r="C141" s="7" t="n"/>
      <c r="D141" s="7" t="n"/>
      <c r="E141" s="7" t="n"/>
      <c r="F141" s="9" t="n"/>
      <c r="G141" s="10" t="n"/>
      <c r="H141" s="10" t="n"/>
      <c r="I141" s="10" t="n"/>
      <c r="J141" s="10" t="n"/>
      <c r="K141" s="11">
        <f>IF($A141="","",SUMIFS('Example movements'!$F$5:$F$3004,'Example movements'!$B$5:$B$3004,$A141,'Example movements'!$D$5:$D$3004,"Received"))</f>
        <v/>
      </c>
      <c r="L141" s="11">
        <f>IF($A141="","",-SUMIFS('Example movements'!$F$5:$F$3004,'Example movements'!$B$5:$B$3004,$A141,'Example movements'!$D$5:$D$3004,"Sold"))</f>
        <v/>
      </c>
      <c r="M141" s="11">
        <f>IF($A141="","",SUMIFS('Example movements'!$F$5:$F$3004,'Example movements'!$B$5:$B$3004,$A141,'Example movements'!$D$5:$D$3004,"Customer return")+SUMIFS('Example movements'!$F$5:$F$3004,'Example movements'!$B$5:$B$3004,$A141,'Example movements'!$D$5:$D$3004,"Adjustment"))</f>
        <v/>
      </c>
      <c r="N141" s="11">
        <f>IF($A141="","",G141+K141-L141+M141)</f>
        <v/>
      </c>
      <c r="O141" s="12">
        <f>IF(OR($A141="",F141=""),"",N141*F141)</f>
        <v/>
      </c>
      <c r="P141" s="11">
        <f>IF($A141="","",-SUMIFS('Example movements'!$F$5:$F$3004,'Example movements'!$B$5:$B$3004,$A141,'Example movements'!$D$5:$D$3004,"Sold",'Example movements'!$A$5:$A$3004,"&gt;"&amp;($B$2-30),'Example movements'!$A$5:$A$3004,"&lt;="&amp;$B$2))</f>
        <v/>
      </c>
      <c r="Q141" s="13">
        <f>IF(OR($A141="",P141="",P141=0),"",N141/(P141/30))</f>
        <v/>
      </c>
      <c r="R141" s="14">
        <f>IF($A141="","",IF(_xlfn.MAXIFS('Example movements'!$A$5:$A$3004,'Example movements'!$B$5:$B$3004,$A141,'Example movements'!$D$5:$D$3004,"Sold")=0,"",_xlfn.MAXIFS('Example movements'!$A$5:$A$3004,'Example movements'!$B$5:$B$3004,$A141,'Example movements'!$D$5:$D$3004,"Sold")))</f>
        <v/>
      </c>
      <c r="S141" s="15">
        <f>IF($A141="","",IF(N141&lt;0,"Check: below zero",IF(AND(H141&gt;0,N141+J141&lt;=H141),"Reorder",IF(R141="","Slow: no sales logged",IF($B$2-R141&gt;$B$3,"Slow: no sale in "&amp;($B$2-R141)&amp;" days","OK")))))</f>
        <v/>
      </c>
      <c r="T141" s="11">
        <f>IF(S141="Reorder",MAX(0,I141-N141-J141),"")</f>
        <v/>
      </c>
      <c r="U141" s="12">
        <f>IF(OR(T141="",F141=""),"",T141*F141)</f>
        <v/>
      </c>
    </row>
    <row r="142">
      <c r="A142" s="7" t="n"/>
      <c r="B142" s="7" t="n"/>
      <c r="C142" s="7" t="n"/>
      <c r="D142" s="7" t="n"/>
      <c r="E142" s="7" t="n"/>
      <c r="F142" s="9" t="n"/>
      <c r="G142" s="10" t="n"/>
      <c r="H142" s="10" t="n"/>
      <c r="I142" s="10" t="n"/>
      <c r="J142" s="10" t="n"/>
      <c r="K142" s="11">
        <f>IF($A142="","",SUMIFS('Example movements'!$F$5:$F$3004,'Example movements'!$B$5:$B$3004,$A142,'Example movements'!$D$5:$D$3004,"Received"))</f>
        <v/>
      </c>
      <c r="L142" s="11">
        <f>IF($A142="","",-SUMIFS('Example movements'!$F$5:$F$3004,'Example movements'!$B$5:$B$3004,$A142,'Example movements'!$D$5:$D$3004,"Sold"))</f>
        <v/>
      </c>
      <c r="M142" s="11">
        <f>IF($A142="","",SUMIFS('Example movements'!$F$5:$F$3004,'Example movements'!$B$5:$B$3004,$A142,'Example movements'!$D$5:$D$3004,"Customer return")+SUMIFS('Example movements'!$F$5:$F$3004,'Example movements'!$B$5:$B$3004,$A142,'Example movements'!$D$5:$D$3004,"Adjustment"))</f>
        <v/>
      </c>
      <c r="N142" s="11">
        <f>IF($A142="","",G142+K142-L142+M142)</f>
        <v/>
      </c>
      <c r="O142" s="12">
        <f>IF(OR($A142="",F142=""),"",N142*F142)</f>
        <v/>
      </c>
      <c r="P142" s="11">
        <f>IF($A142="","",-SUMIFS('Example movements'!$F$5:$F$3004,'Example movements'!$B$5:$B$3004,$A142,'Example movements'!$D$5:$D$3004,"Sold",'Example movements'!$A$5:$A$3004,"&gt;"&amp;($B$2-30),'Example movements'!$A$5:$A$3004,"&lt;="&amp;$B$2))</f>
        <v/>
      </c>
      <c r="Q142" s="13">
        <f>IF(OR($A142="",P142="",P142=0),"",N142/(P142/30))</f>
        <v/>
      </c>
      <c r="R142" s="14">
        <f>IF($A142="","",IF(_xlfn.MAXIFS('Example movements'!$A$5:$A$3004,'Example movements'!$B$5:$B$3004,$A142,'Example movements'!$D$5:$D$3004,"Sold")=0,"",_xlfn.MAXIFS('Example movements'!$A$5:$A$3004,'Example movements'!$B$5:$B$3004,$A142,'Example movements'!$D$5:$D$3004,"Sold")))</f>
        <v/>
      </c>
      <c r="S142" s="15">
        <f>IF($A142="","",IF(N142&lt;0,"Check: below zero",IF(AND(H142&gt;0,N142+J142&lt;=H142),"Reorder",IF(R142="","Slow: no sales logged",IF($B$2-R142&gt;$B$3,"Slow: no sale in "&amp;($B$2-R142)&amp;" days","OK")))))</f>
        <v/>
      </c>
      <c r="T142" s="11">
        <f>IF(S142="Reorder",MAX(0,I142-N142-J142),"")</f>
        <v/>
      </c>
      <c r="U142" s="12">
        <f>IF(OR(T142="",F142=""),"",T142*F142)</f>
        <v/>
      </c>
    </row>
    <row r="143">
      <c r="A143" s="7" t="n"/>
      <c r="B143" s="7" t="n"/>
      <c r="C143" s="7" t="n"/>
      <c r="D143" s="7" t="n"/>
      <c r="E143" s="7" t="n"/>
      <c r="F143" s="9" t="n"/>
      <c r="G143" s="10" t="n"/>
      <c r="H143" s="10" t="n"/>
      <c r="I143" s="10" t="n"/>
      <c r="J143" s="10" t="n"/>
      <c r="K143" s="11">
        <f>IF($A143="","",SUMIFS('Example movements'!$F$5:$F$3004,'Example movements'!$B$5:$B$3004,$A143,'Example movements'!$D$5:$D$3004,"Received"))</f>
        <v/>
      </c>
      <c r="L143" s="11">
        <f>IF($A143="","",-SUMIFS('Example movements'!$F$5:$F$3004,'Example movements'!$B$5:$B$3004,$A143,'Example movements'!$D$5:$D$3004,"Sold"))</f>
        <v/>
      </c>
      <c r="M143" s="11">
        <f>IF($A143="","",SUMIFS('Example movements'!$F$5:$F$3004,'Example movements'!$B$5:$B$3004,$A143,'Example movements'!$D$5:$D$3004,"Customer return")+SUMIFS('Example movements'!$F$5:$F$3004,'Example movements'!$B$5:$B$3004,$A143,'Example movements'!$D$5:$D$3004,"Adjustment"))</f>
        <v/>
      </c>
      <c r="N143" s="11">
        <f>IF($A143="","",G143+K143-L143+M143)</f>
        <v/>
      </c>
      <c r="O143" s="12">
        <f>IF(OR($A143="",F143=""),"",N143*F143)</f>
        <v/>
      </c>
      <c r="P143" s="11">
        <f>IF($A143="","",-SUMIFS('Example movements'!$F$5:$F$3004,'Example movements'!$B$5:$B$3004,$A143,'Example movements'!$D$5:$D$3004,"Sold",'Example movements'!$A$5:$A$3004,"&gt;"&amp;($B$2-30),'Example movements'!$A$5:$A$3004,"&lt;="&amp;$B$2))</f>
        <v/>
      </c>
      <c r="Q143" s="13">
        <f>IF(OR($A143="",P143="",P143=0),"",N143/(P143/30))</f>
        <v/>
      </c>
      <c r="R143" s="14">
        <f>IF($A143="","",IF(_xlfn.MAXIFS('Example movements'!$A$5:$A$3004,'Example movements'!$B$5:$B$3004,$A143,'Example movements'!$D$5:$D$3004,"Sold")=0,"",_xlfn.MAXIFS('Example movements'!$A$5:$A$3004,'Example movements'!$B$5:$B$3004,$A143,'Example movements'!$D$5:$D$3004,"Sold")))</f>
        <v/>
      </c>
      <c r="S143" s="15">
        <f>IF($A143="","",IF(N143&lt;0,"Check: below zero",IF(AND(H143&gt;0,N143+J143&lt;=H143),"Reorder",IF(R143="","Slow: no sales logged",IF($B$2-R143&gt;$B$3,"Slow: no sale in "&amp;($B$2-R143)&amp;" days","OK")))))</f>
        <v/>
      </c>
      <c r="T143" s="11">
        <f>IF(S143="Reorder",MAX(0,I143-N143-J143),"")</f>
        <v/>
      </c>
      <c r="U143" s="12">
        <f>IF(OR(T143="",F143=""),"",T143*F143)</f>
        <v/>
      </c>
    </row>
    <row r="144">
      <c r="A144" s="7" t="n"/>
      <c r="B144" s="7" t="n"/>
      <c r="C144" s="7" t="n"/>
      <c r="D144" s="7" t="n"/>
      <c r="E144" s="7" t="n"/>
      <c r="F144" s="9" t="n"/>
      <c r="G144" s="10" t="n"/>
      <c r="H144" s="10" t="n"/>
      <c r="I144" s="10" t="n"/>
      <c r="J144" s="10" t="n"/>
      <c r="K144" s="11">
        <f>IF($A144="","",SUMIFS('Example movements'!$F$5:$F$3004,'Example movements'!$B$5:$B$3004,$A144,'Example movements'!$D$5:$D$3004,"Received"))</f>
        <v/>
      </c>
      <c r="L144" s="11">
        <f>IF($A144="","",-SUMIFS('Example movements'!$F$5:$F$3004,'Example movements'!$B$5:$B$3004,$A144,'Example movements'!$D$5:$D$3004,"Sold"))</f>
        <v/>
      </c>
      <c r="M144" s="11">
        <f>IF($A144="","",SUMIFS('Example movements'!$F$5:$F$3004,'Example movements'!$B$5:$B$3004,$A144,'Example movements'!$D$5:$D$3004,"Customer return")+SUMIFS('Example movements'!$F$5:$F$3004,'Example movements'!$B$5:$B$3004,$A144,'Example movements'!$D$5:$D$3004,"Adjustment"))</f>
        <v/>
      </c>
      <c r="N144" s="11">
        <f>IF($A144="","",G144+K144-L144+M144)</f>
        <v/>
      </c>
      <c r="O144" s="12">
        <f>IF(OR($A144="",F144=""),"",N144*F144)</f>
        <v/>
      </c>
      <c r="P144" s="11">
        <f>IF($A144="","",-SUMIFS('Example movements'!$F$5:$F$3004,'Example movements'!$B$5:$B$3004,$A144,'Example movements'!$D$5:$D$3004,"Sold",'Example movements'!$A$5:$A$3004,"&gt;"&amp;($B$2-30),'Example movements'!$A$5:$A$3004,"&lt;="&amp;$B$2))</f>
        <v/>
      </c>
      <c r="Q144" s="13">
        <f>IF(OR($A144="",P144="",P144=0),"",N144/(P144/30))</f>
        <v/>
      </c>
      <c r="R144" s="14">
        <f>IF($A144="","",IF(_xlfn.MAXIFS('Example movements'!$A$5:$A$3004,'Example movements'!$B$5:$B$3004,$A144,'Example movements'!$D$5:$D$3004,"Sold")=0,"",_xlfn.MAXIFS('Example movements'!$A$5:$A$3004,'Example movements'!$B$5:$B$3004,$A144,'Example movements'!$D$5:$D$3004,"Sold")))</f>
        <v/>
      </c>
      <c r="S144" s="15">
        <f>IF($A144="","",IF(N144&lt;0,"Check: below zero",IF(AND(H144&gt;0,N144+J144&lt;=H144),"Reorder",IF(R144="","Slow: no sales logged",IF($B$2-R144&gt;$B$3,"Slow: no sale in "&amp;($B$2-R144)&amp;" days","OK")))))</f>
        <v/>
      </c>
      <c r="T144" s="11">
        <f>IF(S144="Reorder",MAX(0,I144-N144-J144),"")</f>
        <v/>
      </c>
      <c r="U144" s="12">
        <f>IF(OR(T144="",F144=""),"",T144*F144)</f>
        <v/>
      </c>
    </row>
    <row r="145">
      <c r="A145" s="7" t="n"/>
      <c r="B145" s="7" t="n"/>
      <c r="C145" s="7" t="n"/>
      <c r="D145" s="7" t="n"/>
      <c r="E145" s="7" t="n"/>
      <c r="F145" s="9" t="n"/>
      <c r="G145" s="10" t="n"/>
      <c r="H145" s="10" t="n"/>
      <c r="I145" s="10" t="n"/>
      <c r="J145" s="10" t="n"/>
      <c r="K145" s="11">
        <f>IF($A145="","",SUMIFS('Example movements'!$F$5:$F$3004,'Example movements'!$B$5:$B$3004,$A145,'Example movements'!$D$5:$D$3004,"Received"))</f>
        <v/>
      </c>
      <c r="L145" s="11">
        <f>IF($A145="","",-SUMIFS('Example movements'!$F$5:$F$3004,'Example movements'!$B$5:$B$3004,$A145,'Example movements'!$D$5:$D$3004,"Sold"))</f>
        <v/>
      </c>
      <c r="M145" s="11">
        <f>IF($A145="","",SUMIFS('Example movements'!$F$5:$F$3004,'Example movements'!$B$5:$B$3004,$A145,'Example movements'!$D$5:$D$3004,"Customer return")+SUMIFS('Example movements'!$F$5:$F$3004,'Example movements'!$B$5:$B$3004,$A145,'Example movements'!$D$5:$D$3004,"Adjustment"))</f>
        <v/>
      </c>
      <c r="N145" s="11">
        <f>IF($A145="","",G145+K145-L145+M145)</f>
        <v/>
      </c>
      <c r="O145" s="12">
        <f>IF(OR($A145="",F145=""),"",N145*F145)</f>
        <v/>
      </c>
      <c r="P145" s="11">
        <f>IF($A145="","",-SUMIFS('Example movements'!$F$5:$F$3004,'Example movements'!$B$5:$B$3004,$A145,'Example movements'!$D$5:$D$3004,"Sold",'Example movements'!$A$5:$A$3004,"&gt;"&amp;($B$2-30),'Example movements'!$A$5:$A$3004,"&lt;="&amp;$B$2))</f>
        <v/>
      </c>
      <c r="Q145" s="13">
        <f>IF(OR($A145="",P145="",P145=0),"",N145/(P145/30))</f>
        <v/>
      </c>
      <c r="R145" s="14">
        <f>IF($A145="","",IF(_xlfn.MAXIFS('Example movements'!$A$5:$A$3004,'Example movements'!$B$5:$B$3004,$A145,'Example movements'!$D$5:$D$3004,"Sold")=0,"",_xlfn.MAXIFS('Example movements'!$A$5:$A$3004,'Example movements'!$B$5:$B$3004,$A145,'Example movements'!$D$5:$D$3004,"Sold")))</f>
        <v/>
      </c>
      <c r="S145" s="15">
        <f>IF($A145="","",IF(N145&lt;0,"Check: below zero",IF(AND(H145&gt;0,N145+J145&lt;=H145),"Reorder",IF(R145="","Slow: no sales logged",IF($B$2-R145&gt;$B$3,"Slow: no sale in "&amp;($B$2-R145)&amp;" days","OK")))))</f>
        <v/>
      </c>
      <c r="T145" s="11">
        <f>IF(S145="Reorder",MAX(0,I145-N145-J145),"")</f>
        <v/>
      </c>
      <c r="U145" s="12">
        <f>IF(OR(T145="",F145=""),"",T145*F145)</f>
        <v/>
      </c>
    </row>
    <row r="146">
      <c r="A146" s="7" t="n"/>
      <c r="B146" s="7" t="n"/>
      <c r="C146" s="7" t="n"/>
      <c r="D146" s="7" t="n"/>
      <c r="E146" s="7" t="n"/>
      <c r="F146" s="9" t="n"/>
      <c r="G146" s="10" t="n"/>
      <c r="H146" s="10" t="n"/>
      <c r="I146" s="10" t="n"/>
      <c r="J146" s="10" t="n"/>
      <c r="K146" s="11">
        <f>IF($A146="","",SUMIFS('Example movements'!$F$5:$F$3004,'Example movements'!$B$5:$B$3004,$A146,'Example movements'!$D$5:$D$3004,"Received"))</f>
        <v/>
      </c>
      <c r="L146" s="11">
        <f>IF($A146="","",-SUMIFS('Example movements'!$F$5:$F$3004,'Example movements'!$B$5:$B$3004,$A146,'Example movements'!$D$5:$D$3004,"Sold"))</f>
        <v/>
      </c>
      <c r="M146" s="11">
        <f>IF($A146="","",SUMIFS('Example movements'!$F$5:$F$3004,'Example movements'!$B$5:$B$3004,$A146,'Example movements'!$D$5:$D$3004,"Customer return")+SUMIFS('Example movements'!$F$5:$F$3004,'Example movements'!$B$5:$B$3004,$A146,'Example movements'!$D$5:$D$3004,"Adjustment"))</f>
        <v/>
      </c>
      <c r="N146" s="11">
        <f>IF($A146="","",G146+K146-L146+M146)</f>
        <v/>
      </c>
      <c r="O146" s="12">
        <f>IF(OR($A146="",F146=""),"",N146*F146)</f>
        <v/>
      </c>
      <c r="P146" s="11">
        <f>IF($A146="","",-SUMIFS('Example movements'!$F$5:$F$3004,'Example movements'!$B$5:$B$3004,$A146,'Example movements'!$D$5:$D$3004,"Sold",'Example movements'!$A$5:$A$3004,"&gt;"&amp;($B$2-30),'Example movements'!$A$5:$A$3004,"&lt;="&amp;$B$2))</f>
        <v/>
      </c>
      <c r="Q146" s="13">
        <f>IF(OR($A146="",P146="",P146=0),"",N146/(P146/30))</f>
        <v/>
      </c>
      <c r="R146" s="14">
        <f>IF($A146="","",IF(_xlfn.MAXIFS('Example movements'!$A$5:$A$3004,'Example movements'!$B$5:$B$3004,$A146,'Example movements'!$D$5:$D$3004,"Sold")=0,"",_xlfn.MAXIFS('Example movements'!$A$5:$A$3004,'Example movements'!$B$5:$B$3004,$A146,'Example movements'!$D$5:$D$3004,"Sold")))</f>
        <v/>
      </c>
      <c r="S146" s="15">
        <f>IF($A146="","",IF(N146&lt;0,"Check: below zero",IF(AND(H146&gt;0,N146+J146&lt;=H146),"Reorder",IF(R146="","Slow: no sales logged",IF($B$2-R146&gt;$B$3,"Slow: no sale in "&amp;($B$2-R146)&amp;" days","OK")))))</f>
        <v/>
      </c>
      <c r="T146" s="11">
        <f>IF(S146="Reorder",MAX(0,I146-N146-J146),"")</f>
        <v/>
      </c>
      <c r="U146" s="12">
        <f>IF(OR(T146="",F146=""),"",T146*F146)</f>
        <v/>
      </c>
    </row>
    <row r="147">
      <c r="A147" s="7" t="n"/>
      <c r="B147" s="7" t="n"/>
      <c r="C147" s="7" t="n"/>
      <c r="D147" s="7" t="n"/>
      <c r="E147" s="7" t="n"/>
      <c r="F147" s="9" t="n"/>
      <c r="G147" s="10" t="n"/>
      <c r="H147" s="10" t="n"/>
      <c r="I147" s="10" t="n"/>
      <c r="J147" s="10" t="n"/>
      <c r="K147" s="11">
        <f>IF($A147="","",SUMIFS('Example movements'!$F$5:$F$3004,'Example movements'!$B$5:$B$3004,$A147,'Example movements'!$D$5:$D$3004,"Received"))</f>
        <v/>
      </c>
      <c r="L147" s="11">
        <f>IF($A147="","",-SUMIFS('Example movements'!$F$5:$F$3004,'Example movements'!$B$5:$B$3004,$A147,'Example movements'!$D$5:$D$3004,"Sold"))</f>
        <v/>
      </c>
      <c r="M147" s="11">
        <f>IF($A147="","",SUMIFS('Example movements'!$F$5:$F$3004,'Example movements'!$B$5:$B$3004,$A147,'Example movements'!$D$5:$D$3004,"Customer return")+SUMIFS('Example movements'!$F$5:$F$3004,'Example movements'!$B$5:$B$3004,$A147,'Example movements'!$D$5:$D$3004,"Adjustment"))</f>
        <v/>
      </c>
      <c r="N147" s="11">
        <f>IF($A147="","",G147+K147-L147+M147)</f>
        <v/>
      </c>
      <c r="O147" s="12">
        <f>IF(OR($A147="",F147=""),"",N147*F147)</f>
        <v/>
      </c>
      <c r="P147" s="11">
        <f>IF($A147="","",-SUMIFS('Example movements'!$F$5:$F$3004,'Example movements'!$B$5:$B$3004,$A147,'Example movements'!$D$5:$D$3004,"Sold",'Example movements'!$A$5:$A$3004,"&gt;"&amp;($B$2-30),'Example movements'!$A$5:$A$3004,"&lt;="&amp;$B$2))</f>
        <v/>
      </c>
      <c r="Q147" s="13">
        <f>IF(OR($A147="",P147="",P147=0),"",N147/(P147/30))</f>
        <v/>
      </c>
      <c r="R147" s="14">
        <f>IF($A147="","",IF(_xlfn.MAXIFS('Example movements'!$A$5:$A$3004,'Example movements'!$B$5:$B$3004,$A147,'Example movements'!$D$5:$D$3004,"Sold")=0,"",_xlfn.MAXIFS('Example movements'!$A$5:$A$3004,'Example movements'!$B$5:$B$3004,$A147,'Example movements'!$D$5:$D$3004,"Sold")))</f>
        <v/>
      </c>
      <c r="S147" s="15">
        <f>IF($A147="","",IF(N147&lt;0,"Check: below zero",IF(AND(H147&gt;0,N147+J147&lt;=H147),"Reorder",IF(R147="","Slow: no sales logged",IF($B$2-R147&gt;$B$3,"Slow: no sale in "&amp;($B$2-R147)&amp;" days","OK")))))</f>
        <v/>
      </c>
      <c r="T147" s="11">
        <f>IF(S147="Reorder",MAX(0,I147-N147-J147),"")</f>
        <v/>
      </c>
      <c r="U147" s="12">
        <f>IF(OR(T147="",F147=""),"",T147*F147)</f>
        <v/>
      </c>
    </row>
    <row r="148">
      <c r="A148" s="7" t="n"/>
      <c r="B148" s="7" t="n"/>
      <c r="C148" s="7" t="n"/>
      <c r="D148" s="7" t="n"/>
      <c r="E148" s="7" t="n"/>
      <c r="F148" s="9" t="n"/>
      <c r="G148" s="10" t="n"/>
      <c r="H148" s="10" t="n"/>
      <c r="I148" s="10" t="n"/>
      <c r="J148" s="10" t="n"/>
      <c r="K148" s="11">
        <f>IF($A148="","",SUMIFS('Example movements'!$F$5:$F$3004,'Example movements'!$B$5:$B$3004,$A148,'Example movements'!$D$5:$D$3004,"Received"))</f>
        <v/>
      </c>
      <c r="L148" s="11">
        <f>IF($A148="","",-SUMIFS('Example movements'!$F$5:$F$3004,'Example movements'!$B$5:$B$3004,$A148,'Example movements'!$D$5:$D$3004,"Sold"))</f>
        <v/>
      </c>
      <c r="M148" s="11">
        <f>IF($A148="","",SUMIFS('Example movements'!$F$5:$F$3004,'Example movements'!$B$5:$B$3004,$A148,'Example movements'!$D$5:$D$3004,"Customer return")+SUMIFS('Example movements'!$F$5:$F$3004,'Example movements'!$B$5:$B$3004,$A148,'Example movements'!$D$5:$D$3004,"Adjustment"))</f>
        <v/>
      </c>
      <c r="N148" s="11">
        <f>IF($A148="","",G148+K148-L148+M148)</f>
        <v/>
      </c>
      <c r="O148" s="12">
        <f>IF(OR($A148="",F148=""),"",N148*F148)</f>
        <v/>
      </c>
      <c r="P148" s="11">
        <f>IF($A148="","",-SUMIFS('Example movements'!$F$5:$F$3004,'Example movements'!$B$5:$B$3004,$A148,'Example movements'!$D$5:$D$3004,"Sold",'Example movements'!$A$5:$A$3004,"&gt;"&amp;($B$2-30),'Example movements'!$A$5:$A$3004,"&lt;="&amp;$B$2))</f>
        <v/>
      </c>
      <c r="Q148" s="13">
        <f>IF(OR($A148="",P148="",P148=0),"",N148/(P148/30))</f>
        <v/>
      </c>
      <c r="R148" s="14">
        <f>IF($A148="","",IF(_xlfn.MAXIFS('Example movements'!$A$5:$A$3004,'Example movements'!$B$5:$B$3004,$A148,'Example movements'!$D$5:$D$3004,"Sold")=0,"",_xlfn.MAXIFS('Example movements'!$A$5:$A$3004,'Example movements'!$B$5:$B$3004,$A148,'Example movements'!$D$5:$D$3004,"Sold")))</f>
        <v/>
      </c>
      <c r="S148" s="15">
        <f>IF($A148="","",IF(N148&lt;0,"Check: below zero",IF(AND(H148&gt;0,N148+J148&lt;=H148),"Reorder",IF(R148="","Slow: no sales logged",IF($B$2-R148&gt;$B$3,"Slow: no sale in "&amp;($B$2-R148)&amp;" days","OK")))))</f>
        <v/>
      </c>
      <c r="T148" s="11">
        <f>IF(S148="Reorder",MAX(0,I148-N148-J148),"")</f>
        <v/>
      </c>
      <c r="U148" s="12">
        <f>IF(OR(T148="",F148=""),"",T148*F148)</f>
        <v/>
      </c>
    </row>
    <row r="149">
      <c r="A149" s="7" t="n"/>
      <c r="B149" s="7" t="n"/>
      <c r="C149" s="7" t="n"/>
      <c r="D149" s="7" t="n"/>
      <c r="E149" s="7" t="n"/>
      <c r="F149" s="9" t="n"/>
      <c r="G149" s="10" t="n"/>
      <c r="H149" s="10" t="n"/>
      <c r="I149" s="10" t="n"/>
      <c r="J149" s="10" t="n"/>
      <c r="K149" s="11">
        <f>IF($A149="","",SUMIFS('Example movements'!$F$5:$F$3004,'Example movements'!$B$5:$B$3004,$A149,'Example movements'!$D$5:$D$3004,"Received"))</f>
        <v/>
      </c>
      <c r="L149" s="11">
        <f>IF($A149="","",-SUMIFS('Example movements'!$F$5:$F$3004,'Example movements'!$B$5:$B$3004,$A149,'Example movements'!$D$5:$D$3004,"Sold"))</f>
        <v/>
      </c>
      <c r="M149" s="11">
        <f>IF($A149="","",SUMIFS('Example movements'!$F$5:$F$3004,'Example movements'!$B$5:$B$3004,$A149,'Example movements'!$D$5:$D$3004,"Customer return")+SUMIFS('Example movements'!$F$5:$F$3004,'Example movements'!$B$5:$B$3004,$A149,'Example movements'!$D$5:$D$3004,"Adjustment"))</f>
        <v/>
      </c>
      <c r="N149" s="11">
        <f>IF($A149="","",G149+K149-L149+M149)</f>
        <v/>
      </c>
      <c r="O149" s="12">
        <f>IF(OR($A149="",F149=""),"",N149*F149)</f>
        <v/>
      </c>
      <c r="P149" s="11">
        <f>IF($A149="","",-SUMIFS('Example movements'!$F$5:$F$3004,'Example movements'!$B$5:$B$3004,$A149,'Example movements'!$D$5:$D$3004,"Sold",'Example movements'!$A$5:$A$3004,"&gt;"&amp;($B$2-30),'Example movements'!$A$5:$A$3004,"&lt;="&amp;$B$2))</f>
        <v/>
      </c>
      <c r="Q149" s="13">
        <f>IF(OR($A149="",P149="",P149=0),"",N149/(P149/30))</f>
        <v/>
      </c>
      <c r="R149" s="14">
        <f>IF($A149="","",IF(_xlfn.MAXIFS('Example movements'!$A$5:$A$3004,'Example movements'!$B$5:$B$3004,$A149,'Example movements'!$D$5:$D$3004,"Sold")=0,"",_xlfn.MAXIFS('Example movements'!$A$5:$A$3004,'Example movements'!$B$5:$B$3004,$A149,'Example movements'!$D$5:$D$3004,"Sold")))</f>
        <v/>
      </c>
      <c r="S149" s="15">
        <f>IF($A149="","",IF(N149&lt;0,"Check: below zero",IF(AND(H149&gt;0,N149+J149&lt;=H149),"Reorder",IF(R149="","Slow: no sales logged",IF($B$2-R149&gt;$B$3,"Slow: no sale in "&amp;($B$2-R149)&amp;" days","OK")))))</f>
        <v/>
      </c>
      <c r="T149" s="11">
        <f>IF(S149="Reorder",MAX(0,I149-N149-J149),"")</f>
        <v/>
      </c>
      <c r="U149" s="12">
        <f>IF(OR(T149="",F149=""),"",T149*F149)</f>
        <v/>
      </c>
    </row>
    <row r="150">
      <c r="A150" s="7" t="n"/>
      <c r="B150" s="7" t="n"/>
      <c r="C150" s="7" t="n"/>
      <c r="D150" s="7" t="n"/>
      <c r="E150" s="7" t="n"/>
      <c r="F150" s="9" t="n"/>
      <c r="G150" s="10" t="n"/>
      <c r="H150" s="10" t="n"/>
      <c r="I150" s="10" t="n"/>
      <c r="J150" s="10" t="n"/>
      <c r="K150" s="11">
        <f>IF($A150="","",SUMIFS('Example movements'!$F$5:$F$3004,'Example movements'!$B$5:$B$3004,$A150,'Example movements'!$D$5:$D$3004,"Received"))</f>
        <v/>
      </c>
      <c r="L150" s="11">
        <f>IF($A150="","",-SUMIFS('Example movements'!$F$5:$F$3004,'Example movements'!$B$5:$B$3004,$A150,'Example movements'!$D$5:$D$3004,"Sold"))</f>
        <v/>
      </c>
      <c r="M150" s="11">
        <f>IF($A150="","",SUMIFS('Example movements'!$F$5:$F$3004,'Example movements'!$B$5:$B$3004,$A150,'Example movements'!$D$5:$D$3004,"Customer return")+SUMIFS('Example movements'!$F$5:$F$3004,'Example movements'!$B$5:$B$3004,$A150,'Example movements'!$D$5:$D$3004,"Adjustment"))</f>
        <v/>
      </c>
      <c r="N150" s="11">
        <f>IF($A150="","",G150+K150-L150+M150)</f>
        <v/>
      </c>
      <c r="O150" s="12">
        <f>IF(OR($A150="",F150=""),"",N150*F150)</f>
        <v/>
      </c>
      <c r="P150" s="11">
        <f>IF($A150="","",-SUMIFS('Example movements'!$F$5:$F$3004,'Example movements'!$B$5:$B$3004,$A150,'Example movements'!$D$5:$D$3004,"Sold",'Example movements'!$A$5:$A$3004,"&gt;"&amp;($B$2-30),'Example movements'!$A$5:$A$3004,"&lt;="&amp;$B$2))</f>
        <v/>
      </c>
      <c r="Q150" s="13">
        <f>IF(OR($A150="",P150="",P150=0),"",N150/(P150/30))</f>
        <v/>
      </c>
      <c r="R150" s="14">
        <f>IF($A150="","",IF(_xlfn.MAXIFS('Example movements'!$A$5:$A$3004,'Example movements'!$B$5:$B$3004,$A150,'Example movements'!$D$5:$D$3004,"Sold")=0,"",_xlfn.MAXIFS('Example movements'!$A$5:$A$3004,'Example movements'!$B$5:$B$3004,$A150,'Example movements'!$D$5:$D$3004,"Sold")))</f>
        <v/>
      </c>
      <c r="S150" s="15">
        <f>IF($A150="","",IF(N150&lt;0,"Check: below zero",IF(AND(H150&gt;0,N150+J150&lt;=H150),"Reorder",IF(R150="","Slow: no sales logged",IF($B$2-R150&gt;$B$3,"Slow: no sale in "&amp;($B$2-R150)&amp;" days","OK")))))</f>
        <v/>
      </c>
      <c r="T150" s="11">
        <f>IF(S150="Reorder",MAX(0,I150-N150-J150),"")</f>
        <v/>
      </c>
      <c r="U150" s="12">
        <f>IF(OR(T150="",F150=""),"",T150*F150)</f>
        <v/>
      </c>
    </row>
    <row r="151">
      <c r="A151" s="7" t="n"/>
      <c r="B151" s="7" t="n"/>
      <c r="C151" s="7" t="n"/>
      <c r="D151" s="7" t="n"/>
      <c r="E151" s="7" t="n"/>
      <c r="F151" s="9" t="n"/>
      <c r="G151" s="10" t="n"/>
      <c r="H151" s="10" t="n"/>
      <c r="I151" s="10" t="n"/>
      <c r="J151" s="10" t="n"/>
      <c r="K151" s="11">
        <f>IF($A151="","",SUMIFS('Example movements'!$F$5:$F$3004,'Example movements'!$B$5:$B$3004,$A151,'Example movements'!$D$5:$D$3004,"Received"))</f>
        <v/>
      </c>
      <c r="L151" s="11">
        <f>IF($A151="","",-SUMIFS('Example movements'!$F$5:$F$3004,'Example movements'!$B$5:$B$3004,$A151,'Example movements'!$D$5:$D$3004,"Sold"))</f>
        <v/>
      </c>
      <c r="M151" s="11">
        <f>IF($A151="","",SUMIFS('Example movements'!$F$5:$F$3004,'Example movements'!$B$5:$B$3004,$A151,'Example movements'!$D$5:$D$3004,"Customer return")+SUMIFS('Example movements'!$F$5:$F$3004,'Example movements'!$B$5:$B$3004,$A151,'Example movements'!$D$5:$D$3004,"Adjustment"))</f>
        <v/>
      </c>
      <c r="N151" s="11">
        <f>IF($A151="","",G151+K151-L151+M151)</f>
        <v/>
      </c>
      <c r="O151" s="12">
        <f>IF(OR($A151="",F151=""),"",N151*F151)</f>
        <v/>
      </c>
      <c r="P151" s="11">
        <f>IF($A151="","",-SUMIFS('Example movements'!$F$5:$F$3004,'Example movements'!$B$5:$B$3004,$A151,'Example movements'!$D$5:$D$3004,"Sold",'Example movements'!$A$5:$A$3004,"&gt;"&amp;($B$2-30),'Example movements'!$A$5:$A$3004,"&lt;="&amp;$B$2))</f>
        <v/>
      </c>
      <c r="Q151" s="13">
        <f>IF(OR($A151="",P151="",P151=0),"",N151/(P151/30))</f>
        <v/>
      </c>
      <c r="R151" s="14">
        <f>IF($A151="","",IF(_xlfn.MAXIFS('Example movements'!$A$5:$A$3004,'Example movements'!$B$5:$B$3004,$A151,'Example movements'!$D$5:$D$3004,"Sold")=0,"",_xlfn.MAXIFS('Example movements'!$A$5:$A$3004,'Example movements'!$B$5:$B$3004,$A151,'Example movements'!$D$5:$D$3004,"Sold")))</f>
        <v/>
      </c>
      <c r="S151" s="15">
        <f>IF($A151="","",IF(N151&lt;0,"Check: below zero",IF(AND(H151&gt;0,N151+J151&lt;=H151),"Reorder",IF(R151="","Slow: no sales logged",IF($B$2-R151&gt;$B$3,"Slow: no sale in "&amp;($B$2-R151)&amp;" days","OK")))))</f>
        <v/>
      </c>
      <c r="T151" s="11">
        <f>IF(S151="Reorder",MAX(0,I151-N151-J151),"")</f>
        <v/>
      </c>
      <c r="U151" s="12">
        <f>IF(OR(T151="",F151=""),"",T151*F151)</f>
        <v/>
      </c>
    </row>
    <row r="152">
      <c r="A152" s="7" t="n"/>
      <c r="B152" s="7" t="n"/>
      <c r="C152" s="7" t="n"/>
      <c r="D152" s="7" t="n"/>
      <c r="E152" s="7" t="n"/>
      <c r="F152" s="9" t="n"/>
      <c r="G152" s="10" t="n"/>
      <c r="H152" s="10" t="n"/>
      <c r="I152" s="10" t="n"/>
      <c r="J152" s="10" t="n"/>
      <c r="K152" s="11">
        <f>IF($A152="","",SUMIFS('Example movements'!$F$5:$F$3004,'Example movements'!$B$5:$B$3004,$A152,'Example movements'!$D$5:$D$3004,"Received"))</f>
        <v/>
      </c>
      <c r="L152" s="11">
        <f>IF($A152="","",-SUMIFS('Example movements'!$F$5:$F$3004,'Example movements'!$B$5:$B$3004,$A152,'Example movements'!$D$5:$D$3004,"Sold"))</f>
        <v/>
      </c>
      <c r="M152" s="11">
        <f>IF($A152="","",SUMIFS('Example movements'!$F$5:$F$3004,'Example movements'!$B$5:$B$3004,$A152,'Example movements'!$D$5:$D$3004,"Customer return")+SUMIFS('Example movements'!$F$5:$F$3004,'Example movements'!$B$5:$B$3004,$A152,'Example movements'!$D$5:$D$3004,"Adjustment"))</f>
        <v/>
      </c>
      <c r="N152" s="11">
        <f>IF($A152="","",G152+K152-L152+M152)</f>
        <v/>
      </c>
      <c r="O152" s="12">
        <f>IF(OR($A152="",F152=""),"",N152*F152)</f>
        <v/>
      </c>
      <c r="P152" s="11">
        <f>IF($A152="","",-SUMIFS('Example movements'!$F$5:$F$3004,'Example movements'!$B$5:$B$3004,$A152,'Example movements'!$D$5:$D$3004,"Sold",'Example movements'!$A$5:$A$3004,"&gt;"&amp;($B$2-30),'Example movements'!$A$5:$A$3004,"&lt;="&amp;$B$2))</f>
        <v/>
      </c>
      <c r="Q152" s="13">
        <f>IF(OR($A152="",P152="",P152=0),"",N152/(P152/30))</f>
        <v/>
      </c>
      <c r="R152" s="14">
        <f>IF($A152="","",IF(_xlfn.MAXIFS('Example movements'!$A$5:$A$3004,'Example movements'!$B$5:$B$3004,$A152,'Example movements'!$D$5:$D$3004,"Sold")=0,"",_xlfn.MAXIFS('Example movements'!$A$5:$A$3004,'Example movements'!$B$5:$B$3004,$A152,'Example movements'!$D$5:$D$3004,"Sold")))</f>
        <v/>
      </c>
      <c r="S152" s="15">
        <f>IF($A152="","",IF(N152&lt;0,"Check: below zero",IF(AND(H152&gt;0,N152+J152&lt;=H152),"Reorder",IF(R152="","Slow: no sales logged",IF($B$2-R152&gt;$B$3,"Slow: no sale in "&amp;($B$2-R152)&amp;" days","OK")))))</f>
        <v/>
      </c>
      <c r="T152" s="11">
        <f>IF(S152="Reorder",MAX(0,I152-N152-J152),"")</f>
        <v/>
      </c>
      <c r="U152" s="12">
        <f>IF(OR(T152="",F152=""),"",T152*F152)</f>
        <v/>
      </c>
    </row>
    <row r="153">
      <c r="A153" s="7" t="n"/>
      <c r="B153" s="7" t="n"/>
      <c r="C153" s="7" t="n"/>
      <c r="D153" s="7" t="n"/>
      <c r="E153" s="7" t="n"/>
      <c r="F153" s="9" t="n"/>
      <c r="G153" s="10" t="n"/>
      <c r="H153" s="10" t="n"/>
      <c r="I153" s="10" t="n"/>
      <c r="J153" s="10" t="n"/>
      <c r="K153" s="11">
        <f>IF($A153="","",SUMIFS('Example movements'!$F$5:$F$3004,'Example movements'!$B$5:$B$3004,$A153,'Example movements'!$D$5:$D$3004,"Received"))</f>
        <v/>
      </c>
      <c r="L153" s="11">
        <f>IF($A153="","",-SUMIFS('Example movements'!$F$5:$F$3004,'Example movements'!$B$5:$B$3004,$A153,'Example movements'!$D$5:$D$3004,"Sold"))</f>
        <v/>
      </c>
      <c r="M153" s="11">
        <f>IF($A153="","",SUMIFS('Example movements'!$F$5:$F$3004,'Example movements'!$B$5:$B$3004,$A153,'Example movements'!$D$5:$D$3004,"Customer return")+SUMIFS('Example movements'!$F$5:$F$3004,'Example movements'!$B$5:$B$3004,$A153,'Example movements'!$D$5:$D$3004,"Adjustment"))</f>
        <v/>
      </c>
      <c r="N153" s="11">
        <f>IF($A153="","",G153+K153-L153+M153)</f>
        <v/>
      </c>
      <c r="O153" s="12">
        <f>IF(OR($A153="",F153=""),"",N153*F153)</f>
        <v/>
      </c>
      <c r="P153" s="11">
        <f>IF($A153="","",-SUMIFS('Example movements'!$F$5:$F$3004,'Example movements'!$B$5:$B$3004,$A153,'Example movements'!$D$5:$D$3004,"Sold",'Example movements'!$A$5:$A$3004,"&gt;"&amp;($B$2-30),'Example movements'!$A$5:$A$3004,"&lt;="&amp;$B$2))</f>
        <v/>
      </c>
      <c r="Q153" s="13">
        <f>IF(OR($A153="",P153="",P153=0),"",N153/(P153/30))</f>
        <v/>
      </c>
      <c r="R153" s="14">
        <f>IF($A153="","",IF(_xlfn.MAXIFS('Example movements'!$A$5:$A$3004,'Example movements'!$B$5:$B$3004,$A153,'Example movements'!$D$5:$D$3004,"Sold")=0,"",_xlfn.MAXIFS('Example movements'!$A$5:$A$3004,'Example movements'!$B$5:$B$3004,$A153,'Example movements'!$D$5:$D$3004,"Sold")))</f>
        <v/>
      </c>
      <c r="S153" s="15">
        <f>IF($A153="","",IF(N153&lt;0,"Check: below zero",IF(AND(H153&gt;0,N153+J153&lt;=H153),"Reorder",IF(R153="","Slow: no sales logged",IF($B$2-R153&gt;$B$3,"Slow: no sale in "&amp;($B$2-R153)&amp;" days","OK")))))</f>
        <v/>
      </c>
      <c r="T153" s="11">
        <f>IF(S153="Reorder",MAX(0,I153-N153-J153),"")</f>
        <v/>
      </c>
      <c r="U153" s="12">
        <f>IF(OR(T153="",F153=""),"",T153*F153)</f>
        <v/>
      </c>
    </row>
    <row r="154">
      <c r="A154" s="7" t="n"/>
      <c r="B154" s="7" t="n"/>
      <c r="C154" s="7" t="n"/>
      <c r="D154" s="7" t="n"/>
      <c r="E154" s="7" t="n"/>
      <c r="F154" s="9" t="n"/>
      <c r="G154" s="10" t="n"/>
      <c r="H154" s="10" t="n"/>
      <c r="I154" s="10" t="n"/>
      <c r="J154" s="10" t="n"/>
      <c r="K154" s="11">
        <f>IF($A154="","",SUMIFS('Example movements'!$F$5:$F$3004,'Example movements'!$B$5:$B$3004,$A154,'Example movements'!$D$5:$D$3004,"Received"))</f>
        <v/>
      </c>
      <c r="L154" s="11">
        <f>IF($A154="","",-SUMIFS('Example movements'!$F$5:$F$3004,'Example movements'!$B$5:$B$3004,$A154,'Example movements'!$D$5:$D$3004,"Sold"))</f>
        <v/>
      </c>
      <c r="M154" s="11">
        <f>IF($A154="","",SUMIFS('Example movements'!$F$5:$F$3004,'Example movements'!$B$5:$B$3004,$A154,'Example movements'!$D$5:$D$3004,"Customer return")+SUMIFS('Example movements'!$F$5:$F$3004,'Example movements'!$B$5:$B$3004,$A154,'Example movements'!$D$5:$D$3004,"Adjustment"))</f>
        <v/>
      </c>
      <c r="N154" s="11">
        <f>IF($A154="","",G154+K154-L154+M154)</f>
        <v/>
      </c>
      <c r="O154" s="12">
        <f>IF(OR($A154="",F154=""),"",N154*F154)</f>
        <v/>
      </c>
      <c r="P154" s="11">
        <f>IF($A154="","",-SUMIFS('Example movements'!$F$5:$F$3004,'Example movements'!$B$5:$B$3004,$A154,'Example movements'!$D$5:$D$3004,"Sold",'Example movements'!$A$5:$A$3004,"&gt;"&amp;($B$2-30),'Example movements'!$A$5:$A$3004,"&lt;="&amp;$B$2))</f>
        <v/>
      </c>
      <c r="Q154" s="13">
        <f>IF(OR($A154="",P154="",P154=0),"",N154/(P154/30))</f>
        <v/>
      </c>
      <c r="R154" s="14">
        <f>IF($A154="","",IF(_xlfn.MAXIFS('Example movements'!$A$5:$A$3004,'Example movements'!$B$5:$B$3004,$A154,'Example movements'!$D$5:$D$3004,"Sold")=0,"",_xlfn.MAXIFS('Example movements'!$A$5:$A$3004,'Example movements'!$B$5:$B$3004,$A154,'Example movements'!$D$5:$D$3004,"Sold")))</f>
        <v/>
      </c>
      <c r="S154" s="15">
        <f>IF($A154="","",IF(N154&lt;0,"Check: below zero",IF(AND(H154&gt;0,N154+J154&lt;=H154),"Reorder",IF(R154="","Slow: no sales logged",IF($B$2-R154&gt;$B$3,"Slow: no sale in "&amp;($B$2-R154)&amp;" days","OK")))))</f>
        <v/>
      </c>
      <c r="T154" s="11">
        <f>IF(S154="Reorder",MAX(0,I154-N154-J154),"")</f>
        <v/>
      </c>
      <c r="U154" s="12">
        <f>IF(OR(T154="",F154=""),"",T154*F154)</f>
        <v/>
      </c>
    </row>
    <row r="155">
      <c r="A155" s="7" t="n"/>
      <c r="B155" s="7" t="n"/>
      <c r="C155" s="7" t="n"/>
      <c r="D155" s="7" t="n"/>
      <c r="E155" s="7" t="n"/>
      <c r="F155" s="9" t="n"/>
      <c r="G155" s="10" t="n"/>
      <c r="H155" s="10" t="n"/>
      <c r="I155" s="10" t="n"/>
      <c r="J155" s="10" t="n"/>
      <c r="K155" s="11">
        <f>IF($A155="","",SUMIFS('Example movements'!$F$5:$F$3004,'Example movements'!$B$5:$B$3004,$A155,'Example movements'!$D$5:$D$3004,"Received"))</f>
        <v/>
      </c>
      <c r="L155" s="11">
        <f>IF($A155="","",-SUMIFS('Example movements'!$F$5:$F$3004,'Example movements'!$B$5:$B$3004,$A155,'Example movements'!$D$5:$D$3004,"Sold"))</f>
        <v/>
      </c>
      <c r="M155" s="11">
        <f>IF($A155="","",SUMIFS('Example movements'!$F$5:$F$3004,'Example movements'!$B$5:$B$3004,$A155,'Example movements'!$D$5:$D$3004,"Customer return")+SUMIFS('Example movements'!$F$5:$F$3004,'Example movements'!$B$5:$B$3004,$A155,'Example movements'!$D$5:$D$3004,"Adjustment"))</f>
        <v/>
      </c>
      <c r="N155" s="11">
        <f>IF($A155="","",G155+K155-L155+M155)</f>
        <v/>
      </c>
      <c r="O155" s="12">
        <f>IF(OR($A155="",F155=""),"",N155*F155)</f>
        <v/>
      </c>
      <c r="P155" s="11">
        <f>IF($A155="","",-SUMIFS('Example movements'!$F$5:$F$3004,'Example movements'!$B$5:$B$3004,$A155,'Example movements'!$D$5:$D$3004,"Sold",'Example movements'!$A$5:$A$3004,"&gt;"&amp;($B$2-30),'Example movements'!$A$5:$A$3004,"&lt;="&amp;$B$2))</f>
        <v/>
      </c>
      <c r="Q155" s="13">
        <f>IF(OR($A155="",P155="",P155=0),"",N155/(P155/30))</f>
        <v/>
      </c>
      <c r="R155" s="14">
        <f>IF($A155="","",IF(_xlfn.MAXIFS('Example movements'!$A$5:$A$3004,'Example movements'!$B$5:$B$3004,$A155,'Example movements'!$D$5:$D$3004,"Sold")=0,"",_xlfn.MAXIFS('Example movements'!$A$5:$A$3004,'Example movements'!$B$5:$B$3004,$A155,'Example movements'!$D$5:$D$3004,"Sold")))</f>
        <v/>
      </c>
      <c r="S155" s="15">
        <f>IF($A155="","",IF(N155&lt;0,"Check: below zero",IF(AND(H155&gt;0,N155+J155&lt;=H155),"Reorder",IF(R155="","Slow: no sales logged",IF($B$2-R155&gt;$B$3,"Slow: no sale in "&amp;($B$2-R155)&amp;" days","OK")))))</f>
        <v/>
      </c>
      <c r="T155" s="11">
        <f>IF(S155="Reorder",MAX(0,I155-N155-J155),"")</f>
        <v/>
      </c>
      <c r="U155" s="12">
        <f>IF(OR(T155="",F155=""),"",T155*F155)</f>
        <v/>
      </c>
    </row>
    <row r="156">
      <c r="A156" s="7" t="n"/>
      <c r="B156" s="7" t="n"/>
      <c r="C156" s="7" t="n"/>
      <c r="D156" s="7" t="n"/>
      <c r="E156" s="7" t="n"/>
      <c r="F156" s="9" t="n"/>
      <c r="G156" s="10" t="n"/>
      <c r="H156" s="10" t="n"/>
      <c r="I156" s="10" t="n"/>
      <c r="J156" s="10" t="n"/>
      <c r="K156" s="11">
        <f>IF($A156="","",SUMIFS('Example movements'!$F$5:$F$3004,'Example movements'!$B$5:$B$3004,$A156,'Example movements'!$D$5:$D$3004,"Received"))</f>
        <v/>
      </c>
      <c r="L156" s="11">
        <f>IF($A156="","",-SUMIFS('Example movements'!$F$5:$F$3004,'Example movements'!$B$5:$B$3004,$A156,'Example movements'!$D$5:$D$3004,"Sold"))</f>
        <v/>
      </c>
      <c r="M156" s="11">
        <f>IF($A156="","",SUMIFS('Example movements'!$F$5:$F$3004,'Example movements'!$B$5:$B$3004,$A156,'Example movements'!$D$5:$D$3004,"Customer return")+SUMIFS('Example movements'!$F$5:$F$3004,'Example movements'!$B$5:$B$3004,$A156,'Example movements'!$D$5:$D$3004,"Adjustment"))</f>
        <v/>
      </c>
      <c r="N156" s="11">
        <f>IF($A156="","",G156+K156-L156+M156)</f>
        <v/>
      </c>
      <c r="O156" s="12">
        <f>IF(OR($A156="",F156=""),"",N156*F156)</f>
        <v/>
      </c>
      <c r="P156" s="11">
        <f>IF($A156="","",-SUMIFS('Example movements'!$F$5:$F$3004,'Example movements'!$B$5:$B$3004,$A156,'Example movements'!$D$5:$D$3004,"Sold",'Example movements'!$A$5:$A$3004,"&gt;"&amp;($B$2-30),'Example movements'!$A$5:$A$3004,"&lt;="&amp;$B$2))</f>
        <v/>
      </c>
      <c r="Q156" s="13">
        <f>IF(OR($A156="",P156="",P156=0),"",N156/(P156/30))</f>
        <v/>
      </c>
      <c r="R156" s="14">
        <f>IF($A156="","",IF(_xlfn.MAXIFS('Example movements'!$A$5:$A$3004,'Example movements'!$B$5:$B$3004,$A156,'Example movements'!$D$5:$D$3004,"Sold")=0,"",_xlfn.MAXIFS('Example movements'!$A$5:$A$3004,'Example movements'!$B$5:$B$3004,$A156,'Example movements'!$D$5:$D$3004,"Sold")))</f>
        <v/>
      </c>
      <c r="S156" s="15">
        <f>IF($A156="","",IF(N156&lt;0,"Check: below zero",IF(AND(H156&gt;0,N156+J156&lt;=H156),"Reorder",IF(R156="","Slow: no sales logged",IF($B$2-R156&gt;$B$3,"Slow: no sale in "&amp;($B$2-R156)&amp;" days","OK")))))</f>
        <v/>
      </c>
      <c r="T156" s="11">
        <f>IF(S156="Reorder",MAX(0,I156-N156-J156),"")</f>
        <v/>
      </c>
      <c r="U156" s="12">
        <f>IF(OR(T156="",F156=""),"",T156*F156)</f>
        <v/>
      </c>
    </row>
    <row r="157">
      <c r="A157" s="7" t="n"/>
      <c r="B157" s="7" t="n"/>
      <c r="C157" s="7" t="n"/>
      <c r="D157" s="7" t="n"/>
      <c r="E157" s="7" t="n"/>
      <c r="F157" s="9" t="n"/>
      <c r="G157" s="10" t="n"/>
      <c r="H157" s="10" t="n"/>
      <c r="I157" s="10" t="n"/>
      <c r="J157" s="10" t="n"/>
      <c r="K157" s="11">
        <f>IF($A157="","",SUMIFS('Example movements'!$F$5:$F$3004,'Example movements'!$B$5:$B$3004,$A157,'Example movements'!$D$5:$D$3004,"Received"))</f>
        <v/>
      </c>
      <c r="L157" s="11">
        <f>IF($A157="","",-SUMIFS('Example movements'!$F$5:$F$3004,'Example movements'!$B$5:$B$3004,$A157,'Example movements'!$D$5:$D$3004,"Sold"))</f>
        <v/>
      </c>
      <c r="M157" s="11">
        <f>IF($A157="","",SUMIFS('Example movements'!$F$5:$F$3004,'Example movements'!$B$5:$B$3004,$A157,'Example movements'!$D$5:$D$3004,"Customer return")+SUMIFS('Example movements'!$F$5:$F$3004,'Example movements'!$B$5:$B$3004,$A157,'Example movements'!$D$5:$D$3004,"Adjustment"))</f>
        <v/>
      </c>
      <c r="N157" s="11">
        <f>IF($A157="","",G157+K157-L157+M157)</f>
        <v/>
      </c>
      <c r="O157" s="12">
        <f>IF(OR($A157="",F157=""),"",N157*F157)</f>
        <v/>
      </c>
      <c r="P157" s="11">
        <f>IF($A157="","",-SUMIFS('Example movements'!$F$5:$F$3004,'Example movements'!$B$5:$B$3004,$A157,'Example movements'!$D$5:$D$3004,"Sold",'Example movements'!$A$5:$A$3004,"&gt;"&amp;($B$2-30),'Example movements'!$A$5:$A$3004,"&lt;="&amp;$B$2))</f>
        <v/>
      </c>
      <c r="Q157" s="13">
        <f>IF(OR($A157="",P157="",P157=0),"",N157/(P157/30))</f>
        <v/>
      </c>
      <c r="R157" s="14">
        <f>IF($A157="","",IF(_xlfn.MAXIFS('Example movements'!$A$5:$A$3004,'Example movements'!$B$5:$B$3004,$A157,'Example movements'!$D$5:$D$3004,"Sold")=0,"",_xlfn.MAXIFS('Example movements'!$A$5:$A$3004,'Example movements'!$B$5:$B$3004,$A157,'Example movements'!$D$5:$D$3004,"Sold")))</f>
        <v/>
      </c>
      <c r="S157" s="15">
        <f>IF($A157="","",IF(N157&lt;0,"Check: below zero",IF(AND(H157&gt;0,N157+J157&lt;=H157),"Reorder",IF(R157="","Slow: no sales logged",IF($B$2-R157&gt;$B$3,"Slow: no sale in "&amp;($B$2-R157)&amp;" days","OK")))))</f>
        <v/>
      </c>
      <c r="T157" s="11">
        <f>IF(S157="Reorder",MAX(0,I157-N157-J157),"")</f>
        <v/>
      </c>
      <c r="U157" s="12">
        <f>IF(OR(T157="",F157=""),"",T157*F157)</f>
        <v/>
      </c>
    </row>
    <row r="158">
      <c r="A158" s="7" t="n"/>
      <c r="B158" s="7" t="n"/>
      <c r="C158" s="7" t="n"/>
      <c r="D158" s="7" t="n"/>
      <c r="E158" s="7" t="n"/>
      <c r="F158" s="9" t="n"/>
      <c r="G158" s="10" t="n"/>
      <c r="H158" s="10" t="n"/>
      <c r="I158" s="10" t="n"/>
      <c r="J158" s="10" t="n"/>
      <c r="K158" s="11">
        <f>IF($A158="","",SUMIFS('Example movements'!$F$5:$F$3004,'Example movements'!$B$5:$B$3004,$A158,'Example movements'!$D$5:$D$3004,"Received"))</f>
        <v/>
      </c>
      <c r="L158" s="11">
        <f>IF($A158="","",-SUMIFS('Example movements'!$F$5:$F$3004,'Example movements'!$B$5:$B$3004,$A158,'Example movements'!$D$5:$D$3004,"Sold"))</f>
        <v/>
      </c>
      <c r="M158" s="11">
        <f>IF($A158="","",SUMIFS('Example movements'!$F$5:$F$3004,'Example movements'!$B$5:$B$3004,$A158,'Example movements'!$D$5:$D$3004,"Customer return")+SUMIFS('Example movements'!$F$5:$F$3004,'Example movements'!$B$5:$B$3004,$A158,'Example movements'!$D$5:$D$3004,"Adjustment"))</f>
        <v/>
      </c>
      <c r="N158" s="11">
        <f>IF($A158="","",G158+K158-L158+M158)</f>
        <v/>
      </c>
      <c r="O158" s="12">
        <f>IF(OR($A158="",F158=""),"",N158*F158)</f>
        <v/>
      </c>
      <c r="P158" s="11">
        <f>IF($A158="","",-SUMIFS('Example movements'!$F$5:$F$3004,'Example movements'!$B$5:$B$3004,$A158,'Example movements'!$D$5:$D$3004,"Sold",'Example movements'!$A$5:$A$3004,"&gt;"&amp;($B$2-30),'Example movements'!$A$5:$A$3004,"&lt;="&amp;$B$2))</f>
        <v/>
      </c>
      <c r="Q158" s="13">
        <f>IF(OR($A158="",P158="",P158=0),"",N158/(P158/30))</f>
        <v/>
      </c>
      <c r="R158" s="14">
        <f>IF($A158="","",IF(_xlfn.MAXIFS('Example movements'!$A$5:$A$3004,'Example movements'!$B$5:$B$3004,$A158,'Example movements'!$D$5:$D$3004,"Sold")=0,"",_xlfn.MAXIFS('Example movements'!$A$5:$A$3004,'Example movements'!$B$5:$B$3004,$A158,'Example movements'!$D$5:$D$3004,"Sold")))</f>
        <v/>
      </c>
      <c r="S158" s="15">
        <f>IF($A158="","",IF(N158&lt;0,"Check: below zero",IF(AND(H158&gt;0,N158+J158&lt;=H158),"Reorder",IF(R158="","Slow: no sales logged",IF($B$2-R158&gt;$B$3,"Slow: no sale in "&amp;($B$2-R158)&amp;" days","OK")))))</f>
        <v/>
      </c>
      <c r="T158" s="11">
        <f>IF(S158="Reorder",MAX(0,I158-N158-J158),"")</f>
        <v/>
      </c>
      <c r="U158" s="12">
        <f>IF(OR(T158="",F158=""),"",T158*F158)</f>
        <v/>
      </c>
    </row>
    <row r="159">
      <c r="A159" s="7" t="n"/>
      <c r="B159" s="7" t="n"/>
      <c r="C159" s="7" t="n"/>
      <c r="D159" s="7" t="n"/>
      <c r="E159" s="7" t="n"/>
      <c r="F159" s="9" t="n"/>
      <c r="G159" s="10" t="n"/>
      <c r="H159" s="10" t="n"/>
      <c r="I159" s="10" t="n"/>
      <c r="J159" s="10" t="n"/>
      <c r="K159" s="11">
        <f>IF($A159="","",SUMIFS('Example movements'!$F$5:$F$3004,'Example movements'!$B$5:$B$3004,$A159,'Example movements'!$D$5:$D$3004,"Received"))</f>
        <v/>
      </c>
      <c r="L159" s="11">
        <f>IF($A159="","",-SUMIFS('Example movements'!$F$5:$F$3004,'Example movements'!$B$5:$B$3004,$A159,'Example movements'!$D$5:$D$3004,"Sold"))</f>
        <v/>
      </c>
      <c r="M159" s="11">
        <f>IF($A159="","",SUMIFS('Example movements'!$F$5:$F$3004,'Example movements'!$B$5:$B$3004,$A159,'Example movements'!$D$5:$D$3004,"Customer return")+SUMIFS('Example movements'!$F$5:$F$3004,'Example movements'!$B$5:$B$3004,$A159,'Example movements'!$D$5:$D$3004,"Adjustment"))</f>
        <v/>
      </c>
      <c r="N159" s="11">
        <f>IF($A159="","",G159+K159-L159+M159)</f>
        <v/>
      </c>
      <c r="O159" s="12">
        <f>IF(OR($A159="",F159=""),"",N159*F159)</f>
        <v/>
      </c>
      <c r="P159" s="11">
        <f>IF($A159="","",-SUMIFS('Example movements'!$F$5:$F$3004,'Example movements'!$B$5:$B$3004,$A159,'Example movements'!$D$5:$D$3004,"Sold",'Example movements'!$A$5:$A$3004,"&gt;"&amp;($B$2-30),'Example movements'!$A$5:$A$3004,"&lt;="&amp;$B$2))</f>
        <v/>
      </c>
      <c r="Q159" s="13">
        <f>IF(OR($A159="",P159="",P159=0),"",N159/(P159/30))</f>
        <v/>
      </c>
      <c r="R159" s="14">
        <f>IF($A159="","",IF(_xlfn.MAXIFS('Example movements'!$A$5:$A$3004,'Example movements'!$B$5:$B$3004,$A159,'Example movements'!$D$5:$D$3004,"Sold")=0,"",_xlfn.MAXIFS('Example movements'!$A$5:$A$3004,'Example movements'!$B$5:$B$3004,$A159,'Example movements'!$D$5:$D$3004,"Sold")))</f>
        <v/>
      </c>
      <c r="S159" s="15">
        <f>IF($A159="","",IF(N159&lt;0,"Check: below zero",IF(AND(H159&gt;0,N159+J159&lt;=H159),"Reorder",IF(R159="","Slow: no sales logged",IF($B$2-R159&gt;$B$3,"Slow: no sale in "&amp;($B$2-R159)&amp;" days","OK")))))</f>
        <v/>
      </c>
      <c r="T159" s="11">
        <f>IF(S159="Reorder",MAX(0,I159-N159-J159),"")</f>
        <v/>
      </c>
      <c r="U159" s="12">
        <f>IF(OR(T159="",F159=""),"",T159*F159)</f>
        <v/>
      </c>
    </row>
    <row r="160">
      <c r="A160" s="7" t="n"/>
      <c r="B160" s="7" t="n"/>
      <c r="C160" s="7" t="n"/>
      <c r="D160" s="7" t="n"/>
      <c r="E160" s="7" t="n"/>
      <c r="F160" s="9" t="n"/>
      <c r="G160" s="10" t="n"/>
      <c r="H160" s="10" t="n"/>
      <c r="I160" s="10" t="n"/>
      <c r="J160" s="10" t="n"/>
      <c r="K160" s="11">
        <f>IF($A160="","",SUMIFS('Example movements'!$F$5:$F$3004,'Example movements'!$B$5:$B$3004,$A160,'Example movements'!$D$5:$D$3004,"Received"))</f>
        <v/>
      </c>
      <c r="L160" s="11">
        <f>IF($A160="","",-SUMIFS('Example movements'!$F$5:$F$3004,'Example movements'!$B$5:$B$3004,$A160,'Example movements'!$D$5:$D$3004,"Sold"))</f>
        <v/>
      </c>
      <c r="M160" s="11">
        <f>IF($A160="","",SUMIFS('Example movements'!$F$5:$F$3004,'Example movements'!$B$5:$B$3004,$A160,'Example movements'!$D$5:$D$3004,"Customer return")+SUMIFS('Example movements'!$F$5:$F$3004,'Example movements'!$B$5:$B$3004,$A160,'Example movements'!$D$5:$D$3004,"Adjustment"))</f>
        <v/>
      </c>
      <c r="N160" s="11">
        <f>IF($A160="","",G160+K160-L160+M160)</f>
        <v/>
      </c>
      <c r="O160" s="12">
        <f>IF(OR($A160="",F160=""),"",N160*F160)</f>
        <v/>
      </c>
      <c r="P160" s="11">
        <f>IF($A160="","",-SUMIFS('Example movements'!$F$5:$F$3004,'Example movements'!$B$5:$B$3004,$A160,'Example movements'!$D$5:$D$3004,"Sold",'Example movements'!$A$5:$A$3004,"&gt;"&amp;($B$2-30),'Example movements'!$A$5:$A$3004,"&lt;="&amp;$B$2))</f>
        <v/>
      </c>
      <c r="Q160" s="13">
        <f>IF(OR($A160="",P160="",P160=0),"",N160/(P160/30))</f>
        <v/>
      </c>
      <c r="R160" s="14">
        <f>IF($A160="","",IF(_xlfn.MAXIFS('Example movements'!$A$5:$A$3004,'Example movements'!$B$5:$B$3004,$A160,'Example movements'!$D$5:$D$3004,"Sold")=0,"",_xlfn.MAXIFS('Example movements'!$A$5:$A$3004,'Example movements'!$B$5:$B$3004,$A160,'Example movements'!$D$5:$D$3004,"Sold")))</f>
        <v/>
      </c>
      <c r="S160" s="15">
        <f>IF($A160="","",IF(N160&lt;0,"Check: below zero",IF(AND(H160&gt;0,N160+J160&lt;=H160),"Reorder",IF(R160="","Slow: no sales logged",IF($B$2-R160&gt;$B$3,"Slow: no sale in "&amp;($B$2-R160)&amp;" days","OK")))))</f>
        <v/>
      </c>
      <c r="T160" s="11">
        <f>IF(S160="Reorder",MAX(0,I160-N160-J160),"")</f>
        <v/>
      </c>
      <c r="U160" s="12">
        <f>IF(OR(T160="",F160=""),"",T160*F160)</f>
        <v/>
      </c>
    </row>
    <row r="161">
      <c r="A161" s="7" t="n"/>
      <c r="B161" s="7" t="n"/>
      <c r="C161" s="7" t="n"/>
      <c r="D161" s="7" t="n"/>
      <c r="E161" s="7" t="n"/>
      <c r="F161" s="9" t="n"/>
      <c r="G161" s="10" t="n"/>
      <c r="H161" s="10" t="n"/>
      <c r="I161" s="10" t="n"/>
      <c r="J161" s="10" t="n"/>
      <c r="K161" s="11">
        <f>IF($A161="","",SUMIFS('Example movements'!$F$5:$F$3004,'Example movements'!$B$5:$B$3004,$A161,'Example movements'!$D$5:$D$3004,"Received"))</f>
        <v/>
      </c>
      <c r="L161" s="11">
        <f>IF($A161="","",-SUMIFS('Example movements'!$F$5:$F$3004,'Example movements'!$B$5:$B$3004,$A161,'Example movements'!$D$5:$D$3004,"Sold"))</f>
        <v/>
      </c>
      <c r="M161" s="11">
        <f>IF($A161="","",SUMIFS('Example movements'!$F$5:$F$3004,'Example movements'!$B$5:$B$3004,$A161,'Example movements'!$D$5:$D$3004,"Customer return")+SUMIFS('Example movements'!$F$5:$F$3004,'Example movements'!$B$5:$B$3004,$A161,'Example movements'!$D$5:$D$3004,"Adjustment"))</f>
        <v/>
      </c>
      <c r="N161" s="11">
        <f>IF($A161="","",G161+K161-L161+M161)</f>
        <v/>
      </c>
      <c r="O161" s="12">
        <f>IF(OR($A161="",F161=""),"",N161*F161)</f>
        <v/>
      </c>
      <c r="P161" s="11">
        <f>IF($A161="","",-SUMIFS('Example movements'!$F$5:$F$3004,'Example movements'!$B$5:$B$3004,$A161,'Example movements'!$D$5:$D$3004,"Sold",'Example movements'!$A$5:$A$3004,"&gt;"&amp;($B$2-30),'Example movements'!$A$5:$A$3004,"&lt;="&amp;$B$2))</f>
        <v/>
      </c>
      <c r="Q161" s="13">
        <f>IF(OR($A161="",P161="",P161=0),"",N161/(P161/30))</f>
        <v/>
      </c>
      <c r="R161" s="14">
        <f>IF($A161="","",IF(_xlfn.MAXIFS('Example movements'!$A$5:$A$3004,'Example movements'!$B$5:$B$3004,$A161,'Example movements'!$D$5:$D$3004,"Sold")=0,"",_xlfn.MAXIFS('Example movements'!$A$5:$A$3004,'Example movements'!$B$5:$B$3004,$A161,'Example movements'!$D$5:$D$3004,"Sold")))</f>
        <v/>
      </c>
      <c r="S161" s="15">
        <f>IF($A161="","",IF(N161&lt;0,"Check: below zero",IF(AND(H161&gt;0,N161+J161&lt;=H161),"Reorder",IF(R161="","Slow: no sales logged",IF($B$2-R161&gt;$B$3,"Slow: no sale in "&amp;($B$2-R161)&amp;" days","OK")))))</f>
        <v/>
      </c>
      <c r="T161" s="11">
        <f>IF(S161="Reorder",MAX(0,I161-N161-J161),"")</f>
        <v/>
      </c>
      <c r="U161" s="12">
        <f>IF(OR(T161="",F161=""),"",T161*F161)</f>
        <v/>
      </c>
    </row>
    <row r="162">
      <c r="A162" s="7" t="n"/>
      <c r="B162" s="7" t="n"/>
      <c r="C162" s="7" t="n"/>
      <c r="D162" s="7" t="n"/>
      <c r="E162" s="7" t="n"/>
      <c r="F162" s="9" t="n"/>
      <c r="G162" s="10" t="n"/>
      <c r="H162" s="10" t="n"/>
      <c r="I162" s="10" t="n"/>
      <c r="J162" s="10" t="n"/>
      <c r="K162" s="11">
        <f>IF($A162="","",SUMIFS('Example movements'!$F$5:$F$3004,'Example movements'!$B$5:$B$3004,$A162,'Example movements'!$D$5:$D$3004,"Received"))</f>
        <v/>
      </c>
      <c r="L162" s="11">
        <f>IF($A162="","",-SUMIFS('Example movements'!$F$5:$F$3004,'Example movements'!$B$5:$B$3004,$A162,'Example movements'!$D$5:$D$3004,"Sold"))</f>
        <v/>
      </c>
      <c r="M162" s="11">
        <f>IF($A162="","",SUMIFS('Example movements'!$F$5:$F$3004,'Example movements'!$B$5:$B$3004,$A162,'Example movements'!$D$5:$D$3004,"Customer return")+SUMIFS('Example movements'!$F$5:$F$3004,'Example movements'!$B$5:$B$3004,$A162,'Example movements'!$D$5:$D$3004,"Adjustment"))</f>
        <v/>
      </c>
      <c r="N162" s="11">
        <f>IF($A162="","",G162+K162-L162+M162)</f>
        <v/>
      </c>
      <c r="O162" s="12">
        <f>IF(OR($A162="",F162=""),"",N162*F162)</f>
        <v/>
      </c>
      <c r="P162" s="11">
        <f>IF($A162="","",-SUMIFS('Example movements'!$F$5:$F$3004,'Example movements'!$B$5:$B$3004,$A162,'Example movements'!$D$5:$D$3004,"Sold",'Example movements'!$A$5:$A$3004,"&gt;"&amp;($B$2-30),'Example movements'!$A$5:$A$3004,"&lt;="&amp;$B$2))</f>
        <v/>
      </c>
      <c r="Q162" s="13">
        <f>IF(OR($A162="",P162="",P162=0),"",N162/(P162/30))</f>
        <v/>
      </c>
      <c r="R162" s="14">
        <f>IF($A162="","",IF(_xlfn.MAXIFS('Example movements'!$A$5:$A$3004,'Example movements'!$B$5:$B$3004,$A162,'Example movements'!$D$5:$D$3004,"Sold")=0,"",_xlfn.MAXIFS('Example movements'!$A$5:$A$3004,'Example movements'!$B$5:$B$3004,$A162,'Example movements'!$D$5:$D$3004,"Sold")))</f>
        <v/>
      </c>
      <c r="S162" s="15">
        <f>IF($A162="","",IF(N162&lt;0,"Check: below zero",IF(AND(H162&gt;0,N162+J162&lt;=H162),"Reorder",IF(R162="","Slow: no sales logged",IF($B$2-R162&gt;$B$3,"Slow: no sale in "&amp;($B$2-R162)&amp;" days","OK")))))</f>
        <v/>
      </c>
      <c r="T162" s="11">
        <f>IF(S162="Reorder",MAX(0,I162-N162-J162),"")</f>
        <v/>
      </c>
      <c r="U162" s="12">
        <f>IF(OR(T162="",F162=""),"",T162*F162)</f>
        <v/>
      </c>
    </row>
    <row r="163">
      <c r="A163" s="7" t="n"/>
      <c r="B163" s="7" t="n"/>
      <c r="C163" s="7" t="n"/>
      <c r="D163" s="7" t="n"/>
      <c r="E163" s="7" t="n"/>
      <c r="F163" s="9" t="n"/>
      <c r="G163" s="10" t="n"/>
      <c r="H163" s="10" t="n"/>
      <c r="I163" s="10" t="n"/>
      <c r="J163" s="10" t="n"/>
      <c r="K163" s="11">
        <f>IF($A163="","",SUMIFS('Example movements'!$F$5:$F$3004,'Example movements'!$B$5:$B$3004,$A163,'Example movements'!$D$5:$D$3004,"Received"))</f>
        <v/>
      </c>
      <c r="L163" s="11">
        <f>IF($A163="","",-SUMIFS('Example movements'!$F$5:$F$3004,'Example movements'!$B$5:$B$3004,$A163,'Example movements'!$D$5:$D$3004,"Sold"))</f>
        <v/>
      </c>
      <c r="M163" s="11">
        <f>IF($A163="","",SUMIFS('Example movements'!$F$5:$F$3004,'Example movements'!$B$5:$B$3004,$A163,'Example movements'!$D$5:$D$3004,"Customer return")+SUMIFS('Example movements'!$F$5:$F$3004,'Example movements'!$B$5:$B$3004,$A163,'Example movements'!$D$5:$D$3004,"Adjustment"))</f>
        <v/>
      </c>
      <c r="N163" s="11">
        <f>IF($A163="","",G163+K163-L163+M163)</f>
        <v/>
      </c>
      <c r="O163" s="12">
        <f>IF(OR($A163="",F163=""),"",N163*F163)</f>
        <v/>
      </c>
      <c r="P163" s="11">
        <f>IF($A163="","",-SUMIFS('Example movements'!$F$5:$F$3004,'Example movements'!$B$5:$B$3004,$A163,'Example movements'!$D$5:$D$3004,"Sold",'Example movements'!$A$5:$A$3004,"&gt;"&amp;($B$2-30),'Example movements'!$A$5:$A$3004,"&lt;="&amp;$B$2))</f>
        <v/>
      </c>
      <c r="Q163" s="13">
        <f>IF(OR($A163="",P163="",P163=0),"",N163/(P163/30))</f>
        <v/>
      </c>
      <c r="R163" s="14">
        <f>IF($A163="","",IF(_xlfn.MAXIFS('Example movements'!$A$5:$A$3004,'Example movements'!$B$5:$B$3004,$A163,'Example movements'!$D$5:$D$3004,"Sold")=0,"",_xlfn.MAXIFS('Example movements'!$A$5:$A$3004,'Example movements'!$B$5:$B$3004,$A163,'Example movements'!$D$5:$D$3004,"Sold")))</f>
        <v/>
      </c>
      <c r="S163" s="15">
        <f>IF($A163="","",IF(N163&lt;0,"Check: below zero",IF(AND(H163&gt;0,N163+J163&lt;=H163),"Reorder",IF(R163="","Slow: no sales logged",IF($B$2-R163&gt;$B$3,"Slow: no sale in "&amp;($B$2-R163)&amp;" days","OK")))))</f>
        <v/>
      </c>
      <c r="T163" s="11">
        <f>IF(S163="Reorder",MAX(0,I163-N163-J163),"")</f>
        <v/>
      </c>
      <c r="U163" s="12">
        <f>IF(OR(T163="",F163=""),"",T163*F163)</f>
        <v/>
      </c>
    </row>
    <row r="164">
      <c r="A164" s="7" t="n"/>
      <c r="B164" s="7" t="n"/>
      <c r="C164" s="7" t="n"/>
      <c r="D164" s="7" t="n"/>
      <c r="E164" s="7" t="n"/>
      <c r="F164" s="9" t="n"/>
      <c r="G164" s="10" t="n"/>
      <c r="H164" s="10" t="n"/>
      <c r="I164" s="10" t="n"/>
      <c r="J164" s="10" t="n"/>
      <c r="K164" s="11">
        <f>IF($A164="","",SUMIFS('Example movements'!$F$5:$F$3004,'Example movements'!$B$5:$B$3004,$A164,'Example movements'!$D$5:$D$3004,"Received"))</f>
        <v/>
      </c>
      <c r="L164" s="11">
        <f>IF($A164="","",-SUMIFS('Example movements'!$F$5:$F$3004,'Example movements'!$B$5:$B$3004,$A164,'Example movements'!$D$5:$D$3004,"Sold"))</f>
        <v/>
      </c>
      <c r="M164" s="11">
        <f>IF($A164="","",SUMIFS('Example movements'!$F$5:$F$3004,'Example movements'!$B$5:$B$3004,$A164,'Example movements'!$D$5:$D$3004,"Customer return")+SUMIFS('Example movements'!$F$5:$F$3004,'Example movements'!$B$5:$B$3004,$A164,'Example movements'!$D$5:$D$3004,"Adjustment"))</f>
        <v/>
      </c>
      <c r="N164" s="11">
        <f>IF($A164="","",G164+K164-L164+M164)</f>
        <v/>
      </c>
      <c r="O164" s="12">
        <f>IF(OR($A164="",F164=""),"",N164*F164)</f>
        <v/>
      </c>
      <c r="P164" s="11">
        <f>IF($A164="","",-SUMIFS('Example movements'!$F$5:$F$3004,'Example movements'!$B$5:$B$3004,$A164,'Example movements'!$D$5:$D$3004,"Sold",'Example movements'!$A$5:$A$3004,"&gt;"&amp;($B$2-30),'Example movements'!$A$5:$A$3004,"&lt;="&amp;$B$2))</f>
        <v/>
      </c>
      <c r="Q164" s="13">
        <f>IF(OR($A164="",P164="",P164=0),"",N164/(P164/30))</f>
        <v/>
      </c>
      <c r="R164" s="14">
        <f>IF($A164="","",IF(_xlfn.MAXIFS('Example movements'!$A$5:$A$3004,'Example movements'!$B$5:$B$3004,$A164,'Example movements'!$D$5:$D$3004,"Sold")=0,"",_xlfn.MAXIFS('Example movements'!$A$5:$A$3004,'Example movements'!$B$5:$B$3004,$A164,'Example movements'!$D$5:$D$3004,"Sold")))</f>
        <v/>
      </c>
      <c r="S164" s="15">
        <f>IF($A164="","",IF(N164&lt;0,"Check: below zero",IF(AND(H164&gt;0,N164+J164&lt;=H164),"Reorder",IF(R164="","Slow: no sales logged",IF($B$2-R164&gt;$B$3,"Slow: no sale in "&amp;($B$2-R164)&amp;" days","OK")))))</f>
        <v/>
      </c>
      <c r="T164" s="11">
        <f>IF(S164="Reorder",MAX(0,I164-N164-J164),"")</f>
        <v/>
      </c>
      <c r="U164" s="12">
        <f>IF(OR(T164="",F164=""),"",T164*F164)</f>
        <v/>
      </c>
    </row>
    <row r="165">
      <c r="A165" s="7" t="n"/>
      <c r="B165" s="7" t="n"/>
      <c r="C165" s="7" t="n"/>
      <c r="D165" s="7" t="n"/>
      <c r="E165" s="7" t="n"/>
      <c r="F165" s="9" t="n"/>
      <c r="G165" s="10" t="n"/>
      <c r="H165" s="10" t="n"/>
      <c r="I165" s="10" t="n"/>
      <c r="J165" s="10" t="n"/>
      <c r="K165" s="11">
        <f>IF($A165="","",SUMIFS('Example movements'!$F$5:$F$3004,'Example movements'!$B$5:$B$3004,$A165,'Example movements'!$D$5:$D$3004,"Received"))</f>
        <v/>
      </c>
      <c r="L165" s="11">
        <f>IF($A165="","",-SUMIFS('Example movements'!$F$5:$F$3004,'Example movements'!$B$5:$B$3004,$A165,'Example movements'!$D$5:$D$3004,"Sold"))</f>
        <v/>
      </c>
      <c r="M165" s="11">
        <f>IF($A165="","",SUMIFS('Example movements'!$F$5:$F$3004,'Example movements'!$B$5:$B$3004,$A165,'Example movements'!$D$5:$D$3004,"Customer return")+SUMIFS('Example movements'!$F$5:$F$3004,'Example movements'!$B$5:$B$3004,$A165,'Example movements'!$D$5:$D$3004,"Adjustment"))</f>
        <v/>
      </c>
      <c r="N165" s="11">
        <f>IF($A165="","",G165+K165-L165+M165)</f>
        <v/>
      </c>
      <c r="O165" s="12">
        <f>IF(OR($A165="",F165=""),"",N165*F165)</f>
        <v/>
      </c>
      <c r="P165" s="11">
        <f>IF($A165="","",-SUMIFS('Example movements'!$F$5:$F$3004,'Example movements'!$B$5:$B$3004,$A165,'Example movements'!$D$5:$D$3004,"Sold",'Example movements'!$A$5:$A$3004,"&gt;"&amp;($B$2-30),'Example movements'!$A$5:$A$3004,"&lt;="&amp;$B$2))</f>
        <v/>
      </c>
      <c r="Q165" s="13">
        <f>IF(OR($A165="",P165="",P165=0),"",N165/(P165/30))</f>
        <v/>
      </c>
      <c r="R165" s="14">
        <f>IF($A165="","",IF(_xlfn.MAXIFS('Example movements'!$A$5:$A$3004,'Example movements'!$B$5:$B$3004,$A165,'Example movements'!$D$5:$D$3004,"Sold")=0,"",_xlfn.MAXIFS('Example movements'!$A$5:$A$3004,'Example movements'!$B$5:$B$3004,$A165,'Example movements'!$D$5:$D$3004,"Sold")))</f>
        <v/>
      </c>
      <c r="S165" s="15">
        <f>IF($A165="","",IF(N165&lt;0,"Check: below zero",IF(AND(H165&gt;0,N165+J165&lt;=H165),"Reorder",IF(R165="","Slow: no sales logged",IF($B$2-R165&gt;$B$3,"Slow: no sale in "&amp;($B$2-R165)&amp;" days","OK")))))</f>
        <v/>
      </c>
      <c r="T165" s="11">
        <f>IF(S165="Reorder",MAX(0,I165-N165-J165),"")</f>
        <v/>
      </c>
      <c r="U165" s="12">
        <f>IF(OR(T165="",F165=""),"",T165*F165)</f>
        <v/>
      </c>
    </row>
    <row r="166">
      <c r="A166" s="7" t="n"/>
      <c r="B166" s="7" t="n"/>
      <c r="C166" s="7" t="n"/>
      <c r="D166" s="7" t="n"/>
      <c r="E166" s="7" t="n"/>
      <c r="F166" s="9" t="n"/>
      <c r="G166" s="10" t="n"/>
      <c r="H166" s="10" t="n"/>
      <c r="I166" s="10" t="n"/>
      <c r="J166" s="10" t="n"/>
      <c r="K166" s="11">
        <f>IF($A166="","",SUMIFS('Example movements'!$F$5:$F$3004,'Example movements'!$B$5:$B$3004,$A166,'Example movements'!$D$5:$D$3004,"Received"))</f>
        <v/>
      </c>
      <c r="L166" s="11">
        <f>IF($A166="","",-SUMIFS('Example movements'!$F$5:$F$3004,'Example movements'!$B$5:$B$3004,$A166,'Example movements'!$D$5:$D$3004,"Sold"))</f>
        <v/>
      </c>
      <c r="M166" s="11">
        <f>IF($A166="","",SUMIFS('Example movements'!$F$5:$F$3004,'Example movements'!$B$5:$B$3004,$A166,'Example movements'!$D$5:$D$3004,"Customer return")+SUMIFS('Example movements'!$F$5:$F$3004,'Example movements'!$B$5:$B$3004,$A166,'Example movements'!$D$5:$D$3004,"Adjustment"))</f>
        <v/>
      </c>
      <c r="N166" s="11">
        <f>IF($A166="","",G166+K166-L166+M166)</f>
        <v/>
      </c>
      <c r="O166" s="12">
        <f>IF(OR($A166="",F166=""),"",N166*F166)</f>
        <v/>
      </c>
      <c r="P166" s="11">
        <f>IF($A166="","",-SUMIFS('Example movements'!$F$5:$F$3004,'Example movements'!$B$5:$B$3004,$A166,'Example movements'!$D$5:$D$3004,"Sold",'Example movements'!$A$5:$A$3004,"&gt;"&amp;($B$2-30),'Example movements'!$A$5:$A$3004,"&lt;="&amp;$B$2))</f>
        <v/>
      </c>
      <c r="Q166" s="13">
        <f>IF(OR($A166="",P166="",P166=0),"",N166/(P166/30))</f>
        <v/>
      </c>
      <c r="R166" s="14">
        <f>IF($A166="","",IF(_xlfn.MAXIFS('Example movements'!$A$5:$A$3004,'Example movements'!$B$5:$B$3004,$A166,'Example movements'!$D$5:$D$3004,"Sold")=0,"",_xlfn.MAXIFS('Example movements'!$A$5:$A$3004,'Example movements'!$B$5:$B$3004,$A166,'Example movements'!$D$5:$D$3004,"Sold")))</f>
        <v/>
      </c>
      <c r="S166" s="15">
        <f>IF($A166="","",IF(N166&lt;0,"Check: below zero",IF(AND(H166&gt;0,N166+J166&lt;=H166),"Reorder",IF(R166="","Slow: no sales logged",IF($B$2-R166&gt;$B$3,"Slow: no sale in "&amp;($B$2-R166)&amp;" days","OK")))))</f>
        <v/>
      </c>
      <c r="T166" s="11">
        <f>IF(S166="Reorder",MAX(0,I166-N166-J166),"")</f>
        <v/>
      </c>
      <c r="U166" s="12">
        <f>IF(OR(T166="",F166=""),"",T166*F166)</f>
        <v/>
      </c>
    </row>
    <row r="167">
      <c r="A167" s="7" t="n"/>
      <c r="B167" s="7" t="n"/>
      <c r="C167" s="7" t="n"/>
      <c r="D167" s="7" t="n"/>
      <c r="E167" s="7" t="n"/>
      <c r="F167" s="9" t="n"/>
      <c r="G167" s="10" t="n"/>
      <c r="H167" s="10" t="n"/>
      <c r="I167" s="10" t="n"/>
      <c r="J167" s="10" t="n"/>
      <c r="K167" s="11">
        <f>IF($A167="","",SUMIFS('Example movements'!$F$5:$F$3004,'Example movements'!$B$5:$B$3004,$A167,'Example movements'!$D$5:$D$3004,"Received"))</f>
        <v/>
      </c>
      <c r="L167" s="11">
        <f>IF($A167="","",-SUMIFS('Example movements'!$F$5:$F$3004,'Example movements'!$B$5:$B$3004,$A167,'Example movements'!$D$5:$D$3004,"Sold"))</f>
        <v/>
      </c>
      <c r="M167" s="11">
        <f>IF($A167="","",SUMIFS('Example movements'!$F$5:$F$3004,'Example movements'!$B$5:$B$3004,$A167,'Example movements'!$D$5:$D$3004,"Customer return")+SUMIFS('Example movements'!$F$5:$F$3004,'Example movements'!$B$5:$B$3004,$A167,'Example movements'!$D$5:$D$3004,"Adjustment"))</f>
        <v/>
      </c>
      <c r="N167" s="11">
        <f>IF($A167="","",G167+K167-L167+M167)</f>
        <v/>
      </c>
      <c r="O167" s="12">
        <f>IF(OR($A167="",F167=""),"",N167*F167)</f>
        <v/>
      </c>
      <c r="P167" s="11">
        <f>IF($A167="","",-SUMIFS('Example movements'!$F$5:$F$3004,'Example movements'!$B$5:$B$3004,$A167,'Example movements'!$D$5:$D$3004,"Sold",'Example movements'!$A$5:$A$3004,"&gt;"&amp;($B$2-30),'Example movements'!$A$5:$A$3004,"&lt;="&amp;$B$2))</f>
        <v/>
      </c>
      <c r="Q167" s="13">
        <f>IF(OR($A167="",P167="",P167=0),"",N167/(P167/30))</f>
        <v/>
      </c>
      <c r="R167" s="14">
        <f>IF($A167="","",IF(_xlfn.MAXIFS('Example movements'!$A$5:$A$3004,'Example movements'!$B$5:$B$3004,$A167,'Example movements'!$D$5:$D$3004,"Sold")=0,"",_xlfn.MAXIFS('Example movements'!$A$5:$A$3004,'Example movements'!$B$5:$B$3004,$A167,'Example movements'!$D$5:$D$3004,"Sold")))</f>
        <v/>
      </c>
      <c r="S167" s="15">
        <f>IF($A167="","",IF(N167&lt;0,"Check: below zero",IF(AND(H167&gt;0,N167+J167&lt;=H167),"Reorder",IF(R167="","Slow: no sales logged",IF($B$2-R167&gt;$B$3,"Slow: no sale in "&amp;($B$2-R167)&amp;" days","OK")))))</f>
        <v/>
      </c>
      <c r="T167" s="11">
        <f>IF(S167="Reorder",MAX(0,I167-N167-J167),"")</f>
        <v/>
      </c>
      <c r="U167" s="12">
        <f>IF(OR(T167="",F167=""),"",T167*F167)</f>
        <v/>
      </c>
    </row>
    <row r="168">
      <c r="A168" s="7" t="n"/>
      <c r="B168" s="7" t="n"/>
      <c r="C168" s="7" t="n"/>
      <c r="D168" s="7" t="n"/>
      <c r="E168" s="7" t="n"/>
      <c r="F168" s="9" t="n"/>
      <c r="G168" s="10" t="n"/>
      <c r="H168" s="10" t="n"/>
      <c r="I168" s="10" t="n"/>
      <c r="J168" s="10" t="n"/>
      <c r="K168" s="11">
        <f>IF($A168="","",SUMIFS('Example movements'!$F$5:$F$3004,'Example movements'!$B$5:$B$3004,$A168,'Example movements'!$D$5:$D$3004,"Received"))</f>
        <v/>
      </c>
      <c r="L168" s="11">
        <f>IF($A168="","",-SUMIFS('Example movements'!$F$5:$F$3004,'Example movements'!$B$5:$B$3004,$A168,'Example movements'!$D$5:$D$3004,"Sold"))</f>
        <v/>
      </c>
      <c r="M168" s="11">
        <f>IF($A168="","",SUMIFS('Example movements'!$F$5:$F$3004,'Example movements'!$B$5:$B$3004,$A168,'Example movements'!$D$5:$D$3004,"Customer return")+SUMIFS('Example movements'!$F$5:$F$3004,'Example movements'!$B$5:$B$3004,$A168,'Example movements'!$D$5:$D$3004,"Adjustment"))</f>
        <v/>
      </c>
      <c r="N168" s="11">
        <f>IF($A168="","",G168+K168-L168+M168)</f>
        <v/>
      </c>
      <c r="O168" s="12">
        <f>IF(OR($A168="",F168=""),"",N168*F168)</f>
        <v/>
      </c>
      <c r="P168" s="11">
        <f>IF($A168="","",-SUMIFS('Example movements'!$F$5:$F$3004,'Example movements'!$B$5:$B$3004,$A168,'Example movements'!$D$5:$D$3004,"Sold",'Example movements'!$A$5:$A$3004,"&gt;"&amp;($B$2-30),'Example movements'!$A$5:$A$3004,"&lt;="&amp;$B$2))</f>
        <v/>
      </c>
      <c r="Q168" s="13">
        <f>IF(OR($A168="",P168="",P168=0),"",N168/(P168/30))</f>
        <v/>
      </c>
      <c r="R168" s="14">
        <f>IF($A168="","",IF(_xlfn.MAXIFS('Example movements'!$A$5:$A$3004,'Example movements'!$B$5:$B$3004,$A168,'Example movements'!$D$5:$D$3004,"Sold")=0,"",_xlfn.MAXIFS('Example movements'!$A$5:$A$3004,'Example movements'!$B$5:$B$3004,$A168,'Example movements'!$D$5:$D$3004,"Sold")))</f>
        <v/>
      </c>
      <c r="S168" s="15">
        <f>IF($A168="","",IF(N168&lt;0,"Check: below zero",IF(AND(H168&gt;0,N168+J168&lt;=H168),"Reorder",IF(R168="","Slow: no sales logged",IF($B$2-R168&gt;$B$3,"Slow: no sale in "&amp;($B$2-R168)&amp;" days","OK")))))</f>
        <v/>
      </c>
      <c r="T168" s="11">
        <f>IF(S168="Reorder",MAX(0,I168-N168-J168),"")</f>
        <v/>
      </c>
      <c r="U168" s="12">
        <f>IF(OR(T168="",F168=""),"",T168*F168)</f>
        <v/>
      </c>
    </row>
    <row r="169">
      <c r="A169" s="7" t="n"/>
      <c r="B169" s="7" t="n"/>
      <c r="C169" s="7" t="n"/>
      <c r="D169" s="7" t="n"/>
      <c r="E169" s="7" t="n"/>
      <c r="F169" s="9" t="n"/>
      <c r="G169" s="10" t="n"/>
      <c r="H169" s="10" t="n"/>
      <c r="I169" s="10" t="n"/>
      <c r="J169" s="10" t="n"/>
      <c r="K169" s="11">
        <f>IF($A169="","",SUMIFS('Example movements'!$F$5:$F$3004,'Example movements'!$B$5:$B$3004,$A169,'Example movements'!$D$5:$D$3004,"Received"))</f>
        <v/>
      </c>
      <c r="L169" s="11">
        <f>IF($A169="","",-SUMIFS('Example movements'!$F$5:$F$3004,'Example movements'!$B$5:$B$3004,$A169,'Example movements'!$D$5:$D$3004,"Sold"))</f>
        <v/>
      </c>
      <c r="M169" s="11">
        <f>IF($A169="","",SUMIFS('Example movements'!$F$5:$F$3004,'Example movements'!$B$5:$B$3004,$A169,'Example movements'!$D$5:$D$3004,"Customer return")+SUMIFS('Example movements'!$F$5:$F$3004,'Example movements'!$B$5:$B$3004,$A169,'Example movements'!$D$5:$D$3004,"Adjustment"))</f>
        <v/>
      </c>
      <c r="N169" s="11">
        <f>IF($A169="","",G169+K169-L169+M169)</f>
        <v/>
      </c>
      <c r="O169" s="12">
        <f>IF(OR($A169="",F169=""),"",N169*F169)</f>
        <v/>
      </c>
      <c r="P169" s="11">
        <f>IF($A169="","",-SUMIFS('Example movements'!$F$5:$F$3004,'Example movements'!$B$5:$B$3004,$A169,'Example movements'!$D$5:$D$3004,"Sold",'Example movements'!$A$5:$A$3004,"&gt;"&amp;($B$2-30),'Example movements'!$A$5:$A$3004,"&lt;="&amp;$B$2))</f>
        <v/>
      </c>
      <c r="Q169" s="13">
        <f>IF(OR($A169="",P169="",P169=0),"",N169/(P169/30))</f>
        <v/>
      </c>
      <c r="R169" s="14">
        <f>IF($A169="","",IF(_xlfn.MAXIFS('Example movements'!$A$5:$A$3004,'Example movements'!$B$5:$B$3004,$A169,'Example movements'!$D$5:$D$3004,"Sold")=0,"",_xlfn.MAXIFS('Example movements'!$A$5:$A$3004,'Example movements'!$B$5:$B$3004,$A169,'Example movements'!$D$5:$D$3004,"Sold")))</f>
        <v/>
      </c>
      <c r="S169" s="15">
        <f>IF($A169="","",IF(N169&lt;0,"Check: below zero",IF(AND(H169&gt;0,N169+J169&lt;=H169),"Reorder",IF(R169="","Slow: no sales logged",IF($B$2-R169&gt;$B$3,"Slow: no sale in "&amp;($B$2-R169)&amp;" days","OK")))))</f>
        <v/>
      </c>
      <c r="T169" s="11">
        <f>IF(S169="Reorder",MAX(0,I169-N169-J169),"")</f>
        <v/>
      </c>
      <c r="U169" s="12">
        <f>IF(OR(T169="",F169=""),"",T169*F169)</f>
        <v/>
      </c>
    </row>
    <row r="170">
      <c r="A170" s="7" t="n"/>
      <c r="B170" s="7" t="n"/>
      <c r="C170" s="7" t="n"/>
      <c r="D170" s="7" t="n"/>
      <c r="E170" s="7" t="n"/>
      <c r="F170" s="9" t="n"/>
      <c r="G170" s="10" t="n"/>
      <c r="H170" s="10" t="n"/>
      <c r="I170" s="10" t="n"/>
      <c r="J170" s="10" t="n"/>
      <c r="K170" s="11">
        <f>IF($A170="","",SUMIFS('Example movements'!$F$5:$F$3004,'Example movements'!$B$5:$B$3004,$A170,'Example movements'!$D$5:$D$3004,"Received"))</f>
        <v/>
      </c>
      <c r="L170" s="11">
        <f>IF($A170="","",-SUMIFS('Example movements'!$F$5:$F$3004,'Example movements'!$B$5:$B$3004,$A170,'Example movements'!$D$5:$D$3004,"Sold"))</f>
        <v/>
      </c>
      <c r="M170" s="11">
        <f>IF($A170="","",SUMIFS('Example movements'!$F$5:$F$3004,'Example movements'!$B$5:$B$3004,$A170,'Example movements'!$D$5:$D$3004,"Customer return")+SUMIFS('Example movements'!$F$5:$F$3004,'Example movements'!$B$5:$B$3004,$A170,'Example movements'!$D$5:$D$3004,"Adjustment"))</f>
        <v/>
      </c>
      <c r="N170" s="11">
        <f>IF($A170="","",G170+K170-L170+M170)</f>
        <v/>
      </c>
      <c r="O170" s="12">
        <f>IF(OR($A170="",F170=""),"",N170*F170)</f>
        <v/>
      </c>
      <c r="P170" s="11">
        <f>IF($A170="","",-SUMIFS('Example movements'!$F$5:$F$3004,'Example movements'!$B$5:$B$3004,$A170,'Example movements'!$D$5:$D$3004,"Sold",'Example movements'!$A$5:$A$3004,"&gt;"&amp;($B$2-30),'Example movements'!$A$5:$A$3004,"&lt;="&amp;$B$2))</f>
        <v/>
      </c>
      <c r="Q170" s="13">
        <f>IF(OR($A170="",P170="",P170=0),"",N170/(P170/30))</f>
        <v/>
      </c>
      <c r="R170" s="14">
        <f>IF($A170="","",IF(_xlfn.MAXIFS('Example movements'!$A$5:$A$3004,'Example movements'!$B$5:$B$3004,$A170,'Example movements'!$D$5:$D$3004,"Sold")=0,"",_xlfn.MAXIFS('Example movements'!$A$5:$A$3004,'Example movements'!$B$5:$B$3004,$A170,'Example movements'!$D$5:$D$3004,"Sold")))</f>
        <v/>
      </c>
      <c r="S170" s="15">
        <f>IF($A170="","",IF(N170&lt;0,"Check: below zero",IF(AND(H170&gt;0,N170+J170&lt;=H170),"Reorder",IF(R170="","Slow: no sales logged",IF($B$2-R170&gt;$B$3,"Slow: no sale in "&amp;($B$2-R170)&amp;" days","OK")))))</f>
        <v/>
      </c>
      <c r="T170" s="11">
        <f>IF(S170="Reorder",MAX(0,I170-N170-J170),"")</f>
        <v/>
      </c>
      <c r="U170" s="12">
        <f>IF(OR(T170="",F170=""),"",T170*F170)</f>
        <v/>
      </c>
    </row>
    <row r="171">
      <c r="A171" s="7" t="n"/>
      <c r="B171" s="7" t="n"/>
      <c r="C171" s="7" t="n"/>
      <c r="D171" s="7" t="n"/>
      <c r="E171" s="7" t="n"/>
      <c r="F171" s="9" t="n"/>
      <c r="G171" s="10" t="n"/>
      <c r="H171" s="10" t="n"/>
      <c r="I171" s="10" t="n"/>
      <c r="J171" s="10" t="n"/>
      <c r="K171" s="11">
        <f>IF($A171="","",SUMIFS('Example movements'!$F$5:$F$3004,'Example movements'!$B$5:$B$3004,$A171,'Example movements'!$D$5:$D$3004,"Received"))</f>
        <v/>
      </c>
      <c r="L171" s="11">
        <f>IF($A171="","",-SUMIFS('Example movements'!$F$5:$F$3004,'Example movements'!$B$5:$B$3004,$A171,'Example movements'!$D$5:$D$3004,"Sold"))</f>
        <v/>
      </c>
      <c r="M171" s="11">
        <f>IF($A171="","",SUMIFS('Example movements'!$F$5:$F$3004,'Example movements'!$B$5:$B$3004,$A171,'Example movements'!$D$5:$D$3004,"Customer return")+SUMIFS('Example movements'!$F$5:$F$3004,'Example movements'!$B$5:$B$3004,$A171,'Example movements'!$D$5:$D$3004,"Adjustment"))</f>
        <v/>
      </c>
      <c r="N171" s="11">
        <f>IF($A171="","",G171+K171-L171+M171)</f>
        <v/>
      </c>
      <c r="O171" s="12">
        <f>IF(OR($A171="",F171=""),"",N171*F171)</f>
        <v/>
      </c>
      <c r="P171" s="11">
        <f>IF($A171="","",-SUMIFS('Example movements'!$F$5:$F$3004,'Example movements'!$B$5:$B$3004,$A171,'Example movements'!$D$5:$D$3004,"Sold",'Example movements'!$A$5:$A$3004,"&gt;"&amp;($B$2-30),'Example movements'!$A$5:$A$3004,"&lt;="&amp;$B$2))</f>
        <v/>
      </c>
      <c r="Q171" s="13">
        <f>IF(OR($A171="",P171="",P171=0),"",N171/(P171/30))</f>
        <v/>
      </c>
      <c r="R171" s="14">
        <f>IF($A171="","",IF(_xlfn.MAXIFS('Example movements'!$A$5:$A$3004,'Example movements'!$B$5:$B$3004,$A171,'Example movements'!$D$5:$D$3004,"Sold")=0,"",_xlfn.MAXIFS('Example movements'!$A$5:$A$3004,'Example movements'!$B$5:$B$3004,$A171,'Example movements'!$D$5:$D$3004,"Sold")))</f>
        <v/>
      </c>
      <c r="S171" s="15">
        <f>IF($A171="","",IF(N171&lt;0,"Check: below zero",IF(AND(H171&gt;0,N171+J171&lt;=H171),"Reorder",IF(R171="","Slow: no sales logged",IF($B$2-R171&gt;$B$3,"Slow: no sale in "&amp;($B$2-R171)&amp;" days","OK")))))</f>
        <v/>
      </c>
      <c r="T171" s="11">
        <f>IF(S171="Reorder",MAX(0,I171-N171-J171),"")</f>
        <v/>
      </c>
      <c r="U171" s="12">
        <f>IF(OR(T171="",F171=""),"",T171*F171)</f>
        <v/>
      </c>
    </row>
    <row r="172">
      <c r="A172" s="7" t="n"/>
      <c r="B172" s="7" t="n"/>
      <c r="C172" s="7" t="n"/>
      <c r="D172" s="7" t="n"/>
      <c r="E172" s="7" t="n"/>
      <c r="F172" s="9" t="n"/>
      <c r="G172" s="10" t="n"/>
      <c r="H172" s="10" t="n"/>
      <c r="I172" s="10" t="n"/>
      <c r="J172" s="10" t="n"/>
      <c r="K172" s="11">
        <f>IF($A172="","",SUMIFS('Example movements'!$F$5:$F$3004,'Example movements'!$B$5:$B$3004,$A172,'Example movements'!$D$5:$D$3004,"Received"))</f>
        <v/>
      </c>
      <c r="L172" s="11">
        <f>IF($A172="","",-SUMIFS('Example movements'!$F$5:$F$3004,'Example movements'!$B$5:$B$3004,$A172,'Example movements'!$D$5:$D$3004,"Sold"))</f>
        <v/>
      </c>
      <c r="M172" s="11">
        <f>IF($A172="","",SUMIFS('Example movements'!$F$5:$F$3004,'Example movements'!$B$5:$B$3004,$A172,'Example movements'!$D$5:$D$3004,"Customer return")+SUMIFS('Example movements'!$F$5:$F$3004,'Example movements'!$B$5:$B$3004,$A172,'Example movements'!$D$5:$D$3004,"Adjustment"))</f>
        <v/>
      </c>
      <c r="N172" s="11">
        <f>IF($A172="","",G172+K172-L172+M172)</f>
        <v/>
      </c>
      <c r="O172" s="12">
        <f>IF(OR($A172="",F172=""),"",N172*F172)</f>
        <v/>
      </c>
      <c r="P172" s="11">
        <f>IF($A172="","",-SUMIFS('Example movements'!$F$5:$F$3004,'Example movements'!$B$5:$B$3004,$A172,'Example movements'!$D$5:$D$3004,"Sold",'Example movements'!$A$5:$A$3004,"&gt;"&amp;($B$2-30),'Example movements'!$A$5:$A$3004,"&lt;="&amp;$B$2))</f>
        <v/>
      </c>
      <c r="Q172" s="13">
        <f>IF(OR($A172="",P172="",P172=0),"",N172/(P172/30))</f>
        <v/>
      </c>
      <c r="R172" s="14">
        <f>IF($A172="","",IF(_xlfn.MAXIFS('Example movements'!$A$5:$A$3004,'Example movements'!$B$5:$B$3004,$A172,'Example movements'!$D$5:$D$3004,"Sold")=0,"",_xlfn.MAXIFS('Example movements'!$A$5:$A$3004,'Example movements'!$B$5:$B$3004,$A172,'Example movements'!$D$5:$D$3004,"Sold")))</f>
        <v/>
      </c>
      <c r="S172" s="15">
        <f>IF($A172="","",IF(N172&lt;0,"Check: below zero",IF(AND(H172&gt;0,N172+J172&lt;=H172),"Reorder",IF(R172="","Slow: no sales logged",IF($B$2-R172&gt;$B$3,"Slow: no sale in "&amp;($B$2-R172)&amp;" days","OK")))))</f>
        <v/>
      </c>
      <c r="T172" s="11">
        <f>IF(S172="Reorder",MAX(0,I172-N172-J172),"")</f>
        <v/>
      </c>
      <c r="U172" s="12">
        <f>IF(OR(T172="",F172=""),"",T172*F172)</f>
        <v/>
      </c>
    </row>
    <row r="173">
      <c r="A173" s="7" t="n"/>
      <c r="B173" s="7" t="n"/>
      <c r="C173" s="7" t="n"/>
      <c r="D173" s="7" t="n"/>
      <c r="E173" s="7" t="n"/>
      <c r="F173" s="9" t="n"/>
      <c r="G173" s="10" t="n"/>
      <c r="H173" s="10" t="n"/>
      <c r="I173" s="10" t="n"/>
      <c r="J173" s="10" t="n"/>
      <c r="K173" s="11">
        <f>IF($A173="","",SUMIFS('Example movements'!$F$5:$F$3004,'Example movements'!$B$5:$B$3004,$A173,'Example movements'!$D$5:$D$3004,"Received"))</f>
        <v/>
      </c>
      <c r="L173" s="11">
        <f>IF($A173="","",-SUMIFS('Example movements'!$F$5:$F$3004,'Example movements'!$B$5:$B$3004,$A173,'Example movements'!$D$5:$D$3004,"Sold"))</f>
        <v/>
      </c>
      <c r="M173" s="11">
        <f>IF($A173="","",SUMIFS('Example movements'!$F$5:$F$3004,'Example movements'!$B$5:$B$3004,$A173,'Example movements'!$D$5:$D$3004,"Customer return")+SUMIFS('Example movements'!$F$5:$F$3004,'Example movements'!$B$5:$B$3004,$A173,'Example movements'!$D$5:$D$3004,"Adjustment"))</f>
        <v/>
      </c>
      <c r="N173" s="11">
        <f>IF($A173="","",G173+K173-L173+M173)</f>
        <v/>
      </c>
      <c r="O173" s="12">
        <f>IF(OR($A173="",F173=""),"",N173*F173)</f>
        <v/>
      </c>
      <c r="P173" s="11">
        <f>IF($A173="","",-SUMIFS('Example movements'!$F$5:$F$3004,'Example movements'!$B$5:$B$3004,$A173,'Example movements'!$D$5:$D$3004,"Sold",'Example movements'!$A$5:$A$3004,"&gt;"&amp;($B$2-30),'Example movements'!$A$5:$A$3004,"&lt;="&amp;$B$2))</f>
        <v/>
      </c>
      <c r="Q173" s="13">
        <f>IF(OR($A173="",P173="",P173=0),"",N173/(P173/30))</f>
        <v/>
      </c>
      <c r="R173" s="14">
        <f>IF($A173="","",IF(_xlfn.MAXIFS('Example movements'!$A$5:$A$3004,'Example movements'!$B$5:$B$3004,$A173,'Example movements'!$D$5:$D$3004,"Sold")=0,"",_xlfn.MAXIFS('Example movements'!$A$5:$A$3004,'Example movements'!$B$5:$B$3004,$A173,'Example movements'!$D$5:$D$3004,"Sold")))</f>
        <v/>
      </c>
      <c r="S173" s="15">
        <f>IF($A173="","",IF(N173&lt;0,"Check: below zero",IF(AND(H173&gt;0,N173+J173&lt;=H173),"Reorder",IF(R173="","Slow: no sales logged",IF($B$2-R173&gt;$B$3,"Slow: no sale in "&amp;($B$2-R173)&amp;" days","OK")))))</f>
        <v/>
      </c>
      <c r="T173" s="11">
        <f>IF(S173="Reorder",MAX(0,I173-N173-J173),"")</f>
        <v/>
      </c>
      <c r="U173" s="12">
        <f>IF(OR(T173="",F173=""),"",T173*F173)</f>
        <v/>
      </c>
    </row>
    <row r="174">
      <c r="A174" s="7" t="n"/>
      <c r="B174" s="7" t="n"/>
      <c r="C174" s="7" t="n"/>
      <c r="D174" s="7" t="n"/>
      <c r="E174" s="7" t="n"/>
      <c r="F174" s="9" t="n"/>
      <c r="G174" s="10" t="n"/>
      <c r="H174" s="10" t="n"/>
      <c r="I174" s="10" t="n"/>
      <c r="J174" s="10" t="n"/>
      <c r="K174" s="11">
        <f>IF($A174="","",SUMIFS('Example movements'!$F$5:$F$3004,'Example movements'!$B$5:$B$3004,$A174,'Example movements'!$D$5:$D$3004,"Received"))</f>
        <v/>
      </c>
      <c r="L174" s="11">
        <f>IF($A174="","",-SUMIFS('Example movements'!$F$5:$F$3004,'Example movements'!$B$5:$B$3004,$A174,'Example movements'!$D$5:$D$3004,"Sold"))</f>
        <v/>
      </c>
      <c r="M174" s="11">
        <f>IF($A174="","",SUMIFS('Example movements'!$F$5:$F$3004,'Example movements'!$B$5:$B$3004,$A174,'Example movements'!$D$5:$D$3004,"Customer return")+SUMIFS('Example movements'!$F$5:$F$3004,'Example movements'!$B$5:$B$3004,$A174,'Example movements'!$D$5:$D$3004,"Adjustment"))</f>
        <v/>
      </c>
      <c r="N174" s="11">
        <f>IF($A174="","",G174+K174-L174+M174)</f>
        <v/>
      </c>
      <c r="O174" s="12">
        <f>IF(OR($A174="",F174=""),"",N174*F174)</f>
        <v/>
      </c>
      <c r="P174" s="11">
        <f>IF($A174="","",-SUMIFS('Example movements'!$F$5:$F$3004,'Example movements'!$B$5:$B$3004,$A174,'Example movements'!$D$5:$D$3004,"Sold",'Example movements'!$A$5:$A$3004,"&gt;"&amp;($B$2-30),'Example movements'!$A$5:$A$3004,"&lt;="&amp;$B$2))</f>
        <v/>
      </c>
      <c r="Q174" s="13">
        <f>IF(OR($A174="",P174="",P174=0),"",N174/(P174/30))</f>
        <v/>
      </c>
      <c r="R174" s="14">
        <f>IF($A174="","",IF(_xlfn.MAXIFS('Example movements'!$A$5:$A$3004,'Example movements'!$B$5:$B$3004,$A174,'Example movements'!$D$5:$D$3004,"Sold")=0,"",_xlfn.MAXIFS('Example movements'!$A$5:$A$3004,'Example movements'!$B$5:$B$3004,$A174,'Example movements'!$D$5:$D$3004,"Sold")))</f>
        <v/>
      </c>
      <c r="S174" s="15">
        <f>IF($A174="","",IF(N174&lt;0,"Check: below zero",IF(AND(H174&gt;0,N174+J174&lt;=H174),"Reorder",IF(R174="","Slow: no sales logged",IF($B$2-R174&gt;$B$3,"Slow: no sale in "&amp;($B$2-R174)&amp;" days","OK")))))</f>
        <v/>
      </c>
      <c r="T174" s="11">
        <f>IF(S174="Reorder",MAX(0,I174-N174-J174),"")</f>
        <v/>
      </c>
      <c r="U174" s="12">
        <f>IF(OR(T174="",F174=""),"",T174*F174)</f>
        <v/>
      </c>
    </row>
    <row r="175">
      <c r="A175" s="7" t="n"/>
      <c r="B175" s="7" t="n"/>
      <c r="C175" s="7" t="n"/>
      <c r="D175" s="7" t="n"/>
      <c r="E175" s="7" t="n"/>
      <c r="F175" s="9" t="n"/>
      <c r="G175" s="10" t="n"/>
      <c r="H175" s="10" t="n"/>
      <c r="I175" s="10" t="n"/>
      <c r="J175" s="10" t="n"/>
      <c r="K175" s="11">
        <f>IF($A175="","",SUMIFS('Example movements'!$F$5:$F$3004,'Example movements'!$B$5:$B$3004,$A175,'Example movements'!$D$5:$D$3004,"Received"))</f>
        <v/>
      </c>
      <c r="L175" s="11">
        <f>IF($A175="","",-SUMIFS('Example movements'!$F$5:$F$3004,'Example movements'!$B$5:$B$3004,$A175,'Example movements'!$D$5:$D$3004,"Sold"))</f>
        <v/>
      </c>
      <c r="M175" s="11">
        <f>IF($A175="","",SUMIFS('Example movements'!$F$5:$F$3004,'Example movements'!$B$5:$B$3004,$A175,'Example movements'!$D$5:$D$3004,"Customer return")+SUMIFS('Example movements'!$F$5:$F$3004,'Example movements'!$B$5:$B$3004,$A175,'Example movements'!$D$5:$D$3004,"Adjustment"))</f>
        <v/>
      </c>
      <c r="N175" s="11">
        <f>IF($A175="","",G175+K175-L175+M175)</f>
        <v/>
      </c>
      <c r="O175" s="12">
        <f>IF(OR($A175="",F175=""),"",N175*F175)</f>
        <v/>
      </c>
      <c r="P175" s="11">
        <f>IF($A175="","",-SUMIFS('Example movements'!$F$5:$F$3004,'Example movements'!$B$5:$B$3004,$A175,'Example movements'!$D$5:$D$3004,"Sold",'Example movements'!$A$5:$A$3004,"&gt;"&amp;($B$2-30),'Example movements'!$A$5:$A$3004,"&lt;="&amp;$B$2))</f>
        <v/>
      </c>
      <c r="Q175" s="13">
        <f>IF(OR($A175="",P175="",P175=0),"",N175/(P175/30))</f>
        <v/>
      </c>
      <c r="R175" s="14">
        <f>IF($A175="","",IF(_xlfn.MAXIFS('Example movements'!$A$5:$A$3004,'Example movements'!$B$5:$B$3004,$A175,'Example movements'!$D$5:$D$3004,"Sold")=0,"",_xlfn.MAXIFS('Example movements'!$A$5:$A$3004,'Example movements'!$B$5:$B$3004,$A175,'Example movements'!$D$5:$D$3004,"Sold")))</f>
        <v/>
      </c>
      <c r="S175" s="15">
        <f>IF($A175="","",IF(N175&lt;0,"Check: below zero",IF(AND(H175&gt;0,N175+J175&lt;=H175),"Reorder",IF(R175="","Slow: no sales logged",IF($B$2-R175&gt;$B$3,"Slow: no sale in "&amp;($B$2-R175)&amp;" days","OK")))))</f>
        <v/>
      </c>
      <c r="T175" s="11">
        <f>IF(S175="Reorder",MAX(0,I175-N175-J175),"")</f>
        <v/>
      </c>
      <c r="U175" s="12">
        <f>IF(OR(T175="",F175=""),"",T175*F175)</f>
        <v/>
      </c>
    </row>
    <row r="176">
      <c r="A176" s="7" t="n"/>
      <c r="B176" s="7" t="n"/>
      <c r="C176" s="7" t="n"/>
      <c r="D176" s="7" t="n"/>
      <c r="E176" s="7" t="n"/>
      <c r="F176" s="9" t="n"/>
      <c r="G176" s="10" t="n"/>
      <c r="H176" s="10" t="n"/>
      <c r="I176" s="10" t="n"/>
      <c r="J176" s="10" t="n"/>
      <c r="K176" s="11">
        <f>IF($A176="","",SUMIFS('Example movements'!$F$5:$F$3004,'Example movements'!$B$5:$B$3004,$A176,'Example movements'!$D$5:$D$3004,"Received"))</f>
        <v/>
      </c>
      <c r="L176" s="11">
        <f>IF($A176="","",-SUMIFS('Example movements'!$F$5:$F$3004,'Example movements'!$B$5:$B$3004,$A176,'Example movements'!$D$5:$D$3004,"Sold"))</f>
        <v/>
      </c>
      <c r="M176" s="11">
        <f>IF($A176="","",SUMIFS('Example movements'!$F$5:$F$3004,'Example movements'!$B$5:$B$3004,$A176,'Example movements'!$D$5:$D$3004,"Customer return")+SUMIFS('Example movements'!$F$5:$F$3004,'Example movements'!$B$5:$B$3004,$A176,'Example movements'!$D$5:$D$3004,"Adjustment"))</f>
        <v/>
      </c>
      <c r="N176" s="11">
        <f>IF($A176="","",G176+K176-L176+M176)</f>
        <v/>
      </c>
      <c r="O176" s="12">
        <f>IF(OR($A176="",F176=""),"",N176*F176)</f>
        <v/>
      </c>
      <c r="P176" s="11">
        <f>IF($A176="","",-SUMIFS('Example movements'!$F$5:$F$3004,'Example movements'!$B$5:$B$3004,$A176,'Example movements'!$D$5:$D$3004,"Sold",'Example movements'!$A$5:$A$3004,"&gt;"&amp;($B$2-30),'Example movements'!$A$5:$A$3004,"&lt;="&amp;$B$2))</f>
        <v/>
      </c>
      <c r="Q176" s="13">
        <f>IF(OR($A176="",P176="",P176=0),"",N176/(P176/30))</f>
        <v/>
      </c>
      <c r="R176" s="14">
        <f>IF($A176="","",IF(_xlfn.MAXIFS('Example movements'!$A$5:$A$3004,'Example movements'!$B$5:$B$3004,$A176,'Example movements'!$D$5:$D$3004,"Sold")=0,"",_xlfn.MAXIFS('Example movements'!$A$5:$A$3004,'Example movements'!$B$5:$B$3004,$A176,'Example movements'!$D$5:$D$3004,"Sold")))</f>
        <v/>
      </c>
      <c r="S176" s="15">
        <f>IF($A176="","",IF(N176&lt;0,"Check: below zero",IF(AND(H176&gt;0,N176+J176&lt;=H176),"Reorder",IF(R176="","Slow: no sales logged",IF($B$2-R176&gt;$B$3,"Slow: no sale in "&amp;($B$2-R176)&amp;" days","OK")))))</f>
        <v/>
      </c>
      <c r="T176" s="11">
        <f>IF(S176="Reorder",MAX(0,I176-N176-J176),"")</f>
        <v/>
      </c>
      <c r="U176" s="12">
        <f>IF(OR(T176="",F176=""),"",T176*F176)</f>
        <v/>
      </c>
    </row>
    <row r="177">
      <c r="A177" s="7" t="n"/>
      <c r="B177" s="7" t="n"/>
      <c r="C177" s="7" t="n"/>
      <c r="D177" s="7" t="n"/>
      <c r="E177" s="7" t="n"/>
      <c r="F177" s="9" t="n"/>
      <c r="G177" s="10" t="n"/>
      <c r="H177" s="10" t="n"/>
      <c r="I177" s="10" t="n"/>
      <c r="J177" s="10" t="n"/>
      <c r="K177" s="11">
        <f>IF($A177="","",SUMIFS('Example movements'!$F$5:$F$3004,'Example movements'!$B$5:$B$3004,$A177,'Example movements'!$D$5:$D$3004,"Received"))</f>
        <v/>
      </c>
      <c r="L177" s="11">
        <f>IF($A177="","",-SUMIFS('Example movements'!$F$5:$F$3004,'Example movements'!$B$5:$B$3004,$A177,'Example movements'!$D$5:$D$3004,"Sold"))</f>
        <v/>
      </c>
      <c r="M177" s="11">
        <f>IF($A177="","",SUMIFS('Example movements'!$F$5:$F$3004,'Example movements'!$B$5:$B$3004,$A177,'Example movements'!$D$5:$D$3004,"Customer return")+SUMIFS('Example movements'!$F$5:$F$3004,'Example movements'!$B$5:$B$3004,$A177,'Example movements'!$D$5:$D$3004,"Adjustment"))</f>
        <v/>
      </c>
      <c r="N177" s="11">
        <f>IF($A177="","",G177+K177-L177+M177)</f>
        <v/>
      </c>
      <c r="O177" s="12">
        <f>IF(OR($A177="",F177=""),"",N177*F177)</f>
        <v/>
      </c>
      <c r="P177" s="11">
        <f>IF($A177="","",-SUMIFS('Example movements'!$F$5:$F$3004,'Example movements'!$B$5:$B$3004,$A177,'Example movements'!$D$5:$D$3004,"Sold",'Example movements'!$A$5:$A$3004,"&gt;"&amp;($B$2-30),'Example movements'!$A$5:$A$3004,"&lt;="&amp;$B$2))</f>
        <v/>
      </c>
      <c r="Q177" s="13">
        <f>IF(OR($A177="",P177="",P177=0),"",N177/(P177/30))</f>
        <v/>
      </c>
      <c r="R177" s="14">
        <f>IF($A177="","",IF(_xlfn.MAXIFS('Example movements'!$A$5:$A$3004,'Example movements'!$B$5:$B$3004,$A177,'Example movements'!$D$5:$D$3004,"Sold")=0,"",_xlfn.MAXIFS('Example movements'!$A$5:$A$3004,'Example movements'!$B$5:$B$3004,$A177,'Example movements'!$D$5:$D$3004,"Sold")))</f>
        <v/>
      </c>
      <c r="S177" s="15">
        <f>IF($A177="","",IF(N177&lt;0,"Check: below zero",IF(AND(H177&gt;0,N177+J177&lt;=H177),"Reorder",IF(R177="","Slow: no sales logged",IF($B$2-R177&gt;$B$3,"Slow: no sale in "&amp;($B$2-R177)&amp;" days","OK")))))</f>
        <v/>
      </c>
      <c r="T177" s="11">
        <f>IF(S177="Reorder",MAX(0,I177-N177-J177),"")</f>
        <v/>
      </c>
      <c r="U177" s="12">
        <f>IF(OR(T177="",F177=""),"",T177*F177)</f>
        <v/>
      </c>
    </row>
    <row r="178">
      <c r="A178" s="7" t="n"/>
      <c r="B178" s="7" t="n"/>
      <c r="C178" s="7" t="n"/>
      <c r="D178" s="7" t="n"/>
      <c r="E178" s="7" t="n"/>
      <c r="F178" s="9" t="n"/>
      <c r="G178" s="10" t="n"/>
      <c r="H178" s="10" t="n"/>
      <c r="I178" s="10" t="n"/>
      <c r="J178" s="10" t="n"/>
      <c r="K178" s="11">
        <f>IF($A178="","",SUMIFS('Example movements'!$F$5:$F$3004,'Example movements'!$B$5:$B$3004,$A178,'Example movements'!$D$5:$D$3004,"Received"))</f>
        <v/>
      </c>
      <c r="L178" s="11">
        <f>IF($A178="","",-SUMIFS('Example movements'!$F$5:$F$3004,'Example movements'!$B$5:$B$3004,$A178,'Example movements'!$D$5:$D$3004,"Sold"))</f>
        <v/>
      </c>
      <c r="M178" s="11">
        <f>IF($A178="","",SUMIFS('Example movements'!$F$5:$F$3004,'Example movements'!$B$5:$B$3004,$A178,'Example movements'!$D$5:$D$3004,"Customer return")+SUMIFS('Example movements'!$F$5:$F$3004,'Example movements'!$B$5:$B$3004,$A178,'Example movements'!$D$5:$D$3004,"Adjustment"))</f>
        <v/>
      </c>
      <c r="N178" s="11">
        <f>IF($A178="","",G178+K178-L178+M178)</f>
        <v/>
      </c>
      <c r="O178" s="12">
        <f>IF(OR($A178="",F178=""),"",N178*F178)</f>
        <v/>
      </c>
      <c r="P178" s="11">
        <f>IF($A178="","",-SUMIFS('Example movements'!$F$5:$F$3004,'Example movements'!$B$5:$B$3004,$A178,'Example movements'!$D$5:$D$3004,"Sold",'Example movements'!$A$5:$A$3004,"&gt;"&amp;($B$2-30),'Example movements'!$A$5:$A$3004,"&lt;="&amp;$B$2))</f>
        <v/>
      </c>
      <c r="Q178" s="13">
        <f>IF(OR($A178="",P178="",P178=0),"",N178/(P178/30))</f>
        <v/>
      </c>
      <c r="R178" s="14">
        <f>IF($A178="","",IF(_xlfn.MAXIFS('Example movements'!$A$5:$A$3004,'Example movements'!$B$5:$B$3004,$A178,'Example movements'!$D$5:$D$3004,"Sold")=0,"",_xlfn.MAXIFS('Example movements'!$A$5:$A$3004,'Example movements'!$B$5:$B$3004,$A178,'Example movements'!$D$5:$D$3004,"Sold")))</f>
        <v/>
      </c>
      <c r="S178" s="15">
        <f>IF($A178="","",IF(N178&lt;0,"Check: below zero",IF(AND(H178&gt;0,N178+J178&lt;=H178),"Reorder",IF(R178="","Slow: no sales logged",IF($B$2-R178&gt;$B$3,"Slow: no sale in "&amp;($B$2-R178)&amp;" days","OK")))))</f>
        <v/>
      </c>
      <c r="T178" s="11">
        <f>IF(S178="Reorder",MAX(0,I178-N178-J178),"")</f>
        <v/>
      </c>
      <c r="U178" s="12">
        <f>IF(OR(T178="",F178=""),"",T178*F178)</f>
        <v/>
      </c>
    </row>
    <row r="179">
      <c r="A179" s="7" t="n"/>
      <c r="B179" s="7" t="n"/>
      <c r="C179" s="7" t="n"/>
      <c r="D179" s="7" t="n"/>
      <c r="E179" s="7" t="n"/>
      <c r="F179" s="9" t="n"/>
      <c r="G179" s="10" t="n"/>
      <c r="H179" s="10" t="n"/>
      <c r="I179" s="10" t="n"/>
      <c r="J179" s="10" t="n"/>
      <c r="K179" s="11">
        <f>IF($A179="","",SUMIFS('Example movements'!$F$5:$F$3004,'Example movements'!$B$5:$B$3004,$A179,'Example movements'!$D$5:$D$3004,"Received"))</f>
        <v/>
      </c>
      <c r="L179" s="11">
        <f>IF($A179="","",-SUMIFS('Example movements'!$F$5:$F$3004,'Example movements'!$B$5:$B$3004,$A179,'Example movements'!$D$5:$D$3004,"Sold"))</f>
        <v/>
      </c>
      <c r="M179" s="11">
        <f>IF($A179="","",SUMIFS('Example movements'!$F$5:$F$3004,'Example movements'!$B$5:$B$3004,$A179,'Example movements'!$D$5:$D$3004,"Customer return")+SUMIFS('Example movements'!$F$5:$F$3004,'Example movements'!$B$5:$B$3004,$A179,'Example movements'!$D$5:$D$3004,"Adjustment"))</f>
        <v/>
      </c>
      <c r="N179" s="11">
        <f>IF($A179="","",G179+K179-L179+M179)</f>
        <v/>
      </c>
      <c r="O179" s="12">
        <f>IF(OR($A179="",F179=""),"",N179*F179)</f>
        <v/>
      </c>
      <c r="P179" s="11">
        <f>IF($A179="","",-SUMIFS('Example movements'!$F$5:$F$3004,'Example movements'!$B$5:$B$3004,$A179,'Example movements'!$D$5:$D$3004,"Sold",'Example movements'!$A$5:$A$3004,"&gt;"&amp;($B$2-30),'Example movements'!$A$5:$A$3004,"&lt;="&amp;$B$2))</f>
        <v/>
      </c>
      <c r="Q179" s="13">
        <f>IF(OR($A179="",P179="",P179=0),"",N179/(P179/30))</f>
        <v/>
      </c>
      <c r="R179" s="14">
        <f>IF($A179="","",IF(_xlfn.MAXIFS('Example movements'!$A$5:$A$3004,'Example movements'!$B$5:$B$3004,$A179,'Example movements'!$D$5:$D$3004,"Sold")=0,"",_xlfn.MAXIFS('Example movements'!$A$5:$A$3004,'Example movements'!$B$5:$B$3004,$A179,'Example movements'!$D$5:$D$3004,"Sold")))</f>
        <v/>
      </c>
      <c r="S179" s="15">
        <f>IF($A179="","",IF(N179&lt;0,"Check: below zero",IF(AND(H179&gt;0,N179+J179&lt;=H179),"Reorder",IF(R179="","Slow: no sales logged",IF($B$2-R179&gt;$B$3,"Slow: no sale in "&amp;($B$2-R179)&amp;" days","OK")))))</f>
        <v/>
      </c>
      <c r="T179" s="11">
        <f>IF(S179="Reorder",MAX(0,I179-N179-J179),"")</f>
        <v/>
      </c>
      <c r="U179" s="12">
        <f>IF(OR(T179="",F179=""),"",T179*F179)</f>
        <v/>
      </c>
    </row>
    <row r="180">
      <c r="A180" s="7" t="n"/>
      <c r="B180" s="7" t="n"/>
      <c r="C180" s="7" t="n"/>
      <c r="D180" s="7" t="n"/>
      <c r="E180" s="7" t="n"/>
      <c r="F180" s="9" t="n"/>
      <c r="G180" s="10" t="n"/>
      <c r="H180" s="10" t="n"/>
      <c r="I180" s="10" t="n"/>
      <c r="J180" s="10" t="n"/>
      <c r="K180" s="11">
        <f>IF($A180="","",SUMIFS('Example movements'!$F$5:$F$3004,'Example movements'!$B$5:$B$3004,$A180,'Example movements'!$D$5:$D$3004,"Received"))</f>
        <v/>
      </c>
      <c r="L180" s="11">
        <f>IF($A180="","",-SUMIFS('Example movements'!$F$5:$F$3004,'Example movements'!$B$5:$B$3004,$A180,'Example movements'!$D$5:$D$3004,"Sold"))</f>
        <v/>
      </c>
      <c r="M180" s="11">
        <f>IF($A180="","",SUMIFS('Example movements'!$F$5:$F$3004,'Example movements'!$B$5:$B$3004,$A180,'Example movements'!$D$5:$D$3004,"Customer return")+SUMIFS('Example movements'!$F$5:$F$3004,'Example movements'!$B$5:$B$3004,$A180,'Example movements'!$D$5:$D$3004,"Adjustment"))</f>
        <v/>
      </c>
      <c r="N180" s="11">
        <f>IF($A180="","",G180+K180-L180+M180)</f>
        <v/>
      </c>
      <c r="O180" s="12">
        <f>IF(OR($A180="",F180=""),"",N180*F180)</f>
        <v/>
      </c>
      <c r="P180" s="11">
        <f>IF($A180="","",-SUMIFS('Example movements'!$F$5:$F$3004,'Example movements'!$B$5:$B$3004,$A180,'Example movements'!$D$5:$D$3004,"Sold",'Example movements'!$A$5:$A$3004,"&gt;"&amp;($B$2-30),'Example movements'!$A$5:$A$3004,"&lt;="&amp;$B$2))</f>
        <v/>
      </c>
      <c r="Q180" s="13">
        <f>IF(OR($A180="",P180="",P180=0),"",N180/(P180/30))</f>
        <v/>
      </c>
      <c r="R180" s="14">
        <f>IF($A180="","",IF(_xlfn.MAXIFS('Example movements'!$A$5:$A$3004,'Example movements'!$B$5:$B$3004,$A180,'Example movements'!$D$5:$D$3004,"Sold")=0,"",_xlfn.MAXIFS('Example movements'!$A$5:$A$3004,'Example movements'!$B$5:$B$3004,$A180,'Example movements'!$D$5:$D$3004,"Sold")))</f>
        <v/>
      </c>
      <c r="S180" s="15">
        <f>IF($A180="","",IF(N180&lt;0,"Check: below zero",IF(AND(H180&gt;0,N180+J180&lt;=H180),"Reorder",IF(R180="","Slow: no sales logged",IF($B$2-R180&gt;$B$3,"Slow: no sale in "&amp;($B$2-R180)&amp;" days","OK")))))</f>
        <v/>
      </c>
      <c r="T180" s="11">
        <f>IF(S180="Reorder",MAX(0,I180-N180-J180),"")</f>
        <v/>
      </c>
      <c r="U180" s="12">
        <f>IF(OR(T180="",F180=""),"",T180*F180)</f>
        <v/>
      </c>
    </row>
    <row r="181">
      <c r="A181" s="7" t="n"/>
      <c r="B181" s="7" t="n"/>
      <c r="C181" s="7" t="n"/>
      <c r="D181" s="7" t="n"/>
      <c r="E181" s="7" t="n"/>
      <c r="F181" s="9" t="n"/>
      <c r="G181" s="10" t="n"/>
      <c r="H181" s="10" t="n"/>
      <c r="I181" s="10" t="n"/>
      <c r="J181" s="10" t="n"/>
      <c r="K181" s="11">
        <f>IF($A181="","",SUMIFS('Example movements'!$F$5:$F$3004,'Example movements'!$B$5:$B$3004,$A181,'Example movements'!$D$5:$D$3004,"Received"))</f>
        <v/>
      </c>
      <c r="L181" s="11">
        <f>IF($A181="","",-SUMIFS('Example movements'!$F$5:$F$3004,'Example movements'!$B$5:$B$3004,$A181,'Example movements'!$D$5:$D$3004,"Sold"))</f>
        <v/>
      </c>
      <c r="M181" s="11">
        <f>IF($A181="","",SUMIFS('Example movements'!$F$5:$F$3004,'Example movements'!$B$5:$B$3004,$A181,'Example movements'!$D$5:$D$3004,"Customer return")+SUMIFS('Example movements'!$F$5:$F$3004,'Example movements'!$B$5:$B$3004,$A181,'Example movements'!$D$5:$D$3004,"Adjustment"))</f>
        <v/>
      </c>
      <c r="N181" s="11">
        <f>IF($A181="","",G181+K181-L181+M181)</f>
        <v/>
      </c>
      <c r="O181" s="12">
        <f>IF(OR($A181="",F181=""),"",N181*F181)</f>
        <v/>
      </c>
      <c r="P181" s="11">
        <f>IF($A181="","",-SUMIFS('Example movements'!$F$5:$F$3004,'Example movements'!$B$5:$B$3004,$A181,'Example movements'!$D$5:$D$3004,"Sold",'Example movements'!$A$5:$A$3004,"&gt;"&amp;($B$2-30),'Example movements'!$A$5:$A$3004,"&lt;="&amp;$B$2))</f>
        <v/>
      </c>
      <c r="Q181" s="13">
        <f>IF(OR($A181="",P181="",P181=0),"",N181/(P181/30))</f>
        <v/>
      </c>
      <c r="R181" s="14">
        <f>IF($A181="","",IF(_xlfn.MAXIFS('Example movements'!$A$5:$A$3004,'Example movements'!$B$5:$B$3004,$A181,'Example movements'!$D$5:$D$3004,"Sold")=0,"",_xlfn.MAXIFS('Example movements'!$A$5:$A$3004,'Example movements'!$B$5:$B$3004,$A181,'Example movements'!$D$5:$D$3004,"Sold")))</f>
        <v/>
      </c>
      <c r="S181" s="15">
        <f>IF($A181="","",IF(N181&lt;0,"Check: below zero",IF(AND(H181&gt;0,N181+J181&lt;=H181),"Reorder",IF(R181="","Slow: no sales logged",IF($B$2-R181&gt;$B$3,"Slow: no sale in "&amp;($B$2-R181)&amp;" days","OK")))))</f>
        <v/>
      </c>
      <c r="T181" s="11">
        <f>IF(S181="Reorder",MAX(0,I181-N181-J181),"")</f>
        <v/>
      </c>
      <c r="U181" s="12">
        <f>IF(OR(T181="",F181=""),"",T181*F181)</f>
        <v/>
      </c>
    </row>
    <row r="182">
      <c r="A182" s="7" t="n"/>
      <c r="B182" s="7" t="n"/>
      <c r="C182" s="7" t="n"/>
      <c r="D182" s="7" t="n"/>
      <c r="E182" s="7" t="n"/>
      <c r="F182" s="9" t="n"/>
      <c r="G182" s="10" t="n"/>
      <c r="H182" s="10" t="n"/>
      <c r="I182" s="10" t="n"/>
      <c r="J182" s="10" t="n"/>
      <c r="K182" s="11">
        <f>IF($A182="","",SUMIFS('Example movements'!$F$5:$F$3004,'Example movements'!$B$5:$B$3004,$A182,'Example movements'!$D$5:$D$3004,"Received"))</f>
        <v/>
      </c>
      <c r="L182" s="11">
        <f>IF($A182="","",-SUMIFS('Example movements'!$F$5:$F$3004,'Example movements'!$B$5:$B$3004,$A182,'Example movements'!$D$5:$D$3004,"Sold"))</f>
        <v/>
      </c>
      <c r="M182" s="11">
        <f>IF($A182="","",SUMIFS('Example movements'!$F$5:$F$3004,'Example movements'!$B$5:$B$3004,$A182,'Example movements'!$D$5:$D$3004,"Customer return")+SUMIFS('Example movements'!$F$5:$F$3004,'Example movements'!$B$5:$B$3004,$A182,'Example movements'!$D$5:$D$3004,"Adjustment"))</f>
        <v/>
      </c>
      <c r="N182" s="11">
        <f>IF($A182="","",G182+K182-L182+M182)</f>
        <v/>
      </c>
      <c r="O182" s="12">
        <f>IF(OR($A182="",F182=""),"",N182*F182)</f>
        <v/>
      </c>
      <c r="P182" s="11">
        <f>IF($A182="","",-SUMIFS('Example movements'!$F$5:$F$3004,'Example movements'!$B$5:$B$3004,$A182,'Example movements'!$D$5:$D$3004,"Sold",'Example movements'!$A$5:$A$3004,"&gt;"&amp;($B$2-30),'Example movements'!$A$5:$A$3004,"&lt;="&amp;$B$2))</f>
        <v/>
      </c>
      <c r="Q182" s="13">
        <f>IF(OR($A182="",P182="",P182=0),"",N182/(P182/30))</f>
        <v/>
      </c>
      <c r="R182" s="14">
        <f>IF($A182="","",IF(_xlfn.MAXIFS('Example movements'!$A$5:$A$3004,'Example movements'!$B$5:$B$3004,$A182,'Example movements'!$D$5:$D$3004,"Sold")=0,"",_xlfn.MAXIFS('Example movements'!$A$5:$A$3004,'Example movements'!$B$5:$B$3004,$A182,'Example movements'!$D$5:$D$3004,"Sold")))</f>
        <v/>
      </c>
      <c r="S182" s="15">
        <f>IF($A182="","",IF(N182&lt;0,"Check: below zero",IF(AND(H182&gt;0,N182+J182&lt;=H182),"Reorder",IF(R182="","Slow: no sales logged",IF($B$2-R182&gt;$B$3,"Slow: no sale in "&amp;($B$2-R182)&amp;" days","OK")))))</f>
        <v/>
      </c>
      <c r="T182" s="11">
        <f>IF(S182="Reorder",MAX(0,I182-N182-J182),"")</f>
        <v/>
      </c>
      <c r="U182" s="12">
        <f>IF(OR(T182="",F182=""),"",T182*F182)</f>
        <v/>
      </c>
    </row>
    <row r="183">
      <c r="A183" s="7" t="n"/>
      <c r="B183" s="7" t="n"/>
      <c r="C183" s="7" t="n"/>
      <c r="D183" s="7" t="n"/>
      <c r="E183" s="7" t="n"/>
      <c r="F183" s="9" t="n"/>
      <c r="G183" s="10" t="n"/>
      <c r="H183" s="10" t="n"/>
      <c r="I183" s="10" t="n"/>
      <c r="J183" s="10" t="n"/>
      <c r="K183" s="11">
        <f>IF($A183="","",SUMIFS('Example movements'!$F$5:$F$3004,'Example movements'!$B$5:$B$3004,$A183,'Example movements'!$D$5:$D$3004,"Received"))</f>
        <v/>
      </c>
      <c r="L183" s="11">
        <f>IF($A183="","",-SUMIFS('Example movements'!$F$5:$F$3004,'Example movements'!$B$5:$B$3004,$A183,'Example movements'!$D$5:$D$3004,"Sold"))</f>
        <v/>
      </c>
      <c r="M183" s="11">
        <f>IF($A183="","",SUMIFS('Example movements'!$F$5:$F$3004,'Example movements'!$B$5:$B$3004,$A183,'Example movements'!$D$5:$D$3004,"Customer return")+SUMIFS('Example movements'!$F$5:$F$3004,'Example movements'!$B$5:$B$3004,$A183,'Example movements'!$D$5:$D$3004,"Adjustment"))</f>
        <v/>
      </c>
      <c r="N183" s="11">
        <f>IF($A183="","",G183+K183-L183+M183)</f>
        <v/>
      </c>
      <c r="O183" s="12">
        <f>IF(OR($A183="",F183=""),"",N183*F183)</f>
        <v/>
      </c>
      <c r="P183" s="11">
        <f>IF($A183="","",-SUMIFS('Example movements'!$F$5:$F$3004,'Example movements'!$B$5:$B$3004,$A183,'Example movements'!$D$5:$D$3004,"Sold",'Example movements'!$A$5:$A$3004,"&gt;"&amp;($B$2-30),'Example movements'!$A$5:$A$3004,"&lt;="&amp;$B$2))</f>
        <v/>
      </c>
      <c r="Q183" s="13">
        <f>IF(OR($A183="",P183="",P183=0),"",N183/(P183/30))</f>
        <v/>
      </c>
      <c r="R183" s="14">
        <f>IF($A183="","",IF(_xlfn.MAXIFS('Example movements'!$A$5:$A$3004,'Example movements'!$B$5:$B$3004,$A183,'Example movements'!$D$5:$D$3004,"Sold")=0,"",_xlfn.MAXIFS('Example movements'!$A$5:$A$3004,'Example movements'!$B$5:$B$3004,$A183,'Example movements'!$D$5:$D$3004,"Sold")))</f>
        <v/>
      </c>
      <c r="S183" s="15">
        <f>IF($A183="","",IF(N183&lt;0,"Check: below zero",IF(AND(H183&gt;0,N183+J183&lt;=H183),"Reorder",IF(R183="","Slow: no sales logged",IF($B$2-R183&gt;$B$3,"Slow: no sale in "&amp;($B$2-R183)&amp;" days","OK")))))</f>
        <v/>
      </c>
      <c r="T183" s="11">
        <f>IF(S183="Reorder",MAX(0,I183-N183-J183),"")</f>
        <v/>
      </c>
      <c r="U183" s="12">
        <f>IF(OR(T183="",F183=""),"",T183*F183)</f>
        <v/>
      </c>
    </row>
    <row r="184">
      <c r="A184" s="7" t="n"/>
      <c r="B184" s="7" t="n"/>
      <c r="C184" s="7" t="n"/>
      <c r="D184" s="7" t="n"/>
      <c r="E184" s="7" t="n"/>
      <c r="F184" s="9" t="n"/>
      <c r="G184" s="10" t="n"/>
      <c r="H184" s="10" t="n"/>
      <c r="I184" s="10" t="n"/>
      <c r="J184" s="10" t="n"/>
      <c r="K184" s="11">
        <f>IF($A184="","",SUMIFS('Example movements'!$F$5:$F$3004,'Example movements'!$B$5:$B$3004,$A184,'Example movements'!$D$5:$D$3004,"Received"))</f>
        <v/>
      </c>
      <c r="L184" s="11">
        <f>IF($A184="","",-SUMIFS('Example movements'!$F$5:$F$3004,'Example movements'!$B$5:$B$3004,$A184,'Example movements'!$D$5:$D$3004,"Sold"))</f>
        <v/>
      </c>
      <c r="M184" s="11">
        <f>IF($A184="","",SUMIFS('Example movements'!$F$5:$F$3004,'Example movements'!$B$5:$B$3004,$A184,'Example movements'!$D$5:$D$3004,"Customer return")+SUMIFS('Example movements'!$F$5:$F$3004,'Example movements'!$B$5:$B$3004,$A184,'Example movements'!$D$5:$D$3004,"Adjustment"))</f>
        <v/>
      </c>
      <c r="N184" s="11">
        <f>IF($A184="","",G184+K184-L184+M184)</f>
        <v/>
      </c>
      <c r="O184" s="12">
        <f>IF(OR($A184="",F184=""),"",N184*F184)</f>
        <v/>
      </c>
      <c r="P184" s="11">
        <f>IF($A184="","",-SUMIFS('Example movements'!$F$5:$F$3004,'Example movements'!$B$5:$B$3004,$A184,'Example movements'!$D$5:$D$3004,"Sold",'Example movements'!$A$5:$A$3004,"&gt;"&amp;($B$2-30),'Example movements'!$A$5:$A$3004,"&lt;="&amp;$B$2))</f>
        <v/>
      </c>
      <c r="Q184" s="13">
        <f>IF(OR($A184="",P184="",P184=0),"",N184/(P184/30))</f>
        <v/>
      </c>
      <c r="R184" s="14">
        <f>IF($A184="","",IF(_xlfn.MAXIFS('Example movements'!$A$5:$A$3004,'Example movements'!$B$5:$B$3004,$A184,'Example movements'!$D$5:$D$3004,"Sold")=0,"",_xlfn.MAXIFS('Example movements'!$A$5:$A$3004,'Example movements'!$B$5:$B$3004,$A184,'Example movements'!$D$5:$D$3004,"Sold")))</f>
        <v/>
      </c>
      <c r="S184" s="15">
        <f>IF($A184="","",IF(N184&lt;0,"Check: below zero",IF(AND(H184&gt;0,N184+J184&lt;=H184),"Reorder",IF(R184="","Slow: no sales logged",IF($B$2-R184&gt;$B$3,"Slow: no sale in "&amp;($B$2-R184)&amp;" days","OK")))))</f>
        <v/>
      </c>
      <c r="T184" s="11">
        <f>IF(S184="Reorder",MAX(0,I184-N184-J184),"")</f>
        <v/>
      </c>
      <c r="U184" s="12">
        <f>IF(OR(T184="",F184=""),"",T184*F184)</f>
        <v/>
      </c>
    </row>
    <row r="185">
      <c r="A185" s="7" t="n"/>
      <c r="B185" s="7" t="n"/>
      <c r="C185" s="7" t="n"/>
      <c r="D185" s="7" t="n"/>
      <c r="E185" s="7" t="n"/>
      <c r="F185" s="9" t="n"/>
      <c r="G185" s="10" t="n"/>
      <c r="H185" s="10" t="n"/>
      <c r="I185" s="10" t="n"/>
      <c r="J185" s="10" t="n"/>
      <c r="K185" s="11">
        <f>IF($A185="","",SUMIFS('Example movements'!$F$5:$F$3004,'Example movements'!$B$5:$B$3004,$A185,'Example movements'!$D$5:$D$3004,"Received"))</f>
        <v/>
      </c>
      <c r="L185" s="11">
        <f>IF($A185="","",-SUMIFS('Example movements'!$F$5:$F$3004,'Example movements'!$B$5:$B$3004,$A185,'Example movements'!$D$5:$D$3004,"Sold"))</f>
        <v/>
      </c>
      <c r="M185" s="11">
        <f>IF($A185="","",SUMIFS('Example movements'!$F$5:$F$3004,'Example movements'!$B$5:$B$3004,$A185,'Example movements'!$D$5:$D$3004,"Customer return")+SUMIFS('Example movements'!$F$5:$F$3004,'Example movements'!$B$5:$B$3004,$A185,'Example movements'!$D$5:$D$3004,"Adjustment"))</f>
        <v/>
      </c>
      <c r="N185" s="11">
        <f>IF($A185="","",G185+K185-L185+M185)</f>
        <v/>
      </c>
      <c r="O185" s="12">
        <f>IF(OR($A185="",F185=""),"",N185*F185)</f>
        <v/>
      </c>
      <c r="P185" s="11">
        <f>IF($A185="","",-SUMIFS('Example movements'!$F$5:$F$3004,'Example movements'!$B$5:$B$3004,$A185,'Example movements'!$D$5:$D$3004,"Sold",'Example movements'!$A$5:$A$3004,"&gt;"&amp;($B$2-30),'Example movements'!$A$5:$A$3004,"&lt;="&amp;$B$2))</f>
        <v/>
      </c>
      <c r="Q185" s="13">
        <f>IF(OR($A185="",P185="",P185=0),"",N185/(P185/30))</f>
        <v/>
      </c>
      <c r="R185" s="14">
        <f>IF($A185="","",IF(_xlfn.MAXIFS('Example movements'!$A$5:$A$3004,'Example movements'!$B$5:$B$3004,$A185,'Example movements'!$D$5:$D$3004,"Sold")=0,"",_xlfn.MAXIFS('Example movements'!$A$5:$A$3004,'Example movements'!$B$5:$B$3004,$A185,'Example movements'!$D$5:$D$3004,"Sold")))</f>
        <v/>
      </c>
      <c r="S185" s="15">
        <f>IF($A185="","",IF(N185&lt;0,"Check: below zero",IF(AND(H185&gt;0,N185+J185&lt;=H185),"Reorder",IF(R185="","Slow: no sales logged",IF($B$2-R185&gt;$B$3,"Slow: no sale in "&amp;($B$2-R185)&amp;" days","OK")))))</f>
        <v/>
      </c>
      <c r="T185" s="11">
        <f>IF(S185="Reorder",MAX(0,I185-N185-J185),"")</f>
        <v/>
      </c>
      <c r="U185" s="12">
        <f>IF(OR(T185="",F185=""),"",T185*F185)</f>
        <v/>
      </c>
    </row>
    <row r="186">
      <c r="A186" s="7" t="n"/>
      <c r="B186" s="7" t="n"/>
      <c r="C186" s="7" t="n"/>
      <c r="D186" s="7" t="n"/>
      <c r="E186" s="7" t="n"/>
      <c r="F186" s="9" t="n"/>
      <c r="G186" s="10" t="n"/>
      <c r="H186" s="10" t="n"/>
      <c r="I186" s="10" t="n"/>
      <c r="J186" s="10" t="n"/>
      <c r="K186" s="11">
        <f>IF($A186="","",SUMIFS('Example movements'!$F$5:$F$3004,'Example movements'!$B$5:$B$3004,$A186,'Example movements'!$D$5:$D$3004,"Received"))</f>
        <v/>
      </c>
      <c r="L186" s="11">
        <f>IF($A186="","",-SUMIFS('Example movements'!$F$5:$F$3004,'Example movements'!$B$5:$B$3004,$A186,'Example movements'!$D$5:$D$3004,"Sold"))</f>
        <v/>
      </c>
      <c r="M186" s="11">
        <f>IF($A186="","",SUMIFS('Example movements'!$F$5:$F$3004,'Example movements'!$B$5:$B$3004,$A186,'Example movements'!$D$5:$D$3004,"Customer return")+SUMIFS('Example movements'!$F$5:$F$3004,'Example movements'!$B$5:$B$3004,$A186,'Example movements'!$D$5:$D$3004,"Adjustment"))</f>
        <v/>
      </c>
      <c r="N186" s="11">
        <f>IF($A186="","",G186+K186-L186+M186)</f>
        <v/>
      </c>
      <c r="O186" s="12">
        <f>IF(OR($A186="",F186=""),"",N186*F186)</f>
        <v/>
      </c>
      <c r="P186" s="11">
        <f>IF($A186="","",-SUMIFS('Example movements'!$F$5:$F$3004,'Example movements'!$B$5:$B$3004,$A186,'Example movements'!$D$5:$D$3004,"Sold",'Example movements'!$A$5:$A$3004,"&gt;"&amp;($B$2-30),'Example movements'!$A$5:$A$3004,"&lt;="&amp;$B$2))</f>
        <v/>
      </c>
      <c r="Q186" s="13">
        <f>IF(OR($A186="",P186="",P186=0),"",N186/(P186/30))</f>
        <v/>
      </c>
      <c r="R186" s="14">
        <f>IF($A186="","",IF(_xlfn.MAXIFS('Example movements'!$A$5:$A$3004,'Example movements'!$B$5:$B$3004,$A186,'Example movements'!$D$5:$D$3004,"Sold")=0,"",_xlfn.MAXIFS('Example movements'!$A$5:$A$3004,'Example movements'!$B$5:$B$3004,$A186,'Example movements'!$D$5:$D$3004,"Sold")))</f>
        <v/>
      </c>
      <c r="S186" s="15">
        <f>IF($A186="","",IF(N186&lt;0,"Check: below zero",IF(AND(H186&gt;0,N186+J186&lt;=H186),"Reorder",IF(R186="","Slow: no sales logged",IF($B$2-R186&gt;$B$3,"Slow: no sale in "&amp;($B$2-R186)&amp;" days","OK")))))</f>
        <v/>
      </c>
      <c r="T186" s="11">
        <f>IF(S186="Reorder",MAX(0,I186-N186-J186),"")</f>
        <v/>
      </c>
      <c r="U186" s="12">
        <f>IF(OR(T186="",F186=""),"",T186*F186)</f>
        <v/>
      </c>
    </row>
    <row r="187">
      <c r="A187" s="7" t="n"/>
      <c r="B187" s="7" t="n"/>
      <c r="C187" s="7" t="n"/>
      <c r="D187" s="7" t="n"/>
      <c r="E187" s="7" t="n"/>
      <c r="F187" s="9" t="n"/>
      <c r="G187" s="10" t="n"/>
      <c r="H187" s="10" t="n"/>
      <c r="I187" s="10" t="n"/>
      <c r="J187" s="10" t="n"/>
      <c r="K187" s="11">
        <f>IF($A187="","",SUMIFS('Example movements'!$F$5:$F$3004,'Example movements'!$B$5:$B$3004,$A187,'Example movements'!$D$5:$D$3004,"Received"))</f>
        <v/>
      </c>
      <c r="L187" s="11">
        <f>IF($A187="","",-SUMIFS('Example movements'!$F$5:$F$3004,'Example movements'!$B$5:$B$3004,$A187,'Example movements'!$D$5:$D$3004,"Sold"))</f>
        <v/>
      </c>
      <c r="M187" s="11">
        <f>IF($A187="","",SUMIFS('Example movements'!$F$5:$F$3004,'Example movements'!$B$5:$B$3004,$A187,'Example movements'!$D$5:$D$3004,"Customer return")+SUMIFS('Example movements'!$F$5:$F$3004,'Example movements'!$B$5:$B$3004,$A187,'Example movements'!$D$5:$D$3004,"Adjustment"))</f>
        <v/>
      </c>
      <c r="N187" s="11">
        <f>IF($A187="","",G187+K187-L187+M187)</f>
        <v/>
      </c>
      <c r="O187" s="12">
        <f>IF(OR($A187="",F187=""),"",N187*F187)</f>
        <v/>
      </c>
      <c r="P187" s="11">
        <f>IF($A187="","",-SUMIFS('Example movements'!$F$5:$F$3004,'Example movements'!$B$5:$B$3004,$A187,'Example movements'!$D$5:$D$3004,"Sold",'Example movements'!$A$5:$A$3004,"&gt;"&amp;($B$2-30),'Example movements'!$A$5:$A$3004,"&lt;="&amp;$B$2))</f>
        <v/>
      </c>
      <c r="Q187" s="13">
        <f>IF(OR($A187="",P187="",P187=0),"",N187/(P187/30))</f>
        <v/>
      </c>
      <c r="R187" s="14">
        <f>IF($A187="","",IF(_xlfn.MAXIFS('Example movements'!$A$5:$A$3004,'Example movements'!$B$5:$B$3004,$A187,'Example movements'!$D$5:$D$3004,"Sold")=0,"",_xlfn.MAXIFS('Example movements'!$A$5:$A$3004,'Example movements'!$B$5:$B$3004,$A187,'Example movements'!$D$5:$D$3004,"Sold")))</f>
        <v/>
      </c>
      <c r="S187" s="15">
        <f>IF($A187="","",IF(N187&lt;0,"Check: below zero",IF(AND(H187&gt;0,N187+J187&lt;=H187),"Reorder",IF(R187="","Slow: no sales logged",IF($B$2-R187&gt;$B$3,"Slow: no sale in "&amp;($B$2-R187)&amp;" days","OK")))))</f>
        <v/>
      </c>
      <c r="T187" s="11">
        <f>IF(S187="Reorder",MAX(0,I187-N187-J187),"")</f>
        <v/>
      </c>
      <c r="U187" s="12">
        <f>IF(OR(T187="",F187=""),"",T187*F187)</f>
        <v/>
      </c>
    </row>
    <row r="188">
      <c r="A188" s="7" t="n"/>
      <c r="B188" s="7" t="n"/>
      <c r="C188" s="7" t="n"/>
      <c r="D188" s="7" t="n"/>
      <c r="E188" s="7" t="n"/>
      <c r="F188" s="9" t="n"/>
      <c r="G188" s="10" t="n"/>
      <c r="H188" s="10" t="n"/>
      <c r="I188" s="10" t="n"/>
      <c r="J188" s="10" t="n"/>
      <c r="K188" s="11">
        <f>IF($A188="","",SUMIFS('Example movements'!$F$5:$F$3004,'Example movements'!$B$5:$B$3004,$A188,'Example movements'!$D$5:$D$3004,"Received"))</f>
        <v/>
      </c>
      <c r="L188" s="11">
        <f>IF($A188="","",-SUMIFS('Example movements'!$F$5:$F$3004,'Example movements'!$B$5:$B$3004,$A188,'Example movements'!$D$5:$D$3004,"Sold"))</f>
        <v/>
      </c>
      <c r="M188" s="11">
        <f>IF($A188="","",SUMIFS('Example movements'!$F$5:$F$3004,'Example movements'!$B$5:$B$3004,$A188,'Example movements'!$D$5:$D$3004,"Customer return")+SUMIFS('Example movements'!$F$5:$F$3004,'Example movements'!$B$5:$B$3004,$A188,'Example movements'!$D$5:$D$3004,"Adjustment"))</f>
        <v/>
      </c>
      <c r="N188" s="11">
        <f>IF($A188="","",G188+K188-L188+M188)</f>
        <v/>
      </c>
      <c r="O188" s="12">
        <f>IF(OR($A188="",F188=""),"",N188*F188)</f>
        <v/>
      </c>
      <c r="P188" s="11">
        <f>IF($A188="","",-SUMIFS('Example movements'!$F$5:$F$3004,'Example movements'!$B$5:$B$3004,$A188,'Example movements'!$D$5:$D$3004,"Sold",'Example movements'!$A$5:$A$3004,"&gt;"&amp;($B$2-30),'Example movements'!$A$5:$A$3004,"&lt;="&amp;$B$2))</f>
        <v/>
      </c>
      <c r="Q188" s="13">
        <f>IF(OR($A188="",P188="",P188=0),"",N188/(P188/30))</f>
        <v/>
      </c>
      <c r="R188" s="14">
        <f>IF($A188="","",IF(_xlfn.MAXIFS('Example movements'!$A$5:$A$3004,'Example movements'!$B$5:$B$3004,$A188,'Example movements'!$D$5:$D$3004,"Sold")=0,"",_xlfn.MAXIFS('Example movements'!$A$5:$A$3004,'Example movements'!$B$5:$B$3004,$A188,'Example movements'!$D$5:$D$3004,"Sold")))</f>
        <v/>
      </c>
      <c r="S188" s="15">
        <f>IF($A188="","",IF(N188&lt;0,"Check: below zero",IF(AND(H188&gt;0,N188+J188&lt;=H188),"Reorder",IF(R188="","Slow: no sales logged",IF($B$2-R188&gt;$B$3,"Slow: no sale in "&amp;($B$2-R188)&amp;" days","OK")))))</f>
        <v/>
      </c>
      <c r="T188" s="11">
        <f>IF(S188="Reorder",MAX(0,I188-N188-J188),"")</f>
        <v/>
      </c>
      <c r="U188" s="12">
        <f>IF(OR(T188="",F188=""),"",T188*F188)</f>
        <v/>
      </c>
    </row>
    <row r="189">
      <c r="A189" s="7" t="n"/>
      <c r="B189" s="7" t="n"/>
      <c r="C189" s="7" t="n"/>
      <c r="D189" s="7" t="n"/>
      <c r="E189" s="7" t="n"/>
      <c r="F189" s="9" t="n"/>
      <c r="G189" s="10" t="n"/>
      <c r="H189" s="10" t="n"/>
      <c r="I189" s="10" t="n"/>
      <c r="J189" s="10" t="n"/>
      <c r="K189" s="11">
        <f>IF($A189="","",SUMIFS('Example movements'!$F$5:$F$3004,'Example movements'!$B$5:$B$3004,$A189,'Example movements'!$D$5:$D$3004,"Received"))</f>
        <v/>
      </c>
      <c r="L189" s="11">
        <f>IF($A189="","",-SUMIFS('Example movements'!$F$5:$F$3004,'Example movements'!$B$5:$B$3004,$A189,'Example movements'!$D$5:$D$3004,"Sold"))</f>
        <v/>
      </c>
      <c r="M189" s="11">
        <f>IF($A189="","",SUMIFS('Example movements'!$F$5:$F$3004,'Example movements'!$B$5:$B$3004,$A189,'Example movements'!$D$5:$D$3004,"Customer return")+SUMIFS('Example movements'!$F$5:$F$3004,'Example movements'!$B$5:$B$3004,$A189,'Example movements'!$D$5:$D$3004,"Adjustment"))</f>
        <v/>
      </c>
      <c r="N189" s="11">
        <f>IF($A189="","",G189+K189-L189+M189)</f>
        <v/>
      </c>
      <c r="O189" s="12">
        <f>IF(OR($A189="",F189=""),"",N189*F189)</f>
        <v/>
      </c>
      <c r="P189" s="11">
        <f>IF($A189="","",-SUMIFS('Example movements'!$F$5:$F$3004,'Example movements'!$B$5:$B$3004,$A189,'Example movements'!$D$5:$D$3004,"Sold",'Example movements'!$A$5:$A$3004,"&gt;"&amp;($B$2-30),'Example movements'!$A$5:$A$3004,"&lt;="&amp;$B$2))</f>
        <v/>
      </c>
      <c r="Q189" s="13">
        <f>IF(OR($A189="",P189="",P189=0),"",N189/(P189/30))</f>
        <v/>
      </c>
      <c r="R189" s="14">
        <f>IF($A189="","",IF(_xlfn.MAXIFS('Example movements'!$A$5:$A$3004,'Example movements'!$B$5:$B$3004,$A189,'Example movements'!$D$5:$D$3004,"Sold")=0,"",_xlfn.MAXIFS('Example movements'!$A$5:$A$3004,'Example movements'!$B$5:$B$3004,$A189,'Example movements'!$D$5:$D$3004,"Sold")))</f>
        <v/>
      </c>
      <c r="S189" s="15">
        <f>IF($A189="","",IF(N189&lt;0,"Check: below zero",IF(AND(H189&gt;0,N189+J189&lt;=H189),"Reorder",IF(R189="","Slow: no sales logged",IF($B$2-R189&gt;$B$3,"Slow: no sale in "&amp;($B$2-R189)&amp;" days","OK")))))</f>
        <v/>
      </c>
      <c r="T189" s="11">
        <f>IF(S189="Reorder",MAX(0,I189-N189-J189),"")</f>
        <v/>
      </c>
      <c r="U189" s="12">
        <f>IF(OR(T189="",F189=""),"",T189*F189)</f>
        <v/>
      </c>
    </row>
    <row r="190">
      <c r="A190" s="7" t="n"/>
      <c r="B190" s="7" t="n"/>
      <c r="C190" s="7" t="n"/>
      <c r="D190" s="7" t="n"/>
      <c r="E190" s="7" t="n"/>
      <c r="F190" s="9" t="n"/>
      <c r="G190" s="10" t="n"/>
      <c r="H190" s="10" t="n"/>
      <c r="I190" s="10" t="n"/>
      <c r="J190" s="10" t="n"/>
      <c r="K190" s="11">
        <f>IF($A190="","",SUMIFS('Example movements'!$F$5:$F$3004,'Example movements'!$B$5:$B$3004,$A190,'Example movements'!$D$5:$D$3004,"Received"))</f>
        <v/>
      </c>
      <c r="L190" s="11">
        <f>IF($A190="","",-SUMIFS('Example movements'!$F$5:$F$3004,'Example movements'!$B$5:$B$3004,$A190,'Example movements'!$D$5:$D$3004,"Sold"))</f>
        <v/>
      </c>
      <c r="M190" s="11">
        <f>IF($A190="","",SUMIFS('Example movements'!$F$5:$F$3004,'Example movements'!$B$5:$B$3004,$A190,'Example movements'!$D$5:$D$3004,"Customer return")+SUMIFS('Example movements'!$F$5:$F$3004,'Example movements'!$B$5:$B$3004,$A190,'Example movements'!$D$5:$D$3004,"Adjustment"))</f>
        <v/>
      </c>
      <c r="N190" s="11">
        <f>IF($A190="","",G190+K190-L190+M190)</f>
        <v/>
      </c>
      <c r="O190" s="12">
        <f>IF(OR($A190="",F190=""),"",N190*F190)</f>
        <v/>
      </c>
      <c r="P190" s="11">
        <f>IF($A190="","",-SUMIFS('Example movements'!$F$5:$F$3004,'Example movements'!$B$5:$B$3004,$A190,'Example movements'!$D$5:$D$3004,"Sold",'Example movements'!$A$5:$A$3004,"&gt;"&amp;($B$2-30),'Example movements'!$A$5:$A$3004,"&lt;="&amp;$B$2))</f>
        <v/>
      </c>
      <c r="Q190" s="13">
        <f>IF(OR($A190="",P190="",P190=0),"",N190/(P190/30))</f>
        <v/>
      </c>
      <c r="R190" s="14">
        <f>IF($A190="","",IF(_xlfn.MAXIFS('Example movements'!$A$5:$A$3004,'Example movements'!$B$5:$B$3004,$A190,'Example movements'!$D$5:$D$3004,"Sold")=0,"",_xlfn.MAXIFS('Example movements'!$A$5:$A$3004,'Example movements'!$B$5:$B$3004,$A190,'Example movements'!$D$5:$D$3004,"Sold")))</f>
        <v/>
      </c>
      <c r="S190" s="15">
        <f>IF($A190="","",IF(N190&lt;0,"Check: below zero",IF(AND(H190&gt;0,N190+J190&lt;=H190),"Reorder",IF(R190="","Slow: no sales logged",IF($B$2-R190&gt;$B$3,"Slow: no sale in "&amp;($B$2-R190)&amp;" days","OK")))))</f>
        <v/>
      </c>
      <c r="T190" s="11">
        <f>IF(S190="Reorder",MAX(0,I190-N190-J190),"")</f>
        <v/>
      </c>
      <c r="U190" s="12">
        <f>IF(OR(T190="",F190=""),"",T190*F190)</f>
        <v/>
      </c>
    </row>
    <row r="191">
      <c r="A191" s="7" t="n"/>
      <c r="B191" s="7" t="n"/>
      <c r="C191" s="7" t="n"/>
      <c r="D191" s="7" t="n"/>
      <c r="E191" s="7" t="n"/>
      <c r="F191" s="9" t="n"/>
      <c r="G191" s="10" t="n"/>
      <c r="H191" s="10" t="n"/>
      <c r="I191" s="10" t="n"/>
      <c r="J191" s="10" t="n"/>
      <c r="K191" s="11">
        <f>IF($A191="","",SUMIFS('Example movements'!$F$5:$F$3004,'Example movements'!$B$5:$B$3004,$A191,'Example movements'!$D$5:$D$3004,"Received"))</f>
        <v/>
      </c>
      <c r="L191" s="11">
        <f>IF($A191="","",-SUMIFS('Example movements'!$F$5:$F$3004,'Example movements'!$B$5:$B$3004,$A191,'Example movements'!$D$5:$D$3004,"Sold"))</f>
        <v/>
      </c>
      <c r="M191" s="11">
        <f>IF($A191="","",SUMIFS('Example movements'!$F$5:$F$3004,'Example movements'!$B$5:$B$3004,$A191,'Example movements'!$D$5:$D$3004,"Customer return")+SUMIFS('Example movements'!$F$5:$F$3004,'Example movements'!$B$5:$B$3004,$A191,'Example movements'!$D$5:$D$3004,"Adjustment"))</f>
        <v/>
      </c>
      <c r="N191" s="11">
        <f>IF($A191="","",G191+K191-L191+M191)</f>
        <v/>
      </c>
      <c r="O191" s="12">
        <f>IF(OR($A191="",F191=""),"",N191*F191)</f>
        <v/>
      </c>
      <c r="P191" s="11">
        <f>IF($A191="","",-SUMIFS('Example movements'!$F$5:$F$3004,'Example movements'!$B$5:$B$3004,$A191,'Example movements'!$D$5:$D$3004,"Sold",'Example movements'!$A$5:$A$3004,"&gt;"&amp;($B$2-30),'Example movements'!$A$5:$A$3004,"&lt;="&amp;$B$2))</f>
        <v/>
      </c>
      <c r="Q191" s="13">
        <f>IF(OR($A191="",P191="",P191=0),"",N191/(P191/30))</f>
        <v/>
      </c>
      <c r="R191" s="14">
        <f>IF($A191="","",IF(_xlfn.MAXIFS('Example movements'!$A$5:$A$3004,'Example movements'!$B$5:$B$3004,$A191,'Example movements'!$D$5:$D$3004,"Sold")=0,"",_xlfn.MAXIFS('Example movements'!$A$5:$A$3004,'Example movements'!$B$5:$B$3004,$A191,'Example movements'!$D$5:$D$3004,"Sold")))</f>
        <v/>
      </c>
      <c r="S191" s="15">
        <f>IF($A191="","",IF(N191&lt;0,"Check: below zero",IF(AND(H191&gt;0,N191+J191&lt;=H191),"Reorder",IF(R191="","Slow: no sales logged",IF($B$2-R191&gt;$B$3,"Slow: no sale in "&amp;($B$2-R191)&amp;" days","OK")))))</f>
        <v/>
      </c>
      <c r="T191" s="11">
        <f>IF(S191="Reorder",MAX(0,I191-N191-J191),"")</f>
        <v/>
      </c>
      <c r="U191" s="12">
        <f>IF(OR(T191="",F191=""),"",T191*F191)</f>
        <v/>
      </c>
    </row>
    <row r="192">
      <c r="A192" s="7" t="n"/>
      <c r="B192" s="7" t="n"/>
      <c r="C192" s="7" t="n"/>
      <c r="D192" s="7" t="n"/>
      <c r="E192" s="7" t="n"/>
      <c r="F192" s="9" t="n"/>
      <c r="G192" s="10" t="n"/>
      <c r="H192" s="10" t="n"/>
      <c r="I192" s="10" t="n"/>
      <c r="J192" s="10" t="n"/>
      <c r="K192" s="11">
        <f>IF($A192="","",SUMIFS('Example movements'!$F$5:$F$3004,'Example movements'!$B$5:$B$3004,$A192,'Example movements'!$D$5:$D$3004,"Received"))</f>
        <v/>
      </c>
      <c r="L192" s="11">
        <f>IF($A192="","",-SUMIFS('Example movements'!$F$5:$F$3004,'Example movements'!$B$5:$B$3004,$A192,'Example movements'!$D$5:$D$3004,"Sold"))</f>
        <v/>
      </c>
      <c r="M192" s="11">
        <f>IF($A192="","",SUMIFS('Example movements'!$F$5:$F$3004,'Example movements'!$B$5:$B$3004,$A192,'Example movements'!$D$5:$D$3004,"Customer return")+SUMIFS('Example movements'!$F$5:$F$3004,'Example movements'!$B$5:$B$3004,$A192,'Example movements'!$D$5:$D$3004,"Adjustment"))</f>
        <v/>
      </c>
      <c r="N192" s="11">
        <f>IF($A192="","",G192+K192-L192+M192)</f>
        <v/>
      </c>
      <c r="O192" s="12">
        <f>IF(OR($A192="",F192=""),"",N192*F192)</f>
        <v/>
      </c>
      <c r="P192" s="11">
        <f>IF($A192="","",-SUMIFS('Example movements'!$F$5:$F$3004,'Example movements'!$B$5:$B$3004,$A192,'Example movements'!$D$5:$D$3004,"Sold",'Example movements'!$A$5:$A$3004,"&gt;"&amp;($B$2-30),'Example movements'!$A$5:$A$3004,"&lt;="&amp;$B$2))</f>
        <v/>
      </c>
      <c r="Q192" s="13">
        <f>IF(OR($A192="",P192="",P192=0),"",N192/(P192/30))</f>
        <v/>
      </c>
      <c r="R192" s="14">
        <f>IF($A192="","",IF(_xlfn.MAXIFS('Example movements'!$A$5:$A$3004,'Example movements'!$B$5:$B$3004,$A192,'Example movements'!$D$5:$D$3004,"Sold")=0,"",_xlfn.MAXIFS('Example movements'!$A$5:$A$3004,'Example movements'!$B$5:$B$3004,$A192,'Example movements'!$D$5:$D$3004,"Sold")))</f>
        <v/>
      </c>
      <c r="S192" s="15">
        <f>IF($A192="","",IF(N192&lt;0,"Check: below zero",IF(AND(H192&gt;0,N192+J192&lt;=H192),"Reorder",IF(R192="","Slow: no sales logged",IF($B$2-R192&gt;$B$3,"Slow: no sale in "&amp;($B$2-R192)&amp;" days","OK")))))</f>
        <v/>
      </c>
      <c r="T192" s="11">
        <f>IF(S192="Reorder",MAX(0,I192-N192-J192),"")</f>
        <v/>
      </c>
      <c r="U192" s="12">
        <f>IF(OR(T192="",F192=""),"",T192*F192)</f>
        <v/>
      </c>
    </row>
    <row r="193">
      <c r="A193" s="7" t="n"/>
      <c r="B193" s="7" t="n"/>
      <c r="C193" s="7" t="n"/>
      <c r="D193" s="7" t="n"/>
      <c r="E193" s="7" t="n"/>
      <c r="F193" s="9" t="n"/>
      <c r="G193" s="10" t="n"/>
      <c r="H193" s="10" t="n"/>
      <c r="I193" s="10" t="n"/>
      <c r="J193" s="10" t="n"/>
      <c r="K193" s="11">
        <f>IF($A193="","",SUMIFS('Example movements'!$F$5:$F$3004,'Example movements'!$B$5:$B$3004,$A193,'Example movements'!$D$5:$D$3004,"Received"))</f>
        <v/>
      </c>
      <c r="L193" s="11">
        <f>IF($A193="","",-SUMIFS('Example movements'!$F$5:$F$3004,'Example movements'!$B$5:$B$3004,$A193,'Example movements'!$D$5:$D$3004,"Sold"))</f>
        <v/>
      </c>
      <c r="M193" s="11">
        <f>IF($A193="","",SUMIFS('Example movements'!$F$5:$F$3004,'Example movements'!$B$5:$B$3004,$A193,'Example movements'!$D$5:$D$3004,"Customer return")+SUMIFS('Example movements'!$F$5:$F$3004,'Example movements'!$B$5:$B$3004,$A193,'Example movements'!$D$5:$D$3004,"Adjustment"))</f>
        <v/>
      </c>
      <c r="N193" s="11">
        <f>IF($A193="","",G193+K193-L193+M193)</f>
        <v/>
      </c>
      <c r="O193" s="12">
        <f>IF(OR($A193="",F193=""),"",N193*F193)</f>
        <v/>
      </c>
      <c r="P193" s="11">
        <f>IF($A193="","",-SUMIFS('Example movements'!$F$5:$F$3004,'Example movements'!$B$5:$B$3004,$A193,'Example movements'!$D$5:$D$3004,"Sold",'Example movements'!$A$5:$A$3004,"&gt;"&amp;($B$2-30),'Example movements'!$A$5:$A$3004,"&lt;="&amp;$B$2))</f>
        <v/>
      </c>
      <c r="Q193" s="13">
        <f>IF(OR($A193="",P193="",P193=0),"",N193/(P193/30))</f>
        <v/>
      </c>
      <c r="R193" s="14">
        <f>IF($A193="","",IF(_xlfn.MAXIFS('Example movements'!$A$5:$A$3004,'Example movements'!$B$5:$B$3004,$A193,'Example movements'!$D$5:$D$3004,"Sold")=0,"",_xlfn.MAXIFS('Example movements'!$A$5:$A$3004,'Example movements'!$B$5:$B$3004,$A193,'Example movements'!$D$5:$D$3004,"Sold")))</f>
        <v/>
      </c>
      <c r="S193" s="15">
        <f>IF($A193="","",IF(N193&lt;0,"Check: below zero",IF(AND(H193&gt;0,N193+J193&lt;=H193),"Reorder",IF(R193="","Slow: no sales logged",IF($B$2-R193&gt;$B$3,"Slow: no sale in "&amp;($B$2-R193)&amp;" days","OK")))))</f>
        <v/>
      </c>
      <c r="T193" s="11">
        <f>IF(S193="Reorder",MAX(0,I193-N193-J193),"")</f>
        <v/>
      </c>
      <c r="U193" s="12">
        <f>IF(OR(T193="",F193=""),"",T193*F193)</f>
        <v/>
      </c>
    </row>
    <row r="194">
      <c r="A194" s="7" t="n"/>
      <c r="B194" s="7" t="n"/>
      <c r="C194" s="7" t="n"/>
      <c r="D194" s="7" t="n"/>
      <c r="E194" s="7" t="n"/>
      <c r="F194" s="9" t="n"/>
      <c r="G194" s="10" t="n"/>
      <c r="H194" s="10" t="n"/>
      <c r="I194" s="10" t="n"/>
      <c r="J194" s="10" t="n"/>
      <c r="K194" s="11">
        <f>IF($A194="","",SUMIFS('Example movements'!$F$5:$F$3004,'Example movements'!$B$5:$B$3004,$A194,'Example movements'!$D$5:$D$3004,"Received"))</f>
        <v/>
      </c>
      <c r="L194" s="11">
        <f>IF($A194="","",-SUMIFS('Example movements'!$F$5:$F$3004,'Example movements'!$B$5:$B$3004,$A194,'Example movements'!$D$5:$D$3004,"Sold"))</f>
        <v/>
      </c>
      <c r="M194" s="11">
        <f>IF($A194="","",SUMIFS('Example movements'!$F$5:$F$3004,'Example movements'!$B$5:$B$3004,$A194,'Example movements'!$D$5:$D$3004,"Customer return")+SUMIFS('Example movements'!$F$5:$F$3004,'Example movements'!$B$5:$B$3004,$A194,'Example movements'!$D$5:$D$3004,"Adjustment"))</f>
        <v/>
      </c>
      <c r="N194" s="11">
        <f>IF($A194="","",G194+K194-L194+M194)</f>
        <v/>
      </c>
      <c r="O194" s="12">
        <f>IF(OR($A194="",F194=""),"",N194*F194)</f>
        <v/>
      </c>
      <c r="P194" s="11">
        <f>IF($A194="","",-SUMIFS('Example movements'!$F$5:$F$3004,'Example movements'!$B$5:$B$3004,$A194,'Example movements'!$D$5:$D$3004,"Sold",'Example movements'!$A$5:$A$3004,"&gt;"&amp;($B$2-30),'Example movements'!$A$5:$A$3004,"&lt;="&amp;$B$2))</f>
        <v/>
      </c>
      <c r="Q194" s="13">
        <f>IF(OR($A194="",P194="",P194=0),"",N194/(P194/30))</f>
        <v/>
      </c>
      <c r="R194" s="14">
        <f>IF($A194="","",IF(_xlfn.MAXIFS('Example movements'!$A$5:$A$3004,'Example movements'!$B$5:$B$3004,$A194,'Example movements'!$D$5:$D$3004,"Sold")=0,"",_xlfn.MAXIFS('Example movements'!$A$5:$A$3004,'Example movements'!$B$5:$B$3004,$A194,'Example movements'!$D$5:$D$3004,"Sold")))</f>
        <v/>
      </c>
      <c r="S194" s="15">
        <f>IF($A194="","",IF(N194&lt;0,"Check: below zero",IF(AND(H194&gt;0,N194+J194&lt;=H194),"Reorder",IF(R194="","Slow: no sales logged",IF($B$2-R194&gt;$B$3,"Slow: no sale in "&amp;($B$2-R194)&amp;" days","OK")))))</f>
        <v/>
      </c>
      <c r="T194" s="11">
        <f>IF(S194="Reorder",MAX(0,I194-N194-J194),"")</f>
        <v/>
      </c>
      <c r="U194" s="12">
        <f>IF(OR(T194="",F194=""),"",T194*F194)</f>
        <v/>
      </c>
    </row>
    <row r="195">
      <c r="A195" s="7" t="n"/>
      <c r="B195" s="7" t="n"/>
      <c r="C195" s="7" t="n"/>
      <c r="D195" s="7" t="n"/>
      <c r="E195" s="7" t="n"/>
      <c r="F195" s="9" t="n"/>
      <c r="G195" s="10" t="n"/>
      <c r="H195" s="10" t="n"/>
      <c r="I195" s="10" t="n"/>
      <c r="J195" s="10" t="n"/>
      <c r="K195" s="11">
        <f>IF($A195="","",SUMIFS('Example movements'!$F$5:$F$3004,'Example movements'!$B$5:$B$3004,$A195,'Example movements'!$D$5:$D$3004,"Received"))</f>
        <v/>
      </c>
      <c r="L195" s="11">
        <f>IF($A195="","",-SUMIFS('Example movements'!$F$5:$F$3004,'Example movements'!$B$5:$B$3004,$A195,'Example movements'!$D$5:$D$3004,"Sold"))</f>
        <v/>
      </c>
      <c r="M195" s="11">
        <f>IF($A195="","",SUMIFS('Example movements'!$F$5:$F$3004,'Example movements'!$B$5:$B$3004,$A195,'Example movements'!$D$5:$D$3004,"Customer return")+SUMIFS('Example movements'!$F$5:$F$3004,'Example movements'!$B$5:$B$3004,$A195,'Example movements'!$D$5:$D$3004,"Adjustment"))</f>
        <v/>
      </c>
      <c r="N195" s="11">
        <f>IF($A195="","",G195+K195-L195+M195)</f>
        <v/>
      </c>
      <c r="O195" s="12">
        <f>IF(OR($A195="",F195=""),"",N195*F195)</f>
        <v/>
      </c>
      <c r="P195" s="11">
        <f>IF($A195="","",-SUMIFS('Example movements'!$F$5:$F$3004,'Example movements'!$B$5:$B$3004,$A195,'Example movements'!$D$5:$D$3004,"Sold",'Example movements'!$A$5:$A$3004,"&gt;"&amp;($B$2-30),'Example movements'!$A$5:$A$3004,"&lt;="&amp;$B$2))</f>
        <v/>
      </c>
      <c r="Q195" s="13">
        <f>IF(OR($A195="",P195="",P195=0),"",N195/(P195/30))</f>
        <v/>
      </c>
      <c r="R195" s="14">
        <f>IF($A195="","",IF(_xlfn.MAXIFS('Example movements'!$A$5:$A$3004,'Example movements'!$B$5:$B$3004,$A195,'Example movements'!$D$5:$D$3004,"Sold")=0,"",_xlfn.MAXIFS('Example movements'!$A$5:$A$3004,'Example movements'!$B$5:$B$3004,$A195,'Example movements'!$D$5:$D$3004,"Sold")))</f>
        <v/>
      </c>
      <c r="S195" s="15">
        <f>IF($A195="","",IF(N195&lt;0,"Check: below zero",IF(AND(H195&gt;0,N195+J195&lt;=H195),"Reorder",IF(R195="","Slow: no sales logged",IF($B$2-R195&gt;$B$3,"Slow: no sale in "&amp;($B$2-R195)&amp;" days","OK")))))</f>
        <v/>
      </c>
      <c r="T195" s="11">
        <f>IF(S195="Reorder",MAX(0,I195-N195-J195),"")</f>
        <v/>
      </c>
      <c r="U195" s="12">
        <f>IF(OR(T195="",F195=""),"",T195*F195)</f>
        <v/>
      </c>
    </row>
    <row r="196">
      <c r="A196" s="7" t="n"/>
      <c r="B196" s="7" t="n"/>
      <c r="C196" s="7" t="n"/>
      <c r="D196" s="7" t="n"/>
      <c r="E196" s="7" t="n"/>
      <c r="F196" s="9" t="n"/>
      <c r="G196" s="10" t="n"/>
      <c r="H196" s="10" t="n"/>
      <c r="I196" s="10" t="n"/>
      <c r="J196" s="10" t="n"/>
      <c r="K196" s="11">
        <f>IF($A196="","",SUMIFS('Example movements'!$F$5:$F$3004,'Example movements'!$B$5:$B$3004,$A196,'Example movements'!$D$5:$D$3004,"Received"))</f>
        <v/>
      </c>
      <c r="L196" s="11">
        <f>IF($A196="","",-SUMIFS('Example movements'!$F$5:$F$3004,'Example movements'!$B$5:$B$3004,$A196,'Example movements'!$D$5:$D$3004,"Sold"))</f>
        <v/>
      </c>
      <c r="M196" s="11">
        <f>IF($A196="","",SUMIFS('Example movements'!$F$5:$F$3004,'Example movements'!$B$5:$B$3004,$A196,'Example movements'!$D$5:$D$3004,"Customer return")+SUMIFS('Example movements'!$F$5:$F$3004,'Example movements'!$B$5:$B$3004,$A196,'Example movements'!$D$5:$D$3004,"Adjustment"))</f>
        <v/>
      </c>
      <c r="N196" s="11">
        <f>IF($A196="","",G196+K196-L196+M196)</f>
        <v/>
      </c>
      <c r="O196" s="12">
        <f>IF(OR($A196="",F196=""),"",N196*F196)</f>
        <v/>
      </c>
      <c r="P196" s="11">
        <f>IF($A196="","",-SUMIFS('Example movements'!$F$5:$F$3004,'Example movements'!$B$5:$B$3004,$A196,'Example movements'!$D$5:$D$3004,"Sold",'Example movements'!$A$5:$A$3004,"&gt;"&amp;($B$2-30),'Example movements'!$A$5:$A$3004,"&lt;="&amp;$B$2))</f>
        <v/>
      </c>
      <c r="Q196" s="13">
        <f>IF(OR($A196="",P196="",P196=0),"",N196/(P196/30))</f>
        <v/>
      </c>
      <c r="R196" s="14">
        <f>IF($A196="","",IF(_xlfn.MAXIFS('Example movements'!$A$5:$A$3004,'Example movements'!$B$5:$B$3004,$A196,'Example movements'!$D$5:$D$3004,"Sold")=0,"",_xlfn.MAXIFS('Example movements'!$A$5:$A$3004,'Example movements'!$B$5:$B$3004,$A196,'Example movements'!$D$5:$D$3004,"Sold")))</f>
        <v/>
      </c>
      <c r="S196" s="15">
        <f>IF($A196="","",IF(N196&lt;0,"Check: below zero",IF(AND(H196&gt;0,N196+J196&lt;=H196),"Reorder",IF(R196="","Slow: no sales logged",IF($B$2-R196&gt;$B$3,"Slow: no sale in "&amp;($B$2-R196)&amp;" days","OK")))))</f>
        <v/>
      </c>
      <c r="T196" s="11">
        <f>IF(S196="Reorder",MAX(0,I196-N196-J196),"")</f>
        <v/>
      </c>
      <c r="U196" s="12">
        <f>IF(OR(T196="",F196=""),"",T196*F196)</f>
        <v/>
      </c>
    </row>
    <row r="197">
      <c r="A197" s="7" t="n"/>
      <c r="B197" s="7" t="n"/>
      <c r="C197" s="7" t="n"/>
      <c r="D197" s="7" t="n"/>
      <c r="E197" s="7" t="n"/>
      <c r="F197" s="9" t="n"/>
      <c r="G197" s="10" t="n"/>
      <c r="H197" s="10" t="n"/>
      <c r="I197" s="10" t="n"/>
      <c r="J197" s="10" t="n"/>
      <c r="K197" s="11">
        <f>IF($A197="","",SUMIFS('Example movements'!$F$5:$F$3004,'Example movements'!$B$5:$B$3004,$A197,'Example movements'!$D$5:$D$3004,"Received"))</f>
        <v/>
      </c>
      <c r="L197" s="11">
        <f>IF($A197="","",-SUMIFS('Example movements'!$F$5:$F$3004,'Example movements'!$B$5:$B$3004,$A197,'Example movements'!$D$5:$D$3004,"Sold"))</f>
        <v/>
      </c>
      <c r="M197" s="11">
        <f>IF($A197="","",SUMIFS('Example movements'!$F$5:$F$3004,'Example movements'!$B$5:$B$3004,$A197,'Example movements'!$D$5:$D$3004,"Customer return")+SUMIFS('Example movements'!$F$5:$F$3004,'Example movements'!$B$5:$B$3004,$A197,'Example movements'!$D$5:$D$3004,"Adjustment"))</f>
        <v/>
      </c>
      <c r="N197" s="11">
        <f>IF($A197="","",G197+K197-L197+M197)</f>
        <v/>
      </c>
      <c r="O197" s="12">
        <f>IF(OR($A197="",F197=""),"",N197*F197)</f>
        <v/>
      </c>
      <c r="P197" s="11">
        <f>IF($A197="","",-SUMIFS('Example movements'!$F$5:$F$3004,'Example movements'!$B$5:$B$3004,$A197,'Example movements'!$D$5:$D$3004,"Sold",'Example movements'!$A$5:$A$3004,"&gt;"&amp;($B$2-30),'Example movements'!$A$5:$A$3004,"&lt;="&amp;$B$2))</f>
        <v/>
      </c>
      <c r="Q197" s="13">
        <f>IF(OR($A197="",P197="",P197=0),"",N197/(P197/30))</f>
        <v/>
      </c>
      <c r="R197" s="14">
        <f>IF($A197="","",IF(_xlfn.MAXIFS('Example movements'!$A$5:$A$3004,'Example movements'!$B$5:$B$3004,$A197,'Example movements'!$D$5:$D$3004,"Sold")=0,"",_xlfn.MAXIFS('Example movements'!$A$5:$A$3004,'Example movements'!$B$5:$B$3004,$A197,'Example movements'!$D$5:$D$3004,"Sold")))</f>
        <v/>
      </c>
      <c r="S197" s="15">
        <f>IF($A197="","",IF(N197&lt;0,"Check: below zero",IF(AND(H197&gt;0,N197+J197&lt;=H197),"Reorder",IF(R197="","Slow: no sales logged",IF($B$2-R197&gt;$B$3,"Slow: no sale in "&amp;($B$2-R197)&amp;" days","OK")))))</f>
        <v/>
      </c>
      <c r="T197" s="11">
        <f>IF(S197="Reorder",MAX(0,I197-N197-J197),"")</f>
        <v/>
      </c>
      <c r="U197" s="12">
        <f>IF(OR(T197="",F197=""),"",T197*F197)</f>
        <v/>
      </c>
    </row>
    <row r="198">
      <c r="A198" s="7" t="n"/>
      <c r="B198" s="7" t="n"/>
      <c r="C198" s="7" t="n"/>
      <c r="D198" s="7" t="n"/>
      <c r="E198" s="7" t="n"/>
      <c r="F198" s="9" t="n"/>
      <c r="G198" s="10" t="n"/>
      <c r="H198" s="10" t="n"/>
      <c r="I198" s="10" t="n"/>
      <c r="J198" s="10" t="n"/>
      <c r="K198" s="11">
        <f>IF($A198="","",SUMIFS('Example movements'!$F$5:$F$3004,'Example movements'!$B$5:$B$3004,$A198,'Example movements'!$D$5:$D$3004,"Received"))</f>
        <v/>
      </c>
      <c r="L198" s="11">
        <f>IF($A198="","",-SUMIFS('Example movements'!$F$5:$F$3004,'Example movements'!$B$5:$B$3004,$A198,'Example movements'!$D$5:$D$3004,"Sold"))</f>
        <v/>
      </c>
      <c r="M198" s="11">
        <f>IF($A198="","",SUMIFS('Example movements'!$F$5:$F$3004,'Example movements'!$B$5:$B$3004,$A198,'Example movements'!$D$5:$D$3004,"Customer return")+SUMIFS('Example movements'!$F$5:$F$3004,'Example movements'!$B$5:$B$3004,$A198,'Example movements'!$D$5:$D$3004,"Adjustment"))</f>
        <v/>
      </c>
      <c r="N198" s="11">
        <f>IF($A198="","",G198+K198-L198+M198)</f>
        <v/>
      </c>
      <c r="O198" s="12">
        <f>IF(OR($A198="",F198=""),"",N198*F198)</f>
        <v/>
      </c>
      <c r="P198" s="11">
        <f>IF($A198="","",-SUMIFS('Example movements'!$F$5:$F$3004,'Example movements'!$B$5:$B$3004,$A198,'Example movements'!$D$5:$D$3004,"Sold",'Example movements'!$A$5:$A$3004,"&gt;"&amp;($B$2-30),'Example movements'!$A$5:$A$3004,"&lt;="&amp;$B$2))</f>
        <v/>
      </c>
      <c r="Q198" s="13">
        <f>IF(OR($A198="",P198="",P198=0),"",N198/(P198/30))</f>
        <v/>
      </c>
      <c r="R198" s="14">
        <f>IF($A198="","",IF(_xlfn.MAXIFS('Example movements'!$A$5:$A$3004,'Example movements'!$B$5:$B$3004,$A198,'Example movements'!$D$5:$D$3004,"Sold")=0,"",_xlfn.MAXIFS('Example movements'!$A$5:$A$3004,'Example movements'!$B$5:$B$3004,$A198,'Example movements'!$D$5:$D$3004,"Sold")))</f>
        <v/>
      </c>
      <c r="S198" s="15">
        <f>IF($A198="","",IF(N198&lt;0,"Check: below zero",IF(AND(H198&gt;0,N198+J198&lt;=H198),"Reorder",IF(R198="","Slow: no sales logged",IF($B$2-R198&gt;$B$3,"Slow: no sale in "&amp;($B$2-R198)&amp;" days","OK")))))</f>
        <v/>
      </c>
      <c r="T198" s="11">
        <f>IF(S198="Reorder",MAX(0,I198-N198-J198),"")</f>
        <v/>
      </c>
      <c r="U198" s="12">
        <f>IF(OR(T198="",F198=""),"",T198*F198)</f>
        <v/>
      </c>
    </row>
    <row r="199">
      <c r="A199" s="7" t="n"/>
      <c r="B199" s="7" t="n"/>
      <c r="C199" s="7" t="n"/>
      <c r="D199" s="7" t="n"/>
      <c r="E199" s="7" t="n"/>
      <c r="F199" s="9" t="n"/>
      <c r="G199" s="10" t="n"/>
      <c r="H199" s="10" t="n"/>
      <c r="I199" s="10" t="n"/>
      <c r="J199" s="10" t="n"/>
      <c r="K199" s="11">
        <f>IF($A199="","",SUMIFS('Example movements'!$F$5:$F$3004,'Example movements'!$B$5:$B$3004,$A199,'Example movements'!$D$5:$D$3004,"Received"))</f>
        <v/>
      </c>
      <c r="L199" s="11">
        <f>IF($A199="","",-SUMIFS('Example movements'!$F$5:$F$3004,'Example movements'!$B$5:$B$3004,$A199,'Example movements'!$D$5:$D$3004,"Sold"))</f>
        <v/>
      </c>
      <c r="M199" s="11">
        <f>IF($A199="","",SUMIFS('Example movements'!$F$5:$F$3004,'Example movements'!$B$5:$B$3004,$A199,'Example movements'!$D$5:$D$3004,"Customer return")+SUMIFS('Example movements'!$F$5:$F$3004,'Example movements'!$B$5:$B$3004,$A199,'Example movements'!$D$5:$D$3004,"Adjustment"))</f>
        <v/>
      </c>
      <c r="N199" s="11">
        <f>IF($A199="","",G199+K199-L199+M199)</f>
        <v/>
      </c>
      <c r="O199" s="12">
        <f>IF(OR($A199="",F199=""),"",N199*F199)</f>
        <v/>
      </c>
      <c r="P199" s="11">
        <f>IF($A199="","",-SUMIFS('Example movements'!$F$5:$F$3004,'Example movements'!$B$5:$B$3004,$A199,'Example movements'!$D$5:$D$3004,"Sold",'Example movements'!$A$5:$A$3004,"&gt;"&amp;($B$2-30),'Example movements'!$A$5:$A$3004,"&lt;="&amp;$B$2))</f>
        <v/>
      </c>
      <c r="Q199" s="13">
        <f>IF(OR($A199="",P199="",P199=0),"",N199/(P199/30))</f>
        <v/>
      </c>
      <c r="R199" s="14">
        <f>IF($A199="","",IF(_xlfn.MAXIFS('Example movements'!$A$5:$A$3004,'Example movements'!$B$5:$B$3004,$A199,'Example movements'!$D$5:$D$3004,"Sold")=0,"",_xlfn.MAXIFS('Example movements'!$A$5:$A$3004,'Example movements'!$B$5:$B$3004,$A199,'Example movements'!$D$5:$D$3004,"Sold")))</f>
        <v/>
      </c>
      <c r="S199" s="15">
        <f>IF($A199="","",IF(N199&lt;0,"Check: below zero",IF(AND(H199&gt;0,N199+J199&lt;=H199),"Reorder",IF(R199="","Slow: no sales logged",IF($B$2-R199&gt;$B$3,"Slow: no sale in "&amp;($B$2-R199)&amp;" days","OK")))))</f>
        <v/>
      </c>
      <c r="T199" s="11">
        <f>IF(S199="Reorder",MAX(0,I199-N199-J199),"")</f>
        <v/>
      </c>
      <c r="U199" s="12">
        <f>IF(OR(T199="",F199=""),"",T199*F199)</f>
        <v/>
      </c>
    </row>
    <row r="200">
      <c r="A200" s="7" t="n"/>
      <c r="B200" s="7" t="n"/>
      <c r="C200" s="7" t="n"/>
      <c r="D200" s="7" t="n"/>
      <c r="E200" s="7" t="n"/>
      <c r="F200" s="9" t="n"/>
      <c r="G200" s="10" t="n"/>
      <c r="H200" s="10" t="n"/>
      <c r="I200" s="10" t="n"/>
      <c r="J200" s="10" t="n"/>
      <c r="K200" s="11">
        <f>IF($A200="","",SUMIFS('Example movements'!$F$5:$F$3004,'Example movements'!$B$5:$B$3004,$A200,'Example movements'!$D$5:$D$3004,"Received"))</f>
        <v/>
      </c>
      <c r="L200" s="11">
        <f>IF($A200="","",-SUMIFS('Example movements'!$F$5:$F$3004,'Example movements'!$B$5:$B$3004,$A200,'Example movements'!$D$5:$D$3004,"Sold"))</f>
        <v/>
      </c>
      <c r="M200" s="11">
        <f>IF($A200="","",SUMIFS('Example movements'!$F$5:$F$3004,'Example movements'!$B$5:$B$3004,$A200,'Example movements'!$D$5:$D$3004,"Customer return")+SUMIFS('Example movements'!$F$5:$F$3004,'Example movements'!$B$5:$B$3004,$A200,'Example movements'!$D$5:$D$3004,"Adjustment"))</f>
        <v/>
      </c>
      <c r="N200" s="11">
        <f>IF($A200="","",G200+K200-L200+M200)</f>
        <v/>
      </c>
      <c r="O200" s="12">
        <f>IF(OR($A200="",F200=""),"",N200*F200)</f>
        <v/>
      </c>
      <c r="P200" s="11">
        <f>IF($A200="","",-SUMIFS('Example movements'!$F$5:$F$3004,'Example movements'!$B$5:$B$3004,$A200,'Example movements'!$D$5:$D$3004,"Sold",'Example movements'!$A$5:$A$3004,"&gt;"&amp;($B$2-30),'Example movements'!$A$5:$A$3004,"&lt;="&amp;$B$2))</f>
        <v/>
      </c>
      <c r="Q200" s="13">
        <f>IF(OR($A200="",P200="",P200=0),"",N200/(P200/30))</f>
        <v/>
      </c>
      <c r="R200" s="14">
        <f>IF($A200="","",IF(_xlfn.MAXIFS('Example movements'!$A$5:$A$3004,'Example movements'!$B$5:$B$3004,$A200,'Example movements'!$D$5:$D$3004,"Sold")=0,"",_xlfn.MAXIFS('Example movements'!$A$5:$A$3004,'Example movements'!$B$5:$B$3004,$A200,'Example movements'!$D$5:$D$3004,"Sold")))</f>
        <v/>
      </c>
      <c r="S200" s="15">
        <f>IF($A200="","",IF(N200&lt;0,"Check: below zero",IF(AND(H200&gt;0,N200+J200&lt;=H200),"Reorder",IF(R200="","Slow: no sales logged",IF($B$2-R200&gt;$B$3,"Slow: no sale in "&amp;($B$2-R200)&amp;" days","OK")))))</f>
        <v/>
      </c>
      <c r="T200" s="11">
        <f>IF(S200="Reorder",MAX(0,I200-N200-J200),"")</f>
        <v/>
      </c>
      <c r="U200" s="12">
        <f>IF(OR(T200="",F200=""),"",T200*F200)</f>
        <v/>
      </c>
    </row>
    <row r="201">
      <c r="A201" s="7" t="n"/>
      <c r="B201" s="7" t="n"/>
      <c r="C201" s="7" t="n"/>
      <c r="D201" s="7" t="n"/>
      <c r="E201" s="7" t="n"/>
      <c r="F201" s="9" t="n"/>
      <c r="G201" s="10" t="n"/>
      <c r="H201" s="10" t="n"/>
      <c r="I201" s="10" t="n"/>
      <c r="J201" s="10" t="n"/>
      <c r="K201" s="11">
        <f>IF($A201="","",SUMIFS('Example movements'!$F$5:$F$3004,'Example movements'!$B$5:$B$3004,$A201,'Example movements'!$D$5:$D$3004,"Received"))</f>
        <v/>
      </c>
      <c r="L201" s="11">
        <f>IF($A201="","",-SUMIFS('Example movements'!$F$5:$F$3004,'Example movements'!$B$5:$B$3004,$A201,'Example movements'!$D$5:$D$3004,"Sold"))</f>
        <v/>
      </c>
      <c r="M201" s="11">
        <f>IF($A201="","",SUMIFS('Example movements'!$F$5:$F$3004,'Example movements'!$B$5:$B$3004,$A201,'Example movements'!$D$5:$D$3004,"Customer return")+SUMIFS('Example movements'!$F$5:$F$3004,'Example movements'!$B$5:$B$3004,$A201,'Example movements'!$D$5:$D$3004,"Adjustment"))</f>
        <v/>
      </c>
      <c r="N201" s="11">
        <f>IF($A201="","",G201+K201-L201+M201)</f>
        <v/>
      </c>
      <c r="O201" s="12">
        <f>IF(OR($A201="",F201=""),"",N201*F201)</f>
        <v/>
      </c>
      <c r="P201" s="11">
        <f>IF($A201="","",-SUMIFS('Example movements'!$F$5:$F$3004,'Example movements'!$B$5:$B$3004,$A201,'Example movements'!$D$5:$D$3004,"Sold",'Example movements'!$A$5:$A$3004,"&gt;"&amp;($B$2-30),'Example movements'!$A$5:$A$3004,"&lt;="&amp;$B$2))</f>
        <v/>
      </c>
      <c r="Q201" s="13">
        <f>IF(OR($A201="",P201="",P201=0),"",N201/(P201/30))</f>
        <v/>
      </c>
      <c r="R201" s="14">
        <f>IF($A201="","",IF(_xlfn.MAXIFS('Example movements'!$A$5:$A$3004,'Example movements'!$B$5:$B$3004,$A201,'Example movements'!$D$5:$D$3004,"Sold")=0,"",_xlfn.MAXIFS('Example movements'!$A$5:$A$3004,'Example movements'!$B$5:$B$3004,$A201,'Example movements'!$D$5:$D$3004,"Sold")))</f>
        <v/>
      </c>
      <c r="S201" s="15">
        <f>IF($A201="","",IF(N201&lt;0,"Check: below zero",IF(AND(H201&gt;0,N201+J201&lt;=H201),"Reorder",IF(R201="","Slow: no sales logged",IF($B$2-R201&gt;$B$3,"Slow: no sale in "&amp;($B$2-R201)&amp;" days","OK")))))</f>
        <v/>
      </c>
      <c r="T201" s="11">
        <f>IF(S201="Reorder",MAX(0,I201-N201-J201),"")</f>
        <v/>
      </c>
      <c r="U201" s="12">
        <f>IF(OR(T201="",F201=""),"",T201*F201)</f>
        <v/>
      </c>
    </row>
    <row r="202">
      <c r="A202" s="7" t="n"/>
      <c r="B202" s="7" t="n"/>
      <c r="C202" s="7" t="n"/>
      <c r="D202" s="7" t="n"/>
      <c r="E202" s="7" t="n"/>
      <c r="F202" s="9" t="n"/>
      <c r="G202" s="10" t="n"/>
      <c r="H202" s="10" t="n"/>
      <c r="I202" s="10" t="n"/>
      <c r="J202" s="10" t="n"/>
      <c r="K202" s="11">
        <f>IF($A202="","",SUMIFS('Example movements'!$F$5:$F$3004,'Example movements'!$B$5:$B$3004,$A202,'Example movements'!$D$5:$D$3004,"Received"))</f>
        <v/>
      </c>
      <c r="L202" s="11">
        <f>IF($A202="","",-SUMIFS('Example movements'!$F$5:$F$3004,'Example movements'!$B$5:$B$3004,$A202,'Example movements'!$D$5:$D$3004,"Sold"))</f>
        <v/>
      </c>
      <c r="M202" s="11">
        <f>IF($A202="","",SUMIFS('Example movements'!$F$5:$F$3004,'Example movements'!$B$5:$B$3004,$A202,'Example movements'!$D$5:$D$3004,"Customer return")+SUMIFS('Example movements'!$F$5:$F$3004,'Example movements'!$B$5:$B$3004,$A202,'Example movements'!$D$5:$D$3004,"Adjustment"))</f>
        <v/>
      </c>
      <c r="N202" s="11">
        <f>IF($A202="","",G202+K202-L202+M202)</f>
        <v/>
      </c>
      <c r="O202" s="12">
        <f>IF(OR($A202="",F202=""),"",N202*F202)</f>
        <v/>
      </c>
      <c r="P202" s="11">
        <f>IF($A202="","",-SUMIFS('Example movements'!$F$5:$F$3004,'Example movements'!$B$5:$B$3004,$A202,'Example movements'!$D$5:$D$3004,"Sold",'Example movements'!$A$5:$A$3004,"&gt;"&amp;($B$2-30),'Example movements'!$A$5:$A$3004,"&lt;="&amp;$B$2))</f>
        <v/>
      </c>
      <c r="Q202" s="13">
        <f>IF(OR($A202="",P202="",P202=0),"",N202/(P202/30))</f>
        <v/>
      </c>
      <c r="R202" s="14">
        <f>IF($A202="","",IF(_xlfn.MAXIFS('Example movements'!$A$5:$A$3004,'Example movements'!$B$5:$B$3004,$A202,'Example movements'!$D$5:$D$3004,"Sold")=0,"",_xlfn.MAXIFS('Example movements'!$A$5:$A$3004,'Example movements'!$B$5:$B$3004,$A202,'Example movements'!$D$5:$D$3004,"Sold")))</f>
        <v/>
      </c>
      <c r="S202" s="15">
        <f>IF($A202="","",IF(N202&lt;0,"Check: below zero",IF(AND(H202&gt;0,N202+J202&lt;=H202),"Reorder",IF(R202="","Slow: no sales logged",IF($B$2-R202&gt;$B$3,"Slow: no sale in "&amp;($B$2-R202)&amp;" days","OK")))))</f>
        <v/>
      </c>
      <c r="T202" s="11">
        <f>IF(S202="Reorder",MAX(0,I202-N202-J202),"")</f>
        <v/>
      </c>
      <c r="U202" s="12">
        <f>IF(OR(T202="",F202=""),"",T202*F202)</f>
        <v/>
      </c>
    </row>
    <row r="203">
      <c r="A203" s="7" t="n"/>
      <c r="B203" s="7" t="n"/>
      <c r="C203" s="7" t="n"/>
      <c r="D203" s="7" t="n"/>
      <c r="E203" s="7" t="n"/>
      <c r="F203" s="9" t="n"/>
      <c r="G203" s="10" t="n"/>
      <c r="H203" s="10" t="n"/>
      <c r="I203" s="10" t="n"/>
      <c r="J203" s="10" t="n"/>
      <c r="K203" s="11">
        <f>IF($A203="","",SUMIFS('Example movements'!$F$5:$F$3004,'Example movements'!$B$5:$B$3004,$A203,'Example movements'!$D$5:$D$3004,"Received"))</f>
        <v/>
      </c>
      <c r="L203" s="11">
        <f>IF($A203="","",-SUMIFS('Example movements'!$F$5:$F$3004,'Example movements'!$B$5:$B$3004,$A203,'Example movements'!$D$5:$D$3004,"Sold"))</f>
        <v/>
      </c>
      <c r="M203" s="11">
        <f>IF($A203="","",SUMIFS('Example movements'!$F$5:$F$3004,'Example movements'!$B$5:$B$3004,$A203,'Example movements'!$D$5:$D$3004,"Customer return")+SUMIFS('Example movements'!$F$5:$F$3004,'Example movements'!$B$5:$B$3004,$A203,'Example movements'!$D$5:$D$3004,"Adjustment"))</f>
        <v/>
      </c>
      <c r="N203" s="11">
        <f>IF($A203="","",G203+K203-L203+M203)</f>
        <v/>
      </c>
      <c r="O203" s="12">
        <f>IF(OR($A203="",F203=""),"",N203*F203)</f>
        <v/>
      </c>
      <c r="P203" s="11">
        <f>IF($A203="","",-SUMIFS('Example movements'!$F$5:$F$3004,'Example movements'!$B$5:$B$3004,$A203,'Example movements'!$D$5:$D$3004,"Sold",'Example movements'!$A$5:$A$3004,"&gt;"&amp;($B$2-30),'Example movements'!$A$5:$A$3004,"&lt;="&amp;$B$2))</f>
        <v/>
      </c>
      <c r="Q203" s="13">
        <f>IF(OR($A203="",P203="",P203=0),"",N203/(P203/30))</f>
        <v/>
      </c>
      <c r="R203" s="14">
        <f>IF($A203="","",IF(_xlfn.MAXIFS('Example movements'!$A$5:$A$3004,'Example movements'!$B$5:$B$3004,$A203,'Example movements'!$D$5:$D$3004,"Sold")=0,"",_xlfn.MAXIFS('Example movements'!$A$5:$A$3004,'Example movements'!$B$5:$B$3004,$A203,'Example movements'!$D$5:$D$3004,"Sold")))</f>
        <v/>
      </c>
      <c r="S203" s="15">
        <f>IF($A203="","",IF(N203&lt;0,"Check: below zero",IF(AND(H203&gt;0,N203+J203&lt;=H203),"Reorder",IF(R203="","Slow: no sales logged",IF($B$2-R203&gt;$B$3,"Slow: no sale in "&amp;($B$2-R203)&amp;" days","OK")))))</f>
        <v/>
      </c>
      <c r="T203" s="11">
        <f>IF(S203="Reorder",MAX(0,I203-N203-J203),"")</f>
        <v/>
      </c>
      <c r="U203" s="12">
        <f>IF(OR(T203="",F203=""),"",T203*F203)</f>
        <v/>
      </c>
    </row>
    <row r="204">
      <c r="A204" s="7" t="n"/>
      <c r="B204" s="7" t="n"/>
      <c r="C204" s="7" t="n"/>
      <c r="D204" s="7" t="n"/>
      <c r="E204" s="7" t="n"/>
      <c r="F204" s="9" t="n"/>
      <c r="G204" s="10" t="n"/>
      <c r="H204" s="10" t="n"/>
      <c r="I204" s="10" t="n"/>
      <c r="J204" s="10" t="n"/>
      <c r="K204" s="11">
        <f>IF($A204="","",SUMIFS('Example movements'!$F$5:$F$3004,'Example movements'!$B$5:$B$3004,$A204,'Example movements'!$D$5:$D$3004,"Received"))</f>
        <v/>
      </c>
      <c r="L204" s="11">
        <f>IF($A204="","",-SUMIFS('Example movements'!$F$5:$F$3004,'Example movements'!$B$5:$B$3004,$A204,'Example movements'!$D$5:$D$3004,"Sold"))</f>
        <v/>
      </c>
      <c r="M204" s="11">
        <f>IF($A204="","",SUMIFS('Example movements'!$F$5:$F$3004,'Example movements'!$B$5:$B$3004,$A204,'Example movements'!$D$5:$D$3004,"Customer return")+SUMIFS('Example movements'!$F$5:$F$3004,'Example movements'!$B$5:$B$3004,$A204,'Example movements'!$D$5:$D$3004,"Adjustment"))</f>
        <v/>
      </c>
      <c r="N204" s="11">
        <f>IF($A204="","",G204+K204-L204+M204)</f>
        <v/>
      </c>
      <c r="O204" s="12">
        <f>IF(OR($A204="",F204=""),"",N204*F204)</f>
        <v/>
      </c>
      <c r="P204" s="11">
        <f>IF($A204="","",-SUMIFS('Example movements'!$F$5:$F$3004,'Example movements'!$B$5:$B$3004,$A204,'Example movements'!$D$5:$D$3004,"Sold",'Example movements'!$A$5:$A$3004,"&gt;"&amp;($B$2-30),'Example movements'!$A$5:$A$3004,"&lt;="&amp;$B$2))</f>
        <v/>
      </c>
      <c r="Q204" s="13">
        <f>IF(OR($A204="",P204="",P204=0),"",N204/(P204/30))</f>
        <v/>
      </c>
      <c r="R204" s="14">
        <f>IF($A204="","",IF(_xlfn.MAXIFS('Example movements'!$A$5:$A$3004,'Example movements'!$B$5:$B$3004,$A204,'Example movements'!$D$5:$D$3004,"Sold")=0,"",_xlfn.MAXIFS('Example movements'!$A$5:$A$3004,'Example movements'!$B$5:$B$3004,$A204,'Example movements'!$D$5:$D$3004,"Sold")))</f>
        <v/>
      </c>
      <c r="S204" s="15">
        <f>IF($A204="","",IF(N204&lt;0,"Check: below zero",IF(AND(H204&gt;0,N204+J204&lt;=H204),"Reorder",IF(R204="","Slow: no sales logged",IF($B$2-R204&gt;$B$3,"Slow: no sale in "&amp;($B$2-R204)&amp;" days","OK")))))</f>
        <v/>
      </c>
      <c r="T204" s="11">
        <f>IF(S204="Reorder",MAX(0,I204-N204-J204),"")</f>
        <v/>
      </c>
      <c r="U204" s="12">
        <f>IF(OR(T204="",F204=""),"",T204*F204)</f>
        <v/>
      </c>
    </row>
    <row r="205">
      <c r="A205" s="7" t="n"/>
      <c r="B205" s="7" t="n"/>
      <c r="C205" s="7" t="n"/>
      <c r="D205" s="7" t="n"/>
      <c r="E205" s="7" t="n"/>
      <c r="F205" s="9" t="n"/>
      <c r="G205" s="10" t="n"/>
      <c r="H205" s="10" t="n"/>
      <c r="I205" s="10" t="n"/>
      <c r="J205" s="10" t="n"/>
      <c r="K205" s="11">
        <f>IF($A205="","",SUMIFS('Example movements'!$F$5:$F$3004,'Example movements'!$B$5:$B$3004,$A205,'Example movements'!$D$5:$D$3004,"Received"))</f>
        <v/>
      </c>
      <c r="L205" s="11">
        <f>IF($A205="","",-SUMIFS('Example movements'!$F$5:$F$3004,'Example movements'!$B$5:$B$3004,$A205,'Example movements'!$D$5:$D$3004,"Sold"))</f>
        <v/>
      </c>
      <c r="M205" s="11">
        <f>IF($A205="","",SUMIFS('Example movements'!$F$5:$F$3004,'Example movements'!$B$5:$B$3004,$A205,'Example movements'!$D$5:$D$3004,"Customer return")+SUMIFS('Example movements'!$F$5:$F$3004,'Example movements'!$B$5:$B$3004,$A205,'Example movements'!$D$5:$D$3004,"Adjustment"))</f>
        <v/>
      </c>
      <c r="N205" s="11">
        <f>IF($A205="","",G205+K205-L205+M205)</f>
        <v/>
      </c>
      <c r="O205" s="12">
        <f>IF(OR($A205="",F205=""),"",N205*F205)</f>
        <v/>
      </c>
      <c r="P205" s="11">
        <f>IF($A205="","",-SUMIFS('Example movements'!$F$5:$F$3004,'Example movements'!$B$5:$B$3004,$A205,'Example movements'!$D$5:$D$3004,"Sold",'Example movements'!$A$5:$A$3004,"&gt;"&amp;($B$2-30),'Example movements'!$A$5:$A$3004,"&lt;="&amp;$B$2))</f>
        <v/>
      </c>
      <c r="Q205" s="13">
        <f>IF(OR($A205="",P205="",P205=0),"",N205/(P205/30))</f>
        <v/>
      </c>
      <c r="R205" s="14">
        <f>IF($A205="","",IF(_xlfn.MAXIFS('Example movements'!$A$5:$A$3004,'Example movements'!$B$5:$B$3004,$A205,'Example movements'!$D$5:$D$3004,"Sold")=0,"",_xlfn.MAXIFS('Example movements'!$A$5:$A$3004,'Example movements'!$B$5:$B$3004,$A205,'Example movements'!$D$5:$D$3004,"Sold")))</f>
        <v/>
      </c>
      <c r="S205" s="15">
        <f>IF($A205="","",IF(N205&lt;0,"Check: below zero",IF(AND(H205&gt;0,N205+J205&lt;=H205),"Reorder",IF(R205="","Slow: no sales logged",IF($B$2-R205&gt;$B$3,"Slow: no sale in "&amp;($B$2-R205)&amp;" days","OK")))))</f>
        <v/>
      </c>
      <c r="T205" s="11">
        <f>IF(S205="Reorder",MAX(0,I205-N205-J205),"")</f>
        <v/>
      </c>
      <c r="U205" s="12">
        <f>IF(OR(T205="",F205=""),"",T205*F205)</f>
        <v/>
      </c>
    </row>
  </sheetData>
  <autoFilter ref="A5:U205"/>
  <mergeCells count="1">
    <mergeCell ref="D2:M3"/>
  </mergeCells>
  <conditionalFormatting sqref="S6:S205">
    <cfRule type="expression" priority="1" dxfId="0">
      <formula>$S6="Reorder"</formula>
    </cfRule>
    <cfRule type="expression" priority="2" dxfId="1">
      <formula>LEFT($S6,5)="Check"</formula>
    </cfRule>
    <cfRule type="expression" priority="3" dxfId="2">
      <formula>LEFT($S6,4)="Slow"</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00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30" customWidth="1" min="3" max="3"/>
    <col width="16" customWidth="1" min="4" max="4"/>
    <col width="9" customWidth="1" min="5" max="5"/>
    <col width="11" customWidth="1" min="6" max="6"/>
    <col width="30" customWidth="1" min="7" max="7"/>
  </cols>
  <sheetData>
    <row r="1">
      <c r="A1" s="4" t="inlineStr">
        <is>
          <t>EXAMPLE movements: Twine &amp; Thread Craft Supply (fictional), Q3 2026</t>
        </is>
      </c>
    </row>
    <row r="2" ht="30" customHeight="1">
      <c r="A2" s="2" t="inlineStr">
        <is>
          <t>Type quantities as positive numbers. Adjustments are the exception: + for found or over, - for damaged, lost or short. Sales can be one line per item per day or per week from your POS report.</t>
        </is>
      </c>
    </row>
    <row r="3"/>
    <row r="4" ht="34" customHeight="1">
      <c r="A4" s="8" t="inlineStr">
        <is>
          <t>Date</t>
        </is>
      </c>
      <c r="B4" s="8" t="inlineStr">
        <is>
          <t>SKU</t>
        </is>
      </c>
      <c r="C4" s="8" t="inlineStr">
        <is>
          <t>Item
(formula)</t>
        </is>
      </c>
      <c r="D4" s="8" t="inlineStr">
        <is>
          <t>Type</t>
        </is>
      </c>
      <c r="E4" s="8" t="inlineStr">
        <is>
          <t>Qty</t>
        </is>
      </c>
      <c r="F4" s="8" t="inlineStr">
        <is>
          <t>Signed qty
(formula)</t>
        </is>
      </c>
      <c r="G4" s="8" t="inlineStr">
        <is>
          <t>Note</t>
        </is>
      </c>
    </row>
    <row r="5">
      <c r="A5" s="16" t="n">
        <v>46207</v>
      </c>
      <c r="B5" s="17" t="inlineStr">
        <is>
          <t>FB-201</t>
        </is>
      </c>
      <c r="C5" s="18">
        <f>IF(B5="","",IFERROR(INDEX('Example items'!$B$6:$B$205,MATCH(B5,'Example items'!$A$6:$A$205,0)),"Unknown SKU"))</f>
        <v/>
      </c>
      <c r="D5" s="17" t="inlineStr">
        <is>
          <t>Sold</t>
        </is>
      </c>
      <c r="E5" s="19" t="n">
        <v>10</v>
      </c>
      <c r="F5" s="20">
        <f>IF(OR(B5="",E5=""),"",IF(D5="Sold",-ABS(E5),IF(D5="Adjustment",E5,ABS(E5))))</f>
        <v/>
      </c>
      <c r="G5" s="17" t="inlineStr">
        <is>
          <t>POS weekly sales</t>
        </is>
      </c>
    </row>
    <row r="6">
      <c r="A6" s="16" t="n">
        <v>46207</v>
      </c>
      <c r="B6" s="17" t="inlineStr">
        <is>
          <t>FB-202</t>
        </is>
      </c>
      <c r="C6" s="18">
        <f>IF(B6="","",IFERROR(INDEX('Example items'!$B$6:$B$205,MATCH(B6,'Example items'!$A$6:$A$205,0)),"Unknown SKU"))</f>
        <v/>
      </c>
      <c r="D6" s="17" t="inlineStr">
        <is>
          <t>Sold</t>
        </is>
      </c>
      <c r="E6" s="19" t="n">
        <v>10</v>
      </c>
      <c r="F6" s="20">
        <f>IF(OR(B6="",E6=""),"",IF(D6="Sold",-ABS(E6),IF(D6="Adjustment",E6,ABS(E6))))</f>
        <v/>
      </c>
      <c r="G6" s="17" t="inlineStr">
        <is>
          <t>POS weekly sales</t>
        </is>
      </c>
    </row>
    <row r="7">
      <c r="A7" s="16" t="n">
        <v>46207</v>
      </c>
      <c r="B7" s="17" t="inlineStr">
        <is>
          <t>FB-203</t>
        </is>
      </c>
      <c r="C7" s="18">
        <f>IF(B7="","",IFERROR(INDEX('Example items'!$B$6:$B$205,MATCH(B7,'Example items'!$A$6:$A$205,0)),"Unknown SKU"))</f>
        <v/>
      </c>
      <c r="D7" s="17" t="inlineStr">
        <is>
          <t>Sold</t>
        </is>
      </c>
      <c r="E7" s="19" t="n">
        <v>4</v>
      </c>
      <c r="F7" s="20">
        <f>IF(OR(B7="",E7=""),"",IF(D7="Sold",-ABS(E7),IF(D7="Adjustment",E7,ABS(E7))))</f>
        <v/>
      </c>
      <c r="G7" s="17" t="inlineStr">
        <is>
          <t>POS weekly sales</t>
        </is>
      </c>
    </row>
    <row r="8">
      <c r="A8" s="16" t="n">
        <v>46207</v>
      </c>
      <c r="B8" s="17" t="inlineStr">
        <is>
          <t>FB-204</t>
        </is>
      </c>
      <c r="C8" s="18">
        <f>IF(B8="","",IFERROR(INDEX('Example items'!$B$6:$B$205,MATCH(B8,'Example items'!$A$6:$A$205,0)),"Unknown SKU"))</f>
        <v/>
      </c>
      <c r="D8" s="17" t="inlineStr">
        <is>
          <t>Sold</t>
        </is>
      </c>
      <c r="E8" s="19" t="n">
        <v>1</v>
      </c>
      <c r="F8" s="20">
        <f>IF(OR(B8="",E8=""),"",IF(D8="Sold",-ABS(E8),IF(D8="Adjustment",E8,ABS(E8))))</f>
        <v/>
      </c>
      <c r="G8" s="17" t="inlineStr">
        <is>
          <t>POS weekly sales</t>
        </is>
      </c>
    </row>
    <row r="9">
      <c r="A9" s="16" t="n">
        <v>46207</v>
      </c>
      <c r="B9" s="17" t="inlineStr">
        <is>
          <t>KT-401</t>
        </is>
      </c>
      <c r="C9" s="18">
        <f>IF(B9="","",IFERROR(INDEX('Example items'!$B$6:$B$205,MATCH(B9,'Example items'!$A$6:$A$205,0)),"Unknown SKU"))</f>
        <v/>
      </c>
      <c r="D9" s="17" t="inlineStr">
        <is>
          <t>Sold</t>
        </is>
      </c>
      <c r="E9" s="19" t="n">
        <v>4</v>
      </c>
      <c r="F9" s="20">
        <f>IF(OR(B9="",E9=""),"",IF(D9="Sold",-ABS(E9),IF(D9="Adjustment",E9,ABS(E9))))</f>
        <v/>
      </c>
      <c r="G9" s="17" t="inlineStr">
        <is>
          <t>POS weekly sales</t>
        </is>
      </c>
    </row>
    <row r="10">
      <c r="A10" s="16" t="n">
        <v>46207</v>
      </c>
      <c r="B10" s="17" t="inlineStr">
        <is>
          <t>KT-403</t>
        </is>
      </c>
      <c r="C10" s="18">
        <f>IF(B10="","",IFERROR(INDEX('Example items'!$B$6:$B$205,MATCH(B10,'Example items'!$A$6:$A$205,0)),"Unknown SKU"))</f>
        <v/>
      </c>
      <c r="D10" s="17" t="inlineStr">
        <is>
          <t>Sold</t>
        </is>
      </c>
      <c r="E10" s="19" t="n">
        <v>1</v>
      </c>
      <c r="F10" s="20">
        <f>IF(OR(B10="",E10=""),"",IF(D10="Sold",-ABS(E10),IF(D10="Adjustment",E10,ABS(E10))))</f>
        <v/>
      </c>
      <c r="G10" s="17" t="inlineStr">
        <is>
          <t>POS weekly sales</t>
        </is>
      </c>
    </row>
    <row r="11">
      <c r="A11" s="16" t="n">
        <v>46207</v>
      </c>
      <c r="B11" s="17" t="inlineStr">
        <is>
          <t>NT-301</t>
        </is>
      </c>
      <c r="C11" s="18">
        <f>IF(B11="","",IFERROR(INDEX('Example items'!$B$6:$B$205,MATCH(B11,'Example items'!$A$6:$A$205,0)),"Unknown SKU"))</f>
        <v/>
      </c>
      <c r="D11" s="17" t="inlineStr">
        <is>
          <t>Sold</t>
        </is>
      </c>
      <c r="E11" s="19" t="n">
        <v>3</v>
      </c>
      <c r="F11" s="20">
        <f>IF(OR(B11="",E11=""),"",IF(D11="Sold",-ABS(E11),IF(D11="Adjustment",E11,ABS(E11))))</f>
        <v/>
      </c>
      <c r="G11" s="17" t="inlineStr">
        <is>
          <t>POS weekly sales</t>
        </is>
      </c>
    </row>
    <row r="12">
      <c r="A12" s="16" t="n">
        <v>46207</v>
      </c>
      <c r="B12" s="17" t="inlineStr">
        <is>
          <t>NT-302</t>
        </is>
      </c>
      <c r="C12" s="18">
        <f>IF(B12="","",IFERROR(INDEX('Example items'!$B$6:$B$205,MATCH(B12,'Example items'!$A$6:$A$205,0)),"Unknown SKU"))</f>
        <v/>
      </c>
      <c r="D12" s="17" t="inlineStr">
        <is>
          <t>Sold</t>
        </is>
      </c>
      <c r="E12" s="19" t="n">
        <v>2</v>
      </c>
      <c r="F12" s="20">
        <f>IF(OR(B12="",E12=""),"",IF(D12="Sold",-ABS(E12),IF(D12="Adjustment",E12,ABS(E12))))</f>
        <v/>
      </c>
      <c r="G12" s="17" t="inlineStr">
        <is>
          <t>POS weekly sales</t>
        </is>
      </c>
    </row>
    <row r="13">
      <c r="A13" s="16" t="n">
        <v>46207</v>
      </c>
      <c r="B13" s="17" t="inlineStr">
        <is>
          <t>NT-303</t>
        </is>
      </c>
      <c r="C13" s="18">
        <f>IF(B13="","",IFERROR(INDEX('Example items'!$B$6:$B$205,MATCH(B13,'Example items'!$A$6:$A$205,0)),"Unknown SKU"))</f>
        <v/>
      </c>
      <c r="D13" s="17" t="inlineStr">
        <is>
          <t>Sold</t>
        </is>
      </c>
      <c r="E13" s="19" t="n">
        <v>3</v>
      </c>
      <c r="F13" s="20">
        <f>IF(OR(B13="",E13=""),"",IF(D13="Sold",-ABS(E13),IF(D13="Adjustment",E13,ABS(E13))))</f>
        <v/>
      </c>
      <c r="G13" s="17" t="inlineStr">
        <is>
          <t>POS weekly sales</t>
        </is>
      </c>
    </row>
    <row r="14">
      <c r="A14" s="16" t="n">
        <v>46207</v>
      </c>
      <c r="B14" s="17" t="inlineStr">
        <is>
          <t>NT-304</t>
        </is>
      </c>
      <c r="C14" s="18">
        <f>IF(B14="","",IFERROR(INDEX('Example items'!$B$6:$B$205,MATCH(B14,'Example items'!$A$6:$A$205,0)),"Unknown SKU"))</f>
        <v/>
      </c>
      <c r="D14" s="17" t="inlineStr">
        <is>
          <t>Sold</t>
        </is>
      </c>
      <c r="E14" s="19" t="n">
        <v>1</v>
      </c>
      <c r="F14" s="20">
        <f>IF(OR(B14="",E14=""),"",IF(D14="Sold",-ABS(E14),IF(D14="Adjustment",E14,ABS(E14))))</f>
        <v/>
      </c>
      <c r="G14" s="17" t="inlineStr">
        <is>
          <t>POS weekly sales</t>
        </is>
      </c>
    </row>
    <row r="15">
      <c r="A15" s="16" t="n">
        <v>46207</v>
      </c>
      <c r="B15" s="17" t="inlineStr">
        <is>
          <t>NT-305</t>
        </is>
      </c>
      <c r="C15" s="18">
        <f>IF(B15="","",IFERROR(INDEX('Example items'!$B$6:$B$205,MATCH(B15,'Example items'!$A$6:$A$205,0)),"Unknown SKU"))</f>
        <v/>
      </c>
      <c r="D15" s="17" t="inlineStr">
        <is>
          <t>Sold</t>
        </is>
      </c>
      <c r="E15" s="19" t="n">
        <v>2</v>
      </c>
      <c r="F15" s="20">
        <f>IF(OR(B15="",E15=""),"",IF(D15="Sold",-ABS(E15),IF(D15="Adjustment",E15,ABS(E15))))</f>
        <v/>
      </c>
      <c r="G15" s="17" t="inlineStr">
        <is>
          <t>POS weekly sales</t>
        </is>
      </c>
    </row>
    <row r="16">
      <c r="A16" s="16" t="n">
        <v>46207</v>
      </c>
      <c r="B16" s="17" t="inlineStr">
        <is>
          <t>NT-306</t>
        </is>
      </c>
      <c r="C16" s="18">
        <f>IF(B16="","",IFERROR(INDEX('Example items'!$B$6:$B$205,MATCH(B16,'Example items'!$A$6:$A$205,0)),"Unknown SKU"))</f>
        <v/>
      </c>
      <c r="D16" s="17" t="inlineStr">
        <is>
          <t>Sold</t>
        </is>
      </c>
      <c r="E16" s="19" t="n">
        <v>11</v>
      </c>
      <c r="F16" s="20">
        <f>IF(OR(B16="",E16=""),"",IF(D16="Sold",-ABS(E16),IF(D16="Adjustment",E16,ABS(E16))))</f>
        <v/>
      </c>
      <c r="G16" s="17" t="inlineStr">
        <is>
          <t>POS weekly sales</t>
        </is>
      </c>
    </row>
    <row r="17">
      <c r="A17" s="16" t="n">
        <v>46207</v>
      </c>
      <c r="B17" s="17" t="inlineStr">
        <is>
          <t>YN-101</t>
        </is>
      </c>
      <c r="C17" s="18">
        <f>IF(B17="","",IFERROR(INDEX('Example items'!$B$6:$B$205,MATCH(B17,'Example items'!$A$6:$A$205,0)),"Unknown SKU"))</f>
        <v/>
      </c>
      <c r="D17" s="17" t="inlineStr">
        <is>
          <t>Sold</t>
        </is>
      </c>
      <c r="E17" s="19" t="n">
        <v>8</v>
      </c>
      <c r="F17" s="20">
        <f>IF(OR(B17="",E17=""),"",IF(D17="Sold",-ABS(E17),IF(D17="Adjustment",E17,ABS(E17))))</f>
        <v/>
      </c>
      <c r="G17" s="17" t="inlineStr">
        <is>
          <t>POS weekly sales</t>
        </is>
      </c>
    </row>
    <row r="18">
      <c r="A18" s="16" t="n">
        <v>46207</v>
      </c>
      <c r="B18" s="17" t="inlineStr">
        <is>
          <t>YN-102</t>
        </is>
      </c>
      <c r="C18" s="18">
        <f>IF(B18="","",IFERROR(INDEX('Example items'!$B$6:$B$205,MATCH(B18,'Example items'!$A$6:$A$205,0)),"Unknown SKU"))</f>
        <v/>
      </c>
      <c r="D18" s="17" t="inlineStr">
        <is>
          <t>Sold</t>
        </is>
      </c>
      <c r="E18" s="19" t="n">
        <v>9</v>
      </c>
      <c r="F18" s="20">
        <f>IF(OR(B18="",E18=""),"",IF(D18="Sold",-ABS(E18),IF(D18="Adjustment",E18,ABS(E18))))</f>
        <v/>
      </c>
      <c r="G18" s="17" t="inlineStr">
        <is>
          <t>POS weekly sales</t>
        </is>
      </c>
    </row>
    <row r="19">
      <c r="A19" s="16" t="n">
        <v>46207</v>
      </c>
      <c r="B19" s="17" t="inlineStr">
        <is>
          <t>YN-103</t>
        </is>
      </c>
      <c r="C19" s="18">
        <f>IF(B19="","",IFERROR(INDEX('Example items'!$B$6:$B$205,MATCH(B19,'Example items'!$A$6:$A$205,0)),"Unknown SKU"))</f>
        <v/>
      </c>
      <c r="D19" s="17" t="inlineStr">
        <is>
          <t>Sold</t>
        </is>
      </c>
      <c r="E19" s="19" t="n">
        <v>13</v>
      </c>
      <c r="F19" s="20">
        <f>IF(OR(B19="",E19=""),"",IF(D19="Sold",-ABS(E19),IF(D19="Adjustment",E19,ABS(E19))))</f>
        <v/>
      </c>
      <c r="G19" s="17" t="inlineStr">
        <is>
          <t>POS weekly sales</t>
        </is>
      </c>
    </row>
    <row r="20">
      <c r="A20" s="16" t="n">
        <v>46207</v>
      </c>
      <c r="B20" s="17" t="inlineStr">
        <is>
          <t>YN-104</t>
        </is>
      </c>
      <c r="C20" s="18">
        <f>IF(B20="","",IFERROR(INDEX('Example items'!$B$6:$B$205,MATCH(B20,'Example items'!$A$6:$A$205,0)),"Unknown SKU"))</f>
        <v/>
      </c>
      <c r="D20" s="17" t="inlineStr">
        <is>
          <t>Sold</t>
        </is>
      </c>
      <c r="E20" s="19" t="n">
        <v>2</v>
      </c>
      <c r="F20" s="20">
        <f>IF(OR(B20="",E20=""),"",IF(D20="Sold",-ABS(E20),IF(D20="Adjustment",E20,ABS(E20))))</f>
        <v/>
      </c>
      <c r="G20" s="17" t="inlineStr">
        <is>
          <t>POS weekly sales</t>
        </is>
      </c>
    </row>
    <row r="21">
      <c r="A21" s="16" t="n">
        <v>46207</v>
      </c>
      <c r="B21" s="17" t="inlineStr">
        <is>
          <t>YN-105</t>
        </is>
      </c>
      <c r="C21" s="18">
        <f>IF(B21="","",IFERROR(INDEX('Example items'!$B$6:$B$205,MATCH(B21,'Example items'!$A$6:$A$205,0)),"Unknown SKU"))</f>
        <v/>
      </c>
      <c r="D21" s="17" t="inlineStr">
        <is>
          <t>Sold</t>
        </is>
      </c>
      <c r="E21" s="19" t="n">
        <v>20</v>
      </c>
      <c r="F21" s="20">
        <f>IF(OR(B21="",E21=""),"",IF(D21="Sold",-ABS(E21),IF(D21="Adjustment",E21,ABS(E21))))</f>
        <v/>
      </c>
      <c r="G21" s="17" t="inlineStr">
        <is>
          <t>POS weekly sales</t>
        </is>
      </c>
    </row>
    <row r="22">
      <c r="A22" s="16" t="n">
        <v>46214</v>
      </c>
      <c r="B22" s="17" t="inlineStr">
        <is>
          <t>FB-201</t>
        </is>
      </c>
      <c r="C22" s="18">
        <f>IF(B22="","",IFERROR(INDEX('Example items'!$B$6:$B$205,MATCH(B22,'Example items'!$A$6:$A$205,0)),"Unknown SKU"))</f>
        <v/>
      </c>
      <c r="D22" s="17" t="inlineStr">
        <is>
          <t>Sold</t>
        </is>
      </c>
      <c r="E22" s="19" t="n">
        <v>8</v>
      </c>
      <c r="F22" s="20">
        <f>IF(OR(B22="",E22=""),"",IF(D22="Sold",-ABS(E22),IF(D22="Adjustment",E22,ABS(E22))))</f>
        <v/>
      </c>
      <c r="G22" s="17" t="inlineStr">
        <is>
          <t>POS weekly sales</t>
        </is>
      </c>
    </row>
    <row r="23">
      <c r="A23" s="16" t="n">
        <v>46214</v>
      </c>
      <c r="B23" s="17" t="inlineStr">
        <is>
          <t>FB-202</t>
        </is>
      </c>
      <c r="C23" s="18">
        <f>IF(B23="","",IFERROR(INDEX('Example items'!$B$6:$B$205,MATCH(B23,'Example items'!$A$6:$A$205,0)),"Unknown SKU"))</f>
        <v/>
      </c>
      <c r="D23" s="17" t="inlineStr">
        <is>
          <t>Sold</t>
        </is>
      </c>
      <c r="E23" s="19" t="n">
        <v>10</v>
      </c>
      <c r="F23" s="20">
        <f>IF(OR(B23="",E23=""),"",IF(D23="Sold",-ABS(E23),IF(D23="Adjustment",E23,ABS(E23))))</f>
        <v/>
      </c>
      <c r="G23" s="17" t="inlineStr">
        <is>
          <t>POS weekly sales</t>
        </is>
      </c>
    </row>
    <row r="24">
      <c r="A24" s="16" t="n">
        <v>46214</v>
      </c>
      <c r="B24" s="17" t="inlineStr">
        <is>
          <t>FB-203</t>
        </is>
      </c>
      <c r="C24" s="18">
        <f>IF(B24="","",IFERROR(INDEX('Example items'!$B$6:$B$205,MATCH(B24,'Example items'!$A$6:$A$205,0)),"Unknown SKU"))</f>
        <v/>
      </c>
      <c r="D24" s="17" t="inlineStr">
        <is>
          <t>Sold</t>
        </is>
      </c>
      <c r="E24" s="19" t="n">
        <v>3</v>
      </c>
      <c r="F24" s="20">
        <f>IF(OR(B24="",E24=""),"",IF(D24="Sold",-ABS(E24),IF(D24="Adjustment",E24,ABS(E24))))</f>
        <v/>
      </c>
      <c r="G24" s="17" t="inlineStr">
        <is>
          <t>POS weekly sales</t>
        </is>
      </c>
    </row>
    <row r="25">
      <c r="A25" s="16" t="n">
        <v>46214</v>
      </c>
      <c r="B25" s="17" t="inlineStr">
        <is>
          <t>FB-204</t>
        </is>
      </c>
      <c r="C25" s="18">
        <f>IF(B25="","",IFERROR(INDEX('Example items'!$B$6:$B$205,MATCH(B25,'Example items'!$A$6:$A$205,0)),"Unknown SKU"))</f>
        <v/>
      </c>
      <c r="D25" s="17" t="inlineStr">
        <is>
          <t>Sold</t>
        </is>
      </c>
      <c r="E25" s="19" t="n">
        <v>2</v>
      </c>
      <c r="F25" s="20">
        <f>IF(OR(B25="",E25=""),"",IF(D25="Sold",-ABS(E25),IF(D25="Adjustment",E25,ABS(E25))))</f>
        <v/>
      </c>
      <c r="G25" s="17" t="inlineStr">
        <is>
          <t>POS weekly sales</t>
        </is>
      </c>
    </row>
    <row r="26">
      <c r="A26" s="16" t="n">
        <v>46214</v>
      </c>
      <c r="B26" s="17" t="inlineStr">
        <is>
          <t>KT-401</t>
        </is>
      </c>
      <c r="C26" s="18">
        <f>IF(B26="","",IFERROR(INDEX('Example items'!$B$6:$B$205,MATCH(B26,'Example items'!$A$6:$A$205,0)),"Unknown SKU"))</f>
        <v/>
      </c>
      <c r="D26" s="17" t="inlineStr">
        <is>
          <t>Sold</t>
        </is>
      </c>
      <c r="E26" s="19" t="n">
        <v>4</v>
      </c>
      <c r="F26" s="20">
        <f>IF(OR(B26="",E26=""),"",IF(D26="Sold",-ABS(E26),IF(D26="Adjustment",E26,ABS(E26))))</f>
        <v/>
      </c>
      <c r="G26" s="17" t="inlineStr">
        <is>
          <t>POS weekly sales</t>
        </is>
      </c>
    </row>
    <row r="27">
      <c r="A27" s="16" t="n">
        <v>46214</v>
      </c>
      <c r="B27" s="17" t="inlineStr">
        <is>
          <t>NT-301</t>
        </is>
      </c>
      <c r="C27" s="18">
        <f>IF(B27="","",IFERROR(INDEX('Example items'!$B$6:$B$205,MATCH(B27,'Example items'!$A$6:$A$205,0)),"Unknown SKU"))</f>
        <v/>
      </c>
      <c r="D27" s="17" t="inlineStr">
        <is>
          <t>Sold</t>
        </is>
      </c>
      <c r="E27" s="19" t="n">
        <v>4</v>
      </c>
      <c r="F27" s="20">
        <f>IF(OR(B27="",E27=""),"",IF(D27="Sold",-ABS(E27),IF(D27="Adjustment",E27,ABS(E27))))</f>
        <v/>
      </c>
      <c r="G27" s="17" t="inlineStr">
        <is>
          <t>POS weekly sales</t>
        </is>
      </c>
    </row>
    <row r="28">
      <c r="A28" s="16" t="n">
        <v>46214</v>
      </c>
      <c r="B28" s="17" t="inlineStr">
        <is>
          <t>NT-302</t>
        </is>
      </c>
      <c r="C28" s="18">
        <f>IF(B28="","",IFERROR(INDEX('Example items'!$B$6:$B$205,MATCH(B28,'Example items'!$A$6:$A$205,0)),"Unknown SKU"))</f>
        <v/>
      </c>
      <c r="D28" s="17" t="inlineStr">
        <is>
          <t>Sold</t>
        </is>
      </c>
      <c r="E28" s="19" t="n">
        <v>2</v>
      </c>
      <c r="F28" s="20">
        <f>IF(OR(B28="",E28=""),"",IF(D28="Sold",-ABS(E28),IF(D28="Adjustment",E28,ABS(E28))))</f>
        <v/>
      </c>
      <c r="G28" s="17" t="inlineStr">
        <is>
          <t>POS weekly sales</t>
        </is>
      </c>
    </row>
    <row r="29">
      <c r="A29" s="16" t="n">
        <v>46214</v>
      </c>
      <c r="B29" s="17" t="inlineStr">
        <is>
          <t>NT-303</t>
        </is>
      </c>
      <c r="C29" s="18">
        <f>IF(B29="","",IFERROR(INDEX('Example items'!$B$6:$B$205,MATCH(B29,'Example items'!$A$6:$A$205,0)),"Unknown SKU"))</f>
        <v/>
      </c>
      <c r="D29" s="17" t="inlineStr">
        <is>
          <t>Sold</t>
        </is>
      </c>
      <c r="E29" s="19" t="n">
        <v>4</v>
      </c>
      <c r="F29" s="20">
        <f>IF(OR(B29="",E29=""),"",IF(D29="Sold",-ABS(E29),IF(D29="Adjustment",E29,ABS(E29))))</f>
        <v/>
      </c>
      <c r="G29" s="17" t="inlineStr">
        <is>
          <t>POS weekly sales</t>
        </is>
      </c>
    </row>
    <row r="30">
      <c r="A30" s="16" t="n">
        <v>46214</v>
      </c>
      <c r="B30" s="17" t="inlineStr">
        <is>
          <t>NT-304</t>
        </is>
      </c>
      <c r="C30" s="18">
        <f>IF(B30="","",IFERROR(INDEX('Example items'!$B$6:$B$205,MATCH(B30,'Example items'!$A$6:$A$205,0)),"Unknown SKU"))</f>
        <v/>
      </c>
      <c r="D30" s="17" t="inlineStr">
        <is>
          <t>Sold</t>
        </is>
      </c>
      <c r="E30" s="19" t="n">
        <v>2</v>
      </c>
      <c r="F30" s="20">
        <f>IF(OR(B30="",E30=""),"",IF(D30="Sold",-ABS(E30),IF(D30="Adjustment",E30,ABS(E30))))</f>
        <v/>
      </c>
      <c r="G30" s="17" t="inlineStr">
        <is>
          <t>POS weekly sales</t>
        </is>
      </c>
    </row>
    <row r="31">
      <c r="A31" s="16" t="n">
        <v>46214</v>
      </c>
      <c r="B31" s="17" t="inlineStr">
        <is>
          <t>NT-306</t>
        </is>
      </c>
      <c r="C31" s="18">
        <f>IF(B31="","",IFERROR(INDEX('Example items'!$B$6:$B$205,MATCH(B31,'Example items'!$A$6:$A$205,0)),"Unknown SKU"))</f>
        <v/>
      </c>
      <c r="D31" s="17" t="inlineStr">
        <is>
          <t>Sold</t>
        </is>
      </c>
      <c r="E31" s="19" t="n">
        <v>4</v>
      </c>
      <c r="F31" s="20">
        <f>IF(OR(B31="",E31=""),"",IF(D31="Sold",-ABS(E31),IF(D31="Adjustment",E31,ABS(E31))))</f>
        <v/>
      </c>
      <c r="G31" s="17" t="inlineStr">
        <is>
          <t>POS weekly sales</t>
        </is>
      </c>
    </row>
    <row r="32">
      <c r="A32" s="16" t="n">
        <v>46214</v>
      </c>
      <c r="B32" s="17" t="inlineStr">
        <is>
          <t>YN-101</t>
        </is>
      </c>
      <c r="C32" s="18">
        <f>IF(B32="","",IFERROR(INDEX('Example items'!$B$6:$B$205,MATCH(B32,'Example items'!$A$6:$A$205,0)),"Unknown SKU"))</f>
        <v/>
      </c>
      <c r="D32" s="17" t="inlineStr">
        <is>
          <t>Sold</t>
        </is>
      </c>
      <c r="E32" s="19" t="n">
        <v>10</v>
      </c>
      <c r="F32" s="20">
        <f>IF(OR(B32="",E32=""),"",IF(D32="Sold",-ABS(E32),IF(D32="Adjustment",E32,ABS(E32))))</f>
        <v/>
      </c>
      <c r="G32" s="17" t="inlineStr">
        <is>
          <t>POS weekly sales</t>
        </is>
      </c>
    </row>
    <row r="33">
      <c r="A33" s="16" t="n">
        <v>46214</v>
      </c>
      <c r="B33" s="17" t="inlineStr">
        <is>
          <t>YN-102</t>
        </is>
      </c>
      <c r="C33" s="18">
        <f>IF(B33="","",IFERROR(INDEX('Example items'!$B$6:$B$205,MATCH(B33,'Example items'!$A$6:$A$205,0)),"Unknown SKU"))</f>
        <v/>
      </c>
      <c r="D33" s="17" t="inlineStr">
        <is>
          <t>Sold</t>
        </is>
      </c>
      <c r="E33" s="19" t="n">
        <v>9</v>
      </c>
      <c r="F33" s="20">
        <f>IF(OR(B33="",E33=""),"",IF(D33="Sold",-ABS(E33),IF(D33="Adjustment",E33,ABS(E33))))</f>
        <v/>
      </c>
      <c r="G33" s="17" t="inlineStr">
        <is>
          <t>POS weekly sales</t>
        </is>
      </c>
    </row>
    <row r="34">
      <c r="A34" s="16" t="n">
        <v>46214</v>
      </c>
      <c r="B34" s="17" t="inlineStr">
        <is>
          <t>YN-103</t>
        </is>
      </c>
      <c r="C34" s="18">
        <f>IF(B34="","",IFERROR(INDEX('Example items'!$B$6:$B$205,MATCH(B34,'Example items'!$A$6:$A$205,0)),"Unknown SKU"))</f>
        <v/>
      </c>
      <c r="D34" s="17" t="inlineStr">
        <is>
          <t>Sold</t>
        </is>
      </c>
      <c r="E34" s="19" t="n">
        <v>15</v>
      </c>
      <c r="F34" s="20">
        <f>IF(OR(B34="",E34=""),"",IF(D34="Sold",-ABS(E34),IF(D34="Adjustment",E34,ABS(E34))))</f>
        <v/>
      </c>
      <c r="G34" s="17" t="inlineStr">
        <is>
          <t>POS weekly sales</t>
        </is>
      </c>
    </row>
    <row r="35">
      <c r="A35" s="16" t="n">
        <v>46214</v>
      </c>
      <c r="B35" s="17" t="inlineStr">
        <is>
          <t>YN-104</t>
        </is>
      </c>
      <c r="C35" s="18">
        <f>IF(B35="","",IFERROR(INDEX('Example items'!$B$6:$B$205,MATCH(B35,'Example items'!$A$6:$A$205,0)),"Unknown SKU"))</f>
        <v/>
      </c>
      <c r="D35" s="17" t="inlineStr">
        <is>
          <t>Sold</t>
        </is>
      </c>
      <c r="E35" s="19" t="n">
        <v>1</v>
      </c>
      <c r="F35" s="20">
        <f>IF(OR(B35="",E35=""),"",IF(D35="Sold",-ABS(E35),IF(D35="Adjustment",E35,ABS(E35))))</f>
        <v/>
      </c>
      <c r="G35" s="17" t="inlineStr">
        <is>
          <t>POS weekly sales</t>
        </is>
      </c>
    </row>
    <row r="36">
      <c r="A36" s="16" t="n">
        <v>46214</v>
      </c>
      <c r="B36" s="17" t="inlineStr">
        <is>
          <t>YN-105</t>
        </is>
      </c>
      <c r="C36" s="18">
        <f>IF(B36="","",IFERROR(INDEX('Example items'!$B$6:$B$205,MATCH(B36,'Example items'!$A$6:$A$205,0)),"Unknown SKU"))</f>
        <v/>
      </c>
      <c r="D36" s="17" t="inlineStr">
        <is>
          <t>Sold</t>
        </is>
      </c>
      <c r="E36" s="19" t="n">
        <v>16</v>
      </c>
      <c r="F36" s="20">
        <f>IF(OR(B36="",E36=""),"",IF(D36="Sold",-ABS(E36),IF(D36="Adjustment",E36,ABS(E36))))</f>
        <v/>
      </c>
      <c r="G36" s="17" t="inlineStr">
        <is>
          <t>POS weekly sales</t>
        </is>
      </c>
    </row>
    <row r="37">
      <c r="A37" s="16" t="n">
        <v>46221</v>
      </c>
      <c r="B37" s="17" t="inlineStr">
        <is>
          <t>FB-201</t>
        </is>
      </c>
      <c r="C37" s="18">
        <f>IF(B37="","",IFERROR(INDEX('Example items'!$B$6:$B$205,MATCH(B37,'Example items'!$A$6:$A$205,0)),"Unknown SKU"))</f>
        <v/>
      </c>
      <c r="D37" s="17" t="inlineStr">
        <is>
          <t>Sold</t>
        </is>
      </c>
      <c r="E37" s="19" t="n">
        <v>3</v>
      </c>
      <c r="F37" s="20">
        <f>IF(OR(B37="",E37=""),"",IF(D37="Sold",-ABS(E37),IF(D37="Adjustment",E37,ABS(E37))))</f>
        <v/>
      </c>
      <c r="G37" s="17" t="inlineStr">
        <is>
          <t>POS weekly sales</t>
        </is>
      </c>
    </row>
    <row r="38">
      <c r="A38" s="16" t="n">
        <v>46221</v>
      </c>
      <c r="B38" s="17" t="inlineStr">
        <is>
          <t>FB-202</t>
        </is>
      </c>
      <c r="C38" s="18">
        <f>IF(B38="","",IFERROR(INDEX('Example items'!$B$6:$B$205,MATCH(B38,'Example items'!$A$6:$A$205,0)),"Unknown SKU"))</f>
        <v/>
      </c>
      <c r="D38" s="17" t="inlineStr">
        <is>
          <t>Sold</t>
        </is>
      </c>
      <c r="E38" s="19" t="n">
        <v>5</v>
      </c>
      <c r="F38" s="20">
        <f>IF(OR(B38="",E38=""),"",IF(D38="Sold",-ABS(E38),IF(D38="Adjustment",E38,ABS(E38))))</f>
        <v/>
      </c>
      <c r="G38" s="17" t="inlineStr">
        <is>
          <t>POS weekly sales</t>
        </is>
      </c>
    </row>
    <row r="39">
      <c r="A39" s="16" t="n">
        <v>46221</v>
      </c>
      <c r="B39" s="17" t="inlineStr">
        <is>
          <t>FB-203</t>
        </is>
      </c>
      <c r="C39" s="18">
        <f>IF(B39="","",IFERROR(INDEX('Example items'!$B$6:$B$205,MATCH(B39,'Example items'!$A$6:$A$205,0)),"Unknown SKU"))</f>
        <v/>
      </c>
      <c r="D39" s="17" t="inlineStr">
        <is>
          <t>Sold</t>
        </is>
      </c>
      <c r="E39" s="19" t="n">
        <v>3</v>
      </c>
      <c r="F39" s="20">
        <f>IF(OR(B39="",E39=""),"",IF(D39="Sold",-ABS(E39),IF(D39="Adjustment",E39,ABS(E39))))</f>
        <v/>
      </c>
      <c r="G39" s="17" t="inlineStr">
        <is>
          <t>POS weekly sales</t>
        </is>
      </c>
    </row>
    <row r="40">
      <c r="A40" s="16" t="n">
        <v>46221</v>
      </c>
      <c r="B40" s="17" t="inlineStr">
        <is>
          <t>FB-204</t>
        </is>
      </c>
      <c r="C40" s="18">
        <f>IF(B40="","",IFERROR(INDEX('Example items'!$B$6:$B$205,MATCH(B40,'Example items'!$A$6:$A$205,0)),"Unknown SKU"))</f>
        <v/>
      </c>
      <c r="D40" s="17" t="inlineStr">
        <is>
          <t>Sold</t>
        </is>
      </c>
      <c r="E40" s="19" t="n">
        <v>2</v>
      </c>
      <c r="F40" s="20">
        <f>IF(OR(B40="",E40=""),"",IF(D40="Sold",-ABS(E40),IF(D40="Adjustment",E40,ABS(E40))))</f>
        <v/>
      </c>
      <c r="G40" s="17" t="inlineStr">
        <is>
          <t>POS weekly sales</t>
        </is>
      </c>
    </row>
    <row r="41">
      <c r="A41" s="16" t="n">
        <v>46221</v>
      </c>
      <c r="B41" s="17" t="inlineStr">
        <is>
          <t>KT-401</t>
        </is>
      </c>
      <c r="C41" s="18">
        <f>IF(B41="","",IFERROR(INDEX('Example items'!$B$6:$B$205,MATCH(B41,'Example items'!$A$6:$A$205,0)),"Unknown SKU"))</f>
        <v/>
      </c>
      <c r="D41" s="17" t="inlineStr">
        <is>
          <t>Sold</t>
        </is>
      </c>
      <c r="E41" s="19" t="n">
        <v>4</v>
      </c>
      <c r="F41" s="20">
        <f>IF(OR(B41="",E41=""),"",IF(D41="Sold",-ABS(E41),IF(D41="Adjustment",E41,ABS(E41))))</f>
        <v/>
      </c>
      <c r="G41" s="17" t="inlineStr">
        <is>
          <t>POS weekly sales</t>
        </is>
      </c>
    </row>
    <row r="42">
      <c r="A42" s="16" t="n">
        <v>46221</v>
      </c>
      <c r="B42" s="17" t="inlineStr">
        <is>
          <t>KT-403</t>
        </is>
      </c>
      <c r="C42" s="18">
        <f>IF(B42="","",IFERROR(INDEX('Example items'!$B$6:$B$205,MATCH(B42,'Example items'!$A$6:$A$205,0)),"Unknown SKU"))</f>
        <v/>
      </c>
      <c r="D42" s="17" t="inlineStr">
        <is>
          <t>Sold</t>
        </is>
      </c>
      <c r="E42" s="19" t="n">
        <v>1</v>
      </c>
      <c r="F42" s="20">
        <f>IF(OR(B42="",E42=""),"",IF(D42="Sold",-ABS(E42),IF(D42="Adjustment",E42,ABS(E42))))</f>
        <v/>
      </c>
      <c r="G42" s="17" t="inlineStr">
        <is>
          <t>POS weekly sales</t>
        </is>
      </c>
    </row>
    <row r="43">
      <c r="A43" s="16" t="n">
        <v>46221</v>
      </c>
      <c r="B43" s="17" t="inlineStr">
        <is>
          <t>NT-301</t>
        </is>
      </c>
      <c r="C43" s="18">
        <f>IF(B43="","",IFERROR(INDEX('Example items'!$B$6:$B$205,MATCH(B43,'Example items'!$A$6:$A$205,0)),"Unknown SKU"))</f>
        <v/>
      </c>
      <c r="D43" s="17" t="inlineStr">
        <is>
          <t>Sold</t>
        </is>
      </c>
      <c r="E43" s="19" t="n">
        <v>3</v>
      </c>
      <c r="F43" s="20">
        <f>IF(OR(B43="",E43=""),"",IF(D43="Sold",-ABS(E43),IF(D43="Adjustment",E43,ABS(E43))))</f>
        <v/>
      </c>
      <c r="G43" s="17" t="inlineStr">
        <is>
          <t>POS weekly sales</t>
        </is>
      </c>
    </row>
    <row r="44">
      <c r="A44" s="16" t="n">
        <v>46221</v>
      </c>
      <c r="B44" s="17" t="inlineStr">
        <is>
          <t>NT-302</t>
        </is>
      </c>
      <c r="C44" s="18">
        <f>IF(B44="","",IFERROR(INDEX('Example items'!$B$6:$B$205,MATCH(B44,'Example items'!$A$6:$A$205,0)),"Unknown SKU"))</f>
        <v/>
      </c>
      <c r="D44" s="17" t="inlineStr">
        <is>
          <t>Sold</t>
        </is>
      </c>
      <c r="E44" s="19" t="n">
        <v>4</v>
      </c>
      <c r="F44" s="20">
        <f>IF(OR(B44="",E44=""),"",IF(D44="Sold",-ABS(E44),IF(D44="Adjustment",E44,ABS(E44))))</f>
        <v/>
      </c>
      <c r="G44" s="17" t="inlineStr">
        <is>
          <t>POS weekly sales</t>
        </is>
      </c>
    </row>
    <row r="45">
      <c r="A45" s="16" t="n">
        <v>46221</v>
      </c>
      <c r="B45" s="17" t="inlineStr">
        <is>
          <t>NT-303</t>
        </is>
      </c>
      <c r="C45" s="18">
        <f>IF(B45="","",IFERROR(INDEX('Example items'!$B$6:$B$205,MATCH(B45,'Example items'!$A$6:$A$205,0)),"Unknown SKU"))</f>
        <v/>
      </c>
      <c r="D45" s="17" t="inlineStr">
        <is>
          <t>Sold</t>
        </is>
      </c>
      <c r="E45" s="19" t="n">
        <v>4</v>
      </c>
      <c r="F45" s="20">
        <f>IF(OR(B45="",E45=""),"",IF(D45="Sold",-ABS(E45),IF(D45="Adjustment",E45,ABS(E45))))</f>
        <v/>
      </c>
      <c r="G45" s="17" t="inlineStr">
        <is>
          <t>POS weekly sales</t>
        </is>
      </c>
    </row>
    <row r="46">
      <c r="A46" s="16" t="n">
        <v>46221</v>
      </c>
      <c r="B46" s="17" t="inlineStr">
        <is>
          <t>NT-304</t>
        </is>
      </c>
      <c r="C46" s="18">
        <f>IF(B46="","",IFERROR(INDEX('Example items'!$B$6:$B$205,MATCH(B46,'Example items'!$A$6:$A$205,0)),"Unknown SKU"))</f>
        <v/>
      </c>
      <c r="D46" s="17" t="inlineStr">
        <is>
          <t>Customer return</t>
        </is>
      </c>
      <c r="E46" s="19" t="n">
        <v>1</v>
      </c>
      <c r="F46" s="20">
        <f>IF(OR(B46="",E46=""),"",IF(D46="Sold",-ABS(E46),IF(D46="Adjustment",E46,ABS(E46))))</f>
        <v/>
      </c>
      <c r="G46" s="17" t="inlineStr">
        <is>
          <t>Unopened, refunded</t>
        </is>
      </c>
    </row>
    <row r="47">
      <c r="A47" s="16" t="n">
        <v>46221</v>
      </c>
      <c r="B47" s="17" t="inlineStr">
        <is>
          <t>NT-304</t>
        </is>
      </c>
      <c r="C47" s="18">
        <f>IF(B47="","",IFERROR(INDEX('Example items'!$B$6:$B$205,MATCH(B47,'Example items'!$A$6:$A$205,0)),"Unknown SKU"))</f>
        <v/>
      </c>
      <c r="D47" s="17" t="inlineStr">
        <is>
          <t>Sold</t>
        </is>
      </c>
      <c r="E47" s="19" t="n">
        <v>2</v>
      </c>
      <c r="F47" s="20">
        <f>IF(OR(B47="",E47=""),"",IF(D47="Sold",-ABS(E47),IF(D47="Adjustment",E47,ABS(E47))))</f>
        <v/>
      </c>
      <c r="G47" s="17" t="inlineStr">
        <is>
          <t>POS weekly sales</t>
        </is>
      </c>
    </row>
    <row r="48">
      <c r="A48" s="16" t="n">
        <v>46221</v>
      </c>
      <c r="B48" s="17" t="inlineStr">
        <is>
          <t>NT-305</t>
        </is>
      </c>
      <c r="C48" s="18">
        <f>IF(B48="","",IFERROR(INDEX('Example items'!$B$6:$B$205,MATCH(B48,'Example items'!$A$6:$A$205,0)),"Unknown SKU"))</f>
        <v/>
      </c>
      <c r="D48" s="17" t="inlineStr">
        <is>
          <t>Sold</t>
        </is>
      </c>
      <c r="E48" s="19" t="n">
        <v>2</v>
      </c>
      <c r="F48" s="20">
        <f>IF(OR(B48="",E48=""),"",IF(D48="Sold",-ABS(E48),IF(D48="Adjustment",E48,ABS(E48))))</f>
        <v/>
      </c>
      <c r="G48" s="17" t="inlineStr">
        <is>
          <t>POS weekly sales</t>
        </is>
      </c>
    </row>
    <row r="49">
      <c r="A49" s="16" t="n">
        <v>46221</v>
      </c>
      <c r="B49" s="17" t="inlineStr">
        <is>
          <t>NT-306</t>
        </is>
      </c>
      <c r="C49" s="18">
        <f>IF(B49="","",IFERROR(INDEX('Example items'!$B$6:$B$205,MATCH(B49,'Example items'!$A$6:$A$205,0)),"Unknown SKU"))</f>
        <v/>
      </c>
      <c r="D49" s="17" t="inlineStr">
        <is>
          <t>Sold</t>
        </is>
      </c>
      <c r="E49" s="19" t="n">
        <v>8</v>
      </c>
      <c r="F49" s="20">
        <f>IF(OR(B49="",E49=""),"",IF(D49="Sold",-ABS(E49),IF(D49="Adjustment",E49,ABS(E49))))</f>
        <v/>
      </c>
      <c r="G49" s="17" t="inlineStr">
        <is>
          <t>POS weekly sales</t>
        </is>
      </c>
    </row>
    <row r="50">
      <c r="A50" s="16" t="n">
        <v>46221</v>
      </c>
      <c r="B50" s="17" t="inlineStr">
        <is>
          <t>YN-101</t>
        </is>
      </c>
      <c r="C50" s="18">
        <f>IF(B50="","",IFERROR(INDEX('Example items'!$B$6:$B$205,MATCH(B50,'Example items'!$A$6:$A$205,0)),"Unknown SKU"))</f>
        <v/>
      </c>
      <c r="D50" s="17" t="inlineStr">
        <is>
          <t>Sold</t>
        </is>
      </c>
      <c r="E50" s="19" t="n">
        <v>8</v>
      </c>
      <c r="F50" s="20">
        <f>IF(OR(B50="",E50=""),"",IF(D50="Sold",-ABS(E50),IF(D50="Adjustment",E50,ABS(E50))))</f>
        <v/>
      </c>
      <c r="G50" s="17" t="inlineStr">
        <is>
          <t>POS weekly sales</t>
        </is>
      </c>
    </row>
    <row r="51">
      <c r="A51" s="16" t="n">
        <v>46221</v>
      </c>
      <c r="B51" s="17" t="inlineStr">
        <is>
          <t>YN-102</t>
        </is>
      </c>
      <c r="C51" s="18">
        <f>IF(B51="","",IFERROR(INDEX('Example items'!$B$6:$B$205,MATCH(B51,'Example items'!$A$6:$A$205,0)),"Unknown SKU"))</f>
        <v/>
      </c>
      <c r="D51" s="17" t="inlineStr">
        <is>
          <t>Sold</t>
        </is>
      </c>
      <c r="E51" s="19" t="n">
        <v>4</v>
      </c>
      <c r="F51" s="20">
        <f>IF(OR(B51="",E51=""),"",IF(D51="Sold",-ABS(E51),IF(D51="Adjustment",E51,ABS(E51))))</f>
        <v/>
      </c>
      <c r="G51" s="17" t="inlineStr">
        <is>
          <t>POS weekly sales</t>
        </is>
      </c>
    </row>
    <row r="52">
      <c r="A52" s="16" t="n">
        <v>46221</v>
      </c>
      <c r="B52" s="17" t="inlineStr">
        <is>
          <t>YN-103</t>
        </is>
      </c>
      <c r="C52" s="18">
        <f>IF(B52="","",IFERROR(INDEX('Example items'!$B$6:$B$205,MATCH(B52,'Example items'!$A$6:$A$205,0)),"Unknown SKU"))</f>
        <v/>
      </c>
      <c r="D52" s="17" t="inlineStr">
        <is>
          <t>Sold</t>
        </is>
      </c>
      <c r="E52" s="19" t="n">
        <v>9</v>
      </c>
      <c r="F52" s="20">
        <f>IF(OR(B52="",E52=""),"",IF(D52="Sold",-ABS(E52),IF(D52="Adjustment",E52,ABS(E52))))</f>
        <v/>
      </c>
      <c r="G52" s="17" t="inlineStr">
        <is>
          <t>POS weekly sales</t>
        </is>
      </c>
    </row>
    <row r="53">
      <c r="A53" s="16" t="n">
        <v>46221</v>
      </c>
      <c r="B53" s="17" t="inlineStr">
        <is>
          <t>YN-104</t>
        </is>
      </c>
      <c r="C53" s="18">
        <f>IF(B53="","",IFERROR(INDEX('Example items'!$B$6:$B$205,MATCH(B53,'Example items'!$A$6:$A$205,0)),"Unknown SKU"))</f>
        <v/>
      </c>
      <c r="D53" s="17" t="inlineStr">
        <is>
          <t>Sold</t>
        </is>
      </c>
      <c r="E53" s="19" t="n">
        <v>2</v>
      </c>
      <c r="F53" s="20">
        <f>IF(OR(B53="",E53=""),"",IF(D53="Sold",-ABS(E53),IF(D53="Adjustment",E53,ABS(E53))))</f>
        <v/>
      </c>
      <c r="G53" s="17" t="inlineStr">
        <is>
          <t>POS weekly sales</t>
        </is>
      </c>
    </row>
    <row r="54">
      <c r="A54" s="16" t="n">
        <v>46221</v>
      </c>
      <c r="B54" s="17" t="inlineStr">
        <is>
          <t>YN-105</t>
        </is>
      </c>
      <c r="C54" s="18">
        <f>IF(B54="","",IFERROR(INDEX('Example items'!$B$6:$B$205,MATCH(B54,'Example items'!$A$6:$A$205,0)),"Unknown SKU"))</f>
        <v/>
      </c>
      <c r="D54" s="17" t="inlineStr">
        <is>
          <t>Sold</t>
        </is>
      </c>
      <c r="E54" s="19" t="n">
        <v>15</v>
      </c>
      <c r="F54" s="20">
        <f>IF(OR(B54="",E54=""),"",IF(D54="Sold",-ABS(E54),IF(D54="Adjustment",E54,ABS(E54))))</f>
        <v/>
      </c>
      <c r="G54" s="17" t="inlineStr">
        <is>
          <t>POS weekly sales</t>
        </is>
      </c>
    </row>
    <row r="55">
      <c r="A55" s="16" t="n">
        <v>46225</v>
      </c>
      <c r="B55" s="17" t="inlineStr">
        <is>
          <t>YN-102</t>
        </is>
      </c>
      <c r="C55" s="18">
        <f>IF(B55="","",IFERROR(INDEX('Example items'!$B$6:$B$205,MATCH(B55,'Example items'!$A$6:$A$205,0)),"Unknown SKU"))</f>
        <v/>
      </c>
      <c r="D55" s="17" t="inlineStr">
        <is>
          <t>Received</t>
        </is>
      </c>
      <c r="E55" s="19" t="n">
        <v>50</v>
      </c>
      <c r="F55" s="20">
        <f>IF(OR(B55="",E55=""),"",IF(D55="Sold",-ABS(E55),IF(D55="Adjustment",E55,ABS(E55))))</f>
        <v/>
      </c>
      <c r="G55" s="17" t="inlineStr">
        <is>
          <t>Supplier delivery</t>
        </is>
      </c>
    </row>
    <row r="56">
      <c r="A56" s="16" t="n">
        <v>46225</v>
      </c>
      <c r="B56" s="17" t="inlineStr">
        <is>
          <t>YN-105</t>
        </is>
      </c>
      <c r="C56" s="18">
        <f>IF(B56="","",IFERROR(INDEX('Example items'!$B$6:$B$205,MATCH(B56,'Example items'!$A$6:$A$205,0)),"Unknown SKU"))</f>
        <v/>
      </c>
      <c r="D56" s="17" t="inlineStr">
        <is>
          <t>Received</t>
        </is>
      </c>
      <c r="E56" s="19" t="n">
        <v>66</v>
      </c>
      <c r="F56" s="20">
        <f>IF(OR(B56="",E56=""),"",IF(D56="Sold",-ABS(E56),IF(D56="Adjustment",E56,ABS(E56))))</f>
        <v/>
      </c>
      <c r="G56" s="17" t="inlineStr">
        <is>
          <t>Supplier delivery</t>
        </is>
      </c>
    </row>
    <row r="57">
      <c r="A57" s="16" t="n">
        <v>46228</v>
      </c>
      <c r="B57" s="17" t="inlineStr">
        <is>
          <t>FB-201</t>
        </is>
      </c>
      <c r="C57" s="18">
        <f>IF(B57="","",IFERROR(INDEX('Example items'!$B$6:$B$205,MATCH(B57,'Example items'!$A$6:$A$205,0)),"Unknown SKU"))</f>
        <v/>
      </c>
      <c r="D57" s="17" t="inlineStr">
        <is>
          <t>Sold</t>
        </is>
      </c>
      <c r="E57" s="19" t="n">
        <v>2</v>
      </c>
      <c r="F57" s="20">
        <f>IF(OR(B57="",E57=""),"",IF(D57="Sold",-ABS(E57),IF(D57="Adjustment",E57,ABS(E57))))</f>
        <v/>
      </c>
      <c r="G57" s="17" t="inlineStr">
        <is>
          <t>POS weekly sales</t>
        </is>
      </c>
    </row>
    <row r="58">
      <c r="A58" s="16" t="n">
        <v>46228</v>
      </c>
      <c r="B58" s="17" t="inlineStr">
        <is>
          <t>FB-202</t>
        </is>
      </c>
      <c r="C58" s="18">
        <f>IF(B58="","",IFERROR(INDEX('Example items'!$B$6:$B$205,MATCH(B58,'Example items'!$A$6:$A$205,0)),"Unknown SKU"))</f>
        <v/>
      </c>
      <c r="D58" s="17" t="inlineStr">
        <is>
          <t>Sold</t>
        </is>
      </c>
      <c r="E58" s="19" t="n">
        <v>12</v>
      </c>
      <c r="F58" s="20">
        <f>IF(OR(B58="",E58=""),"",IF(D58="Sold",-ABS(E58),IF(D58="Adjustment",E58,ABS(E58))))</f>
        <v/>
      </c>
      <c r="G58" s="17" t="inlineStr">
        <is>
          <t>POS weekly sales</t>
        </is>
      </c>
    </row>
    <row r="59">
      <c r="A59" s="16" t="n">
        <v>46228</v>
      </c>
      <c r="B59" s="17" t="inlineStr">
        <is>
          <t>FB-203</t>
        </is>
      </c>
      <c r="C59" s="18">
        <f>IF(B59="","",IFERROR(INDEX('Example items'!$B$6:$B$205,MATCH(B59,'Example items'!$A$6:$A$205,0)),"Unknown SKU"))</f>
        <v/>
      </c>
      <c r="D59" s="17" t="inlineStr">
        <is>
          <t>Sold</t>
        </is>
      </c>
      <c r="E59" s="19" t="n">
        <v>4</v>
      </c>
      <c r="F59" s="20">
        <f>IF(OR(B59="",E59=""),"",IF(D59="Sold",-ABS(E59),IF(D59="Adjustment",E59,ABS(E59))))</f>
        <v/>
      </c>
      <c r="G59" s="17" t="inlineStr">
        <is>
          <t>POS weekly sales</t>
        </is>
      </c>
    </row>
    <row r="60">
      <c r="A60" s="16" t="n">
        <v>46228</v>
      </c>
      <c r="B60" s="17" t="inlineStr">
        <is>
          <t>FB-204</t>
        </is>
      </c>
      <c r="C60" s="18">
        <f>IF(B60="","",IFERROR(INDEX('Example items'!$B$6:$B$205,MATCH(B60,'Example items'!$A$6:$A$205,0)),"Unknown SKU"))</f>
        <v/>
      </c>
      <c r="D60" s="17" t="inlineStr">
        <is>
          <t>Sold</t>
        </is>
      </c>
      <c r="E60" s="19" t="n">
        <v>2</v>
      </c>
      <c r="F60" s="20">
        <f>IF(OR(B60="",E60=""),"",IF(D60="Sold",-ABS(E60),IF(D60="Adjustment",E60,ABS(E60))))</f>
        <v/>
      </c>
      <c r="G60" s="17" t="inlineStr">
        <is>
          <t>POS weekly sales</t>
        </is>
      </c>
    </row>
    <row r="61">
      <c r="A61" s="16" t="n">
        <v>46228</v>
      </c>
      <c r="B61" s="17" t="inlineStr">
        <is>
          <t>KT-401</t>
        </is>
      </c>
      <c r="C61" s="18">
        <f>IF(B61="","",IFERROR(INDEX('Example items'!$B$6:$B$205,MATCH(B61,'Example items'!$A$6:$A$205,0)),"Unknown SKU"))</f>
        <v/>
      </c>
      <c r="D61" s="17" t="inlineStr">
        <is>
          <t>Sold</t>
        </is>
      </c>
      <c r="E61" s="19" t="n">
        <v>2</v>
      </c>
      <c r="F61" s="20">
        <f>IF(OR(B61="",E61=""),"",IF(D61="Sold",-ABS(E61),IF(D61="Adjustment",E61,ABS(E61))))</f>
        <v/>
      </c>
      <c r="G61" s="17" t="inlineStr">
        <is>
          <t>POS weekly sales</t>
        </is>
      </c>
    </row>
    <row r="62">
      <c r="A62" s="16" t="n">
        <v>46228</v>
      </c>
      <c r="B62" s="17" t="inlineStr">
        <is>
          <t>KT-403</t>
        </is>
      </c>
      <c r="C62" s="18">
        <f>IF(B62="","",IFERROR(INDEX('Example items'!$B$6:$B$205,MATCH(B62,'Example items'!$A$6:$A$205,0)),"Unknown SKU"))</f>
        <v/>
      </c>
      <c r="D62" s="17" t="inlineStr">
        <is>
          <t>Sold</t>
        </is>
      </c>
      <c r="E62" s="19" t="n">
        <v>1</v>
      </c>
      <c r="F62" s="20">
        <f>IF(OR(B62="",E62=""),"",IF(D62="Sold",-ABS(E62),IF(D62="Adjustment",E62,ABS(E62))))</f>
        <v/>
      </c>
      <c r="G62" s="17" t="inlineStr">
        <is>
          <t>POS weekly sales</t>
        </is>
      </c>
    </row>
    <row r="63">
      <c r="A63" s="16" t="n">
        <v>46228</v>
      </c>
      <c r="B63" s="17" t="inlineStr">
        <is>
          <t>NT-301</t>
        </is>
      </c>
      <c r="C63" s="18">
        <f>IF(B63="","",IFERROR(INDEX('Example items'!$B$6:$B$205,MATCH(B63,'Example items'!$A$6:$A$205,0)),"Unknown SKU"))</f>
        <v/>
      </c>
      <c r="D63" s="17" t="inlineStr">
        <is>
          <t>Sold</t>
        </is>
      </c>
      <c r="E63" s="19" t="n">
        <v>3</v>
      </c>
      <c r="F63" s="20">
        <f>IF(OR(B63="",E63=""),"",IF(D63="Sold",-ABS(E63),IF(D63="Adjustment",E63,ABS(E63))))</f>
        <v/>
      </c>
      <c r="G63" s="17" t="inlineStr">
        <is>
          <t>POS weekly sales</t>
        </is>
      </c>
    </row>
    <row r="64">
      <c r="A64" s="16" t="n">
        <v>46228</v>
      </c>
      <c r="B64" s="17" t="inlineStr">
        <is>
          <t>NT-303</t>
        </is>
      </c>
      <c r="C64" s="18">
        <f>IF(B64="","",IFERROR(INDEX('Example items'!$B$6:$B$205,MATCH(B64,'Example items'!$A$6:$A$205,0)),"Unknown SKU"))</f>
        <v/>
      </c>
      <c r="D64" s="17" t="inlineStr">
        <is>
          <t>Sold</t>
        </is>
      </c>
      <c r="E64" s="19" t="n">
        <v>4</v>
      </c>
      <c r="F64" s="20">
        <f>IF(OR(B64="",E64=""),"",IF(D64="Sold",-ABS(E64),IF(D64="Adjustment",E64,ABS(E64))))</f>
        <v/>
      </c>
      <c r="G64" s="17" t="inlineStr">
        <is>
          <t>POS weekly sales</t>
        </is>
      </c>
    </row>
    <row r="65">
      <c r="A65" s="16" t="n">
        <v>46228</v>
      </c>
      <c r="B65" s="17" t="inlineStr">
        <is>
          <t>NT-306</t>
        </is>
      </c>
      <c r="C65" s="18">
        <f>IF(B65="","",IFERROR(INDEX('Example items'!$B$6:$B$205,MATCH(B65,'Example items'!$A$6:$A$205,0)),"Unknown SKU"))</f>
        <v/>
      </c>
      <c r="D65" s="17" t="inlineStr">
        <is>
          <t>Sold</t>
        </is>
      </c>
      <c r="E65" s="19" t="n">
        <v>6</v>
      </c>
      <c r="F65" s="20">
        <f>IF(OR(B65="",E65=""),"",IF(D65="Sold",-ABS(E65),IF(D65="Adjustment",E65,ABS(E65))))</f>
        <v/>
      </c>
      <c r="G65" s="17" t="inlineStr">
        <is>
          <t>POS weekly sales</t>
        </is>
      </c>
    </row>
    <row r="66">
      <c r="A66" s="16" t="n">
        <v>46228</v>
      </c>
      <c r="B66" s="17" t="inlineStr">
        <is>
          <t>YN-101</t>
        </is>
      </c>
      <c r="C66" s="18">
        <f>IF(B66="","",IFERROR(INDEX('Example items'!$B$6:$B$205,MATCH(B66,'Example items'!$A$6:$A$205,0)),"Unknown SKU"))</f>
        <v/>
      </c>
      <c r="D66" s="17" t="inlineStr">
        <is>
          <t>Sold</t>
        </is>
      </c>
      <c r="E66" s="19" t="n">
        <v>8</v>
      </c>
      <c r="F66" s="20">
        <f>IF(OR(B66="",E66=""),"",IF(D66="Sold",-ABS(E66),IF(D66="Adjustment",E66,ABS(E66))))</f>
        <v/>
      </c>
      <c r="G66" s="17" t="inlineStr">
        <is>
          <t>POS weekly sales</t>
        </is>
      </c>
    </row>
    <row r="67">
      <c r="A67" s="16" t="n">
        <v>46228</v>
      </c>
      <c r="B67" s="17" t="inlineStr">
        <is>
          <t>YN-102</t>
        </is>
      </c>
      <c r="C67" s="18">
        <f>IF(B67="","",IFERROR(INDEX('Example items'!$B$6:$B$205,MATCH(B67,'Example items'!$A$6:$A$205,0)),"Unknown SKU"))</f>
        <v/>
      </c>
      <c r="D67" s="17" t="inlineStr">
        <is>
          <t>Sold</t>
        </is>
      </c>
      <c r="E67" s="19" t="n">
        <v>4</v>
      </c>
      <c r="F67" s="20">
        <f>IF(OR(B67="",E67=""),"",IF(D67="Sold",-ABS(E67),IF(D67="Adjustment",E67,ABS(E67))))</f>
        <v/>
      </c>
      <c r="G67" s="17" t="inlineStr">
        <is>
          <t>POS weekly sales</t>
        </is>
      </c>
    </row>
    <row r="68">
      <c r="A68" s="16" t="n">
        <v>46228</v>
      </c>
      <c r="B68" s="17" t="inlineStr">
        <is>
          <t>YN-103</t>
        </is>
      </c>
      <c r="C68" s="18">
        <f>IF(B68="","",IFERROR(INDEX('Example items'!$B$6:$B$205,MATCH(B68,'Example items'!$A$6:$A$205,0)),"Unknown SKU"))</f>
        <v/>
      </c>
      <c r="D68" s="17" t="inlineStr">
        <is>
          <t>Sold</t>
        </is>
      </c>
      <c r="E68" s="19" t="n">
        <v>9</v>
      </c>
      <c r="F68" s="20">
        <f>IF(OR(B68="",E68=""),"",IF(D68="Sold",-ABS(E68),IF(D68="Adjustment",E68,ABS(E68))))</f>
        <v/>
      </c>
      <c r="G68" s="17" t="inlineStr">
        <is>
          <t>POS weekly sales</t>
        </is>
      </c>
    </row>
    <row r="69">
      <c r="A69" s="16" t="n">
        <v>46228</v>
      </c>
      <c r="B69" s="17" t="inlineStr">
        <is>
          <t>YN-104</t>
        </is>
      </c>
      <c r="C69" s="18">
        <f>IF(B69="","",IFERROR(INDEX('Example items'!$B$6:$B$205,MATCH(B69,'Example items'!$A$6:$A$205,0)),"Unknown SKU"))</f>
        <v/>
      </c>
      <c r="D69" s="17" t="inlineStr">
        <is>
          <t>Sold</t>
        </is>
      </c>
      <c r="E69" s="19" t="n">
        <v>3</v>
      </c>
      <c r="F69" s="20">
        <f>IF(OR(B69="",E69=""),"",IF(D69="Sold",-ABS(E69),IF(D69="Adjustment",E69,ABS(E69))))</f>
        <v/>
      </c>
      <c r="G69" s="17" t="inlineStr">
        <is>
          <t>POS weekly sales</t>
        </is>
      </c>
    </row>
    <row r="70">
      <c r="A70" s="16" t="n">
        <v>46228</v>
      </c>
      <c r="B70" s="17" t="inlineStr">
        <is>
          <t>YN-105</t>
        </is>
      </c>
      <c r="C70" s="18">
        <f>IF(B70="","",IFERROR(INDEX('Example items'!$B$6:$B$205,MATCH(B70,'Example items'!$A$6:$A$205,0)),"Unknown SKU"))</f>
        <v/>
      </c>
      <c r="D70" s="17" t="inlineStr">
        <is>
          <t>Sold</t>
        </is>
      </c>
      <c r="E70" s="19" t="n">
        <v>9</v>
      </c>
      <c r="F70" s="20">
        <f>IF(OR(B70="",E70=""),"",IF(D70="Sold",-ABS(E70),IF(D70="Adjustment",E70,ABS(E70))))</f>
        <v/>
      </c>
      <c r="G70" s="17" t="inlineStr">
        <is>
          <t>POS weekly sales</t>
        </is>
      </c>
    </row>
    <row r="71">
      <c r="A71" s="16" t="n">
        <v>46232</v>
      </c>
      <c r="B71" s="17" t="inlineStr">
        <is>
          <t>NT-302</t>
        </is>
      </c>
      <c r="C71" s="18">
        <f>IF(B71="","",IFERROR(INDEX('Example items'!$B$6:$B$205,MATCH(B71,'Example items'!$A$6:$A$205,0)),"Unknown SKU"))</f>
        <v/>
      </c>
      <c r="D71" s="17" t="inlineStr">
        <is>
          <t>Received</t>
        </is>
      </c>
      <c r="E71" s="19" t="n">
        <v>12</v>
      </c>
      <c r="F71" s="20">
        <f>IF(OR(B71="",E71=""),"",IF(D71="Sold",-ABS(E71),IF(D71="Adjustment",E71,ABS(E71))))</f>
        <v/>
      </c>
      <c r="G71" s="17" t="inlineStr">
        <is>
          <t>Supplier delivery</t>
        </is>
      </c>
    </row>
    <row r="72">
      <c r="A72" s="16" t="n">
        <v>46232</v>
      </c>
      <c r="B72" s="17" t="inlineStr">
        <is>
          <t>YN-101</t>
        </is>
      </c>
      <c r="C72" s="18">
        <f>IF(B72="","",IFERROR(INDEX('Example items'!$B$6:$B$205,MATCH(B72,'Example items'!$A$6:$A$205,0)),"Unknown SKU"))</f>
        <v/>
      </c>
      <c r="D72" s="17" t="inlineStr">
        <is>
          <t>Received</t>
        </is>
      </c>
      <c r="E72" s="19" t="n">
        <v>50</v>
      </c>
      <c r="F72" s="20">
        <f>IF(OR(B72="",E72=""),"",IF(D72="Sold",-ABS(E72),IF(D72="Adjustment",E72,ABS(E72))))</f>
        <v/>
      </c>
      <c r="G72" s="17" t="inlineStr">
        <is>
          <t>Supplier delivery</t>
        </is>
      </c>
    </row>
    <row r="73">
      <c r="A73" s="16" t="n">
        <v>46232</v>
      </c>
      <c r="B73" s="17" t="inlineStr">
        <is>
          <t>YN-103</t>
        </is>
      </c>
      <c r="C73" s="18">
        <f>IF(B73="","",IFERROR(INDEX('Example items'!$B$6:$B$205,MATCH(B73,'Example items'!$A$6:$A$205,0)),"Unknown SKU"))</f>
        <v/>
      </c>
      <c r="D73" s="17" t="inlineStr">
        <is>
          <t>Received</t>
        </is>
      </c>
      <c r="E73" s="19" t="n">
        <v>67</v>
      </c>
      <c r="F73" s="20">
        <f>IF(OR(B73="",E73=""),"",IF(D73="Sold",-ABS(E73),IF(D73="Adjustment",E73,ABS(E73))))</f>
        <v/>
      </c>
      <c r="G73" s="17" t="inlineStr">
        <is>
          <t>Supplier delivery</t>
        </is>
      </c>
    </row>
    <row r="74">
      <c r="A74" s="16" t="n">
        <v>46235</v>
      </c>
      <c r="B74" s="17" t="inlineStr">
        <is>
          <t>FB-201</t>
        </is>
      </c>
      <c r="C74" s="18">
        <f>IF(B74="","",IFERROR(INDEX('Example items'!$B$6:$B$205,MATCH(B74,'Example items'!$A$6:$A$205,0)),"Unknown SKU"))</f>
        <v/>
      </c>
      <c r="D74" s="17" t="inlineStr">
        <is>
          <t>Sold</t>
        </is>
      </c>
      <c r="E74" s="19" t="n">
        <v>8</v>
      </c>
      <c r="F74" s="20">
        <f>IF(OR(B74="",E74=""),"",IF(D74="Sold",-ABS(E74),IF(D74="Adjustment",E74,ABS(E74))))</f>
        <v/>
      </c>
      <c r="G74" s="17" t="inlineStr">
        <is>
          <t>POS weekly sales</t>
        </is>
      </c>
    </row>
    <row r="75">
      <c r="A75" s="16" t="n">
        <v>46235</v>
      </c>
      <c r="B75" s="17" t="inlineStr">
        <is>
          <t>FB-202</t>
        </is>
      </c>
      <c r="C75" s="18">
        <f>IF(B75="","",IFERROR(INDEX('Example items'!$B$6:$B$205,MATCH(B75,'Example items'!$A$6:$A$205,0)),"Unknown SKU"))</f>
        <v/>
      </c>
      <c r="D75" s="17" t="inlineStr">
        <is>
          <t>Sold</t>
        </is>
      </c>
      <c r="E75" s="19" t="n">
        <v>12</v>
      </c>
      <c r="F75" s="20">
        <f>IF(OR(B75="",E75=""),"",IF(D75="Sold",-ABS(E75),IF(D75="Adjustment",E75,ABS(E75))))</f>
        <v/>
      </c>
      <c r="G75" s="17" t="inlineStr">
        <is>
          <t>POS weekly sales</t>
        </is>
      </c>
    </row>
    <row r="76">
      <c r="A76" s="16" t="n">
        <v>46235</v>
      </c>
      <c r="B76" s="17" t="inlineStr">
        <is>
          <t>FB-203</t>
        </is>
      </c>
      <c r="C76" s="18">
        <f>IF(B76="","",IFERROR(INDEX('Example items'!$B$6:$B$205,MATCH(B76,'Example items'!$A$6:$A$205,0)),"Unknown SKU"))</f>
        <v/>
      </c>
      <c r="D76" s="17" t="inlineStr">
        <is>
          <t>Sold</t>
        </is>
      </c>
      <c r="E76" s="19" t="n">
        <v>3</v>
      </c>
      <c r="F76" s="20">
        <f>IF(OR(B76="",E76=""),"",IF(D76="Sold",-ABS(E76),IF(D76="Adjustment",E76,ABS(E76))))</f>
        <v/>
      </c>
      <c r="G76" s="17" t="inlineStr">
        <is>
          <t>POS weekly sales</t>
        </is>
      </c>
    </row>
    <row r="77">
      <c r="A77" s="16" t="n">
        <v>46235</v>
      </c>
      <c r="B77" s="17" t="inlineStr">
        <is>
          <t>FB-204</t>
        </is>
      </c>
      <c r="C77" s="18">
        <f>IF(B77="","",IFERROR(INDEX('Example items'!$B$6:$B$205,MATCH(B77,'Example items'!$A$6:$A$205,0)),"Unknown SKU"))</f>
        <v/>
      </c>
      <c r="D77" s="17" t="inlineStr">
        <is>
          <t>Sold</t>
        </is>
      </c>
      <c r="E77" s="19" t="n">
        <v>3</v>
      </c>
      <c r="F77" s="20">
        <f>IF(OR(B77="",E77=""),"",IF(D77="Sold",-ABS(E77),IF(D77="Adjustment",E77,ABS(E77))))</f>
        <v/>
      </c>
      <c r="G77" s="17" t="inlineStr">
        <is>
          <t>POS weekly sales</t>
        </is>
      </c>
    </row>
    <row r="78">
      <c r="A78" s="16" t="n">
        <v>46235</v>
      </c>
      <c r="B78" s="17" t="inlineStr">
        <is>
          <t>KT-401</t>
        </is>
      </c>
      <c r="C78" s="18">
        <f>IF(B78="","",IFERROR(INDEX('Example items'!$B$6:$B$205,MATCH(B78,'Example items'!$A$6:$A$205,0)),"Unknown SKU"))</f>
        <v/>
      </c>
      <c r="D78" s="17" t="inlineStr">
        <is>
          <t>Sold</t>
        </is>
      </c>
      <c r="E78" s="19" t="n">
        <v>3</v>
      </c>
      <c r="F78" s="20">
        <f>IF(OR(B78="",E78=""),"",IF(D78="Sold",-ABS(E78),IF(D78="Adjustment",E78,ABS(E78))))</f>
        <v/>
      </c>
      <c r="G78" s="17" t="inlineStr">
        <is>
          <t>POS weekly sales</t>
        </is>
      </c>
    </row>
    <row r="79">
      <c r="A79" s="16" t="n">
        <v>46235</v>
      </c>
      <c r="B79" s="17" t="inlineStr">
        <is>
          <t>KT-403</t>
        </is>
      </c>
      <c r="C79" s="18">
        <f>IF(B79="","",IFERROR(INDEX('Example items'!$B$6:$B$205,MATCH(B79,'Example items'!$A$6:$A$205,0)),"Unknown SKU"))</f>
        <v/>
      </c>
      <c r="D79" s="17" t="inlineStr">
        <is>
          <t>Sold</t>
        </is>
      </c>
      <c r="E79" s="19" t="n">
        <v>2</v>
      </c>
      <c r="F79" s="20">
        <f>IF(OR(B79="",E79=""),"",IF(D79="Sold",-ABS(E79),IF(D79="Adjustment",E79,ABS(E79))))</f>
        <v/>
      </c>
      <c r="G79" s="17" t="inlineStr">
        <is>
          <t>POS weekly sales</t>
        </is>
      </c>
    </row>
    <row r="80">
      <c r="A80" s="16" t="n">
        <v>46235</v>
      </c>
      <c r="B80" s="17" t="inlineStr">
        <is>
          <t>NT-301</t>
        </is>
      </c>
      <c r="C80" s="18">
        <f>IF(B80="","",IFERROR(INDEX('Example items'!$B$6:$B$205,MATCH(B80,'Example items'!$A$6:$A$205,0)),"Unknown SKU"))</f>
        <v/>
      </c>
      <c r="D80" s="17" t="inlineStr">
        <is>
          <t>Sold</t>
        </is>
      </c>
      <c r="E80" s="19" t="n">
        <v>4</v>
      </c>
      <c r="F80" s="20">
        <f>IF(OR(B80="",E80=""),"",IF(D80="Sold",-ABS(E80),IF(D80="Adjustment",E80,ABS(E80))))</f>
        <v/>
      </c>
      <c r="G80" s="17" t="inlineStr">
        <is>
          <t>POS weekly sales</t>
        </is>
      </c>
    </row>
    <row r="81">
      <c r="A81" s="16" t="n">
        <v>46235</v>
      </c>
      <c r="B81" s="17" t="inlineStr">
        <is>
          <t>NT-302</t>
        </is>
      </c>
      <c r="C81" s="18">
        <f>IF(B81="","",IFERROR(INDEX('Example items'!$B$6:$B$205,MATCH(B81,'Example items'!$A$6:$A$205,0)),"Unknown SKU"))</f>
        <v/>
      </c>
      <c r="D81" s="17" t="inlineStr">
        <is>
          <t>Sold</t>
        </is>
      </c>
      <c r="E81" s="19" t="n">
        <v>1</v>
      </c>
      <c r="F81" s="20">
        <f>IF(OR(B81="",E81=""),"",IF(D81="Sold",-ABS(E81),IF(D81="Adjustment",E81,ABS(E81))))</f>
        <v/>
      </c>
      <c r="G81" s="17" t="inlineStr">
        <is>
          <t>POS weekly sales</t>
        </is>
      </c>
    </row>
    <row r="82">
      <c r="A82" s="16" t="n">
        <v>46235</v>
      </c>
      <c r="B82" s="17" t="inlineStr">
        <is>
          <t>NT-303</t>
        </is>
      </c>
      <c r="C82" s="18">
        <f>IF(B82="","",IFERROR(INDEX('Example items'!$B$6:$B$205,MATCH(B82,'Example items'!$A$6:$A$205,0)),"Unknown SKU"))</f>
        <v/>
      </c>
      <c r="D82" s="17" t="inlineStr">
        <is>
          <t>Sold</t>
        </is>
      </c>
      <c r="E82" s="19" t="n">
        <v>1</v>
      </c>
      <c r="F82" s="20">
        <f>IF(OR(B82="",E82=""),"",IF(D82="Sold",-ABS(E82),IF(D82="Adjustment",E82,ABS(E82))))</f>
        <v/>
      </c>
      <c r="G82" s="17" t="inlineStr">
        <is>
          <t>POS weekly sales</t>
        </is>
      </c>
    </row>
    <row r="83">
      <c r="A83" s="16" t="n">
        <v>46235</v>
      </c>
      <c r="B83" s="17" t="inlineStr">
        <is>
          <t>NT-305</t>
        </is>
      </c>
      <c r="C83" s="18">
        <f>IF(B83="","",IFERROR(INDEX('Example items'!$B$6:$B$205,MATCH(B83,'Example items'!$A$6:$A$205,0)),"Unknown SKU"))</f>
        <v/>
      </c>
      <c r="D83" s="17" t="inlineStr">
        <is>
          <t>Sold</t>
        </is>
      </c>
      <c r="E83" s="19" t="n">
        <v>1</v>
      </c>
      <c r="F83" s="20">
        <f>IF(OR(B83="",E83=""),"",IF(D83="Sold",-ABS(E83),IF(D83="Adjustment",E83,ABS(E83))))</f>
        <v/>
      </c>
      <c r="G83" s="17" t="inlineStr">
        <is>
          <t>POS weekly sales</t>
        </is>
      </c>
    </row>
    <row r="84">
      <c r="A84" s="16" t="n">
        <v>46235</v>
      </c>
      <c r="B84" s="17" t="inlineStr">
        <is>
          <t>NT-306</t>
        </is>
      </c>
      <c r="C84" s="18">
        <f>IF(B84="","",IFERROR(INDEX('Example items'!$B$6:$B$205,MATCH(B84,'Example items'!$A$6:$A$205,0)),"Unknown SKU"))</f>
        <v/>
      </c>
      <c r="D84" s="17" t="inlineStr">
        <is>
          <t>Sold</t>
        </is>
      </c>
      <c r="E84" s="19" t="n">
        <v>6</v>
      </c>
      <c r="F84" s="20">
        <f>IF(OR(B84="",E84=""),"",IF(D84="Sold",-ABS(E84),IF(D84="Adjustment",E84,ABS(E84))))</f>
        <v/>
      </c>
      <c r="G84" s="17" t="inlineStr">
        <is>
          <t>POS weekly sales</t>
        </is>
      </c>
    </row>
    <row r="85">
      <c r="A85" s="16" t="n">
        <v>46235</v>
      </c>
      <c r="B85" s="17" t="inlineStr">
        <is>
          <t>YN-101</t>
        </is>
      </c>
      <c r="C85" s="18">
        <f>IF(B85="","",IFERROR(INDEX('Example items'!$B$6:$B$205,MATCH(B85,'Example items'!$A$6:$A$205,0)),"Unknown SKU"))</f>
        <v/>
      </c>
      <c r="D85" s="17" t="inlineStr">
        <is>
          <t>Sold</t>
        </is>
      </c>
      <c r="E85" s="19" t="n">
        <v>6</v>
      </c>
      <c r="F85" s="20">
        <f>IF(OR(B85="",E85=""),"",IF(D85="Sold",-ABS(E85),IF(D85="Adjustment",E85,ABS(E85))))</f>
        <v/>
      </c>
      <c r="G85" s="17" t="inlineStr">
        <is>
          <t>POS weekly sales</t>
        </is>
      </c>
    </row>
    <row r="86">
      <c r="A86" s="16" t="n">
        <v>46235</v>
      </c>
      <c r="B86" s="17" t="inlineStr">
        <is>
          <t>YN-102</t>
        </is>
      </c>
      <c r="C86" s="18">
        <f>IF(B86="","",IFERROR(INDEX('Example items'!$B$6:$B$205,MATCH(B86,'Example items'!$A$6:$A$205,0)),"Unknown SKU"))</f>
        <v/>
      </c>
      <c r="D86" s="17" t="inlineStr">
        <is>
          <t>Sold</t>
        </is>
      </c>
      <c r="E86" s="19" t="n">
        <v>6</v>
      </c>
      <c r="F86" s="20">
        <f>IF(OR(B86="",E86=""),"",IF(D86="Sold",-ABS(E86),IF(D86="Adjustment",E86,ABS(E86))))</f>
        <v/>
      </c>
      <c r="G86" s="17" t="inlineStr">
        <is>
          <t>POS weekly sales</t>
        </is>
      </c>
    </row>
    <row r="87">
      <c r="A87" s="16" t="n">
        <v>46235</v>
      </c>
      <c r="B87" s="17" t="inlineStr">
        <is>
          <t>YN-103</t>
        </is>
      </c>
      <c r="C87" s="18">
        <f>IF(B87="","",IFERROR(INDEX('Example items'!$B$6:$B$205,MATCH(B87,'Example items'!$A$6:$A$205,0)),"Unknown SKU"))</f>
        <v/>
      </c>
      <c r="D87" s="17" t="inlineStr">
        <is>
          <t>Sold</t>
        </is>
      </c>
      <c r="E87" s="19" t="n">
        <v>10</v>
      </c>
      <c r="F87" s="20">
        <f>IF(OR(B87="",E87=""),"",IF(D87="Sold",-ABS(E87),IF(D87="Adjustment",E87,ABS(E87))))</f>
        <v/>
      </c>
      <c r="G87" s="17" t="inlineStr">
        <is>
          <t>POS weekly sales</t>
        </is>
      </c>
    </row>
    <row r="88">
      <c r="A88" s="16" t="n">
        <v>46235</v>
      </c>
      <c r="B88" s="17" t="inlineStr">
        <is>
          <t>YN-105</t>
        </is>
      </c>
      <c r="C88" s="18">
        <f>IF(B88="","",IFERROR(INDEX('Example items'!$B$6:$B$205,MATCH(B88,'Example items'!$A$6:$A$205,0)),"Unknown SKU"))</f>
        <v/>
      </c>
      <c r="D88" s="17" t="inlineStr">
        <is>
          <t>Sold</t>
        </is>
      </c>
      <c r="E88" s="19" t="n">
        <v>17</v>
      </c>
      <c r="F88" s="20">
        <f>IF(OR(B88="",E88=""),"",IF(D88="Sold",-ABS(E88),IF(D88="Adjustment",E88,ABS(E88))))</f>
        <v/>
      </c>
      <c r="G88" s="17" t="inlineStr">
        <is>
          <t>POS weekly sales</t>
        </is>
      </c>
    </row>
    <row r="89">
      <c r="A89" s="16" t="n">
        <v>46239</v>
      </c>
      <c r="B89" s="17" t="inlineStr">
        <is>
          <t>NT-301</t>
        </is>
      </c>
      <c r="C89" s="18">
        <f>IF(B89="","",IFERROR(INDEX('Example items'!$B$6:$B$205,MATCH(B89,'Example items'!$A$6:$A$205,0)),"Unknown SKU"))</f>
        <v/>
      </c>
      <c r="D89" s="17" t="inlineStr">
        <is>
          <t>Received</t>
        </is>
      </c>
      <c r="E89" s="19" t="n">
        <v>17</v>
      </c>
      <c r="F89" s="20">
        <f>IF(OR(B89="",E89=""),"",IF(D89="Sold",-ABS(E89),IF(D89="Adjustment",E89,ABS(E89))))</f>
        <v/>
      </c>
      <c r="G89" s="17" t="inlineStr">
        <is>
          <t>Supplier delivery</t>
        </is>
      </c>
    </row>
    <row r="90">
      <c r="A90" s="16" t="n">
        <v>46239</v>
      </c>
      <c r="B90" s="17" t="inlineStr">
        <is>
          <t>NT-303</t>
        </is>
      </c>
      <c r="C90" s="18">
        <f>IF(B90="","",IFERROR(INDEX('Example items'!$B$6:$B$205,MATCH(B90,'Example items'!$A$6:$A$205,0)),"Unknown SKU"))</f>
        <v/>
      </c>
      <c r="D90" s="17" t="inlineStr">
        <is>
          <t>Received</t>
        </is>
      </c>
      <c r="E90" s="19" t="n">
        <v>21</v>
      </c>
      <c r="F90" s="20">
        <f>IF(OR(B90="",E90=""),"",IF(D90="Sold",-ABS(E90),IF(D90="Adjustment",E90,ABS(E90))))</f>
        <v/>
      </c>
      <c r="G90" s="17" t="inlineStr">
        <is>
          <t>Supplier delivery</t>
        </is>
      </c>
    </row>
    <row r="91">
      <c r="A91" s="16" t="n">
        <v>46239</v>
      </c>
      <c r="B91" s="17" t="inlineStr">
        <is>
          <t>NT-306</t>
        </is>
      </c>
      <c r="C91" s="18">
        <f>IF(B91="","",IFERROR(INDEX('Example items'!$B$6:$B$205,MATCH(B91,'Example items'!$A$6:$A$205,0)),"Unknown SKU"))</f>
        <v/>
      </c>
      <c r="D91" s="17" t="inlineStr">
        <is>
          <t>Received</t>
        </is>
      </c>
      <c r="E91" s="19" t="n">
        <v>39</v>
      </c>
      <c r="F91" s="20">
        <f>IF(OR(B91="",E91=""),"",IF(D91="Sold",-ABS(E91),IF(D91="Adjustment",E91,ABS(E91))))</f>
        <v/>
      </c>
      <c r="G91" s="17" t="inlineStr">
        <is>
          <t>Supplier delivery</t>
        </is>
      </c>
    </row>
    <row r="92">
      <c r="A92" s="16" t="n">
        <v>46242</v>
      </c>
      <c r="B92" s="17" t="inlineStr">
        <is>
          <t>FB-201</t>
        </is>
      </c>
      <c r="C92" s="18">
        <f>IF(B92="","",IFERROR(INDEX('Example items'!$B$6:$B$205,MATCH(B92,'Example items'!$A$6:$A$205,0)),"Unknown SKU"))</f>
        <v/>
      </c>
      <c r="D92" s="17" t="inlineStr">
        <is>
          <t>Sold</t>
        </is>
      </c>
      <c r="E92" s="19" t="n">
        <v>5</v>
      </c>
      <c r="F92" s="20">
        <f>IF(OR(B92="",E92=""),"",IF(D92="Sold",-ABS(E92),IF(D92="Adjustment",E92,ABS(E92))))</f>
        <v/>
      </c>
      <c r="G92" s="17" t="inlineStr">
        <is>
          <t>POS weekly sales</t>
        </is>
      </c>
    </row>
    <row r="93">
      <c r="A93" s="16" t="n">
        <v>46242</v>
      </c>
      <c r="B93" s="17" t="inlineStr">
        <is>
          <t>FB-202</t>
        </is>
      </c>
      <c r="C93" s="18">
        <f>IF(B93="","",IFERROR(INDEX('Example items'!$B$6:$B$205,MATCH(B93,'Example items'!$A$6:$A$205,0)),"Unknown SKU"))</f>
        <v/>
      </c>
      <c r="D93" s="17" t="inlineStr">
        <is>
          <t>Sold</t>
        </is>
      </c>
      <c r="E93" s="19" t="n">
        <v>10</v>
      </c>
      <c r="F93" s="20">
        <f>IF(OR(B93="",E93=""),"",IF(D93="Sold",-ABS(E93),IF(D93="Adjustment",E93,ABS(E93))))</f>
        <v/>
      </c>
      <c r="G93" s="17" t="inlineStr">
        <is>
          <t>POS weekly sales</t>
        </is>
      </c>
    </row>
    <row r="94">
      <c r="A94" s="16" t="n">
        <v>46242</v>
      </c>
      <c r="B94" s="17" t="inlineStr">
        <is>
          <t>FB-203</t>
        </is>
      </c>
      <c r="C94" s="18">
        <f>IF(B94="","",IFERROR(INDEX('Example items'!$B$6:$B$205,MATCH(B94,'Example items'!$A$6:$A$205,0)),"Unknown SKU"))</f>
        <v/>
      </c>
      <c r="D94" s="17" t="inlineStr">
        <is>
          <t>Sold</t>
        </is>
      </c>
      <c r="E94" s="19" t="n">
        <v>4</v>
      </c>
      <c r="F94" s="20">
        <f>IF(OR(B94="",E94=""),"",IF(D94="Sold",-ABS(E94),IF(D94="Adjustment",E94,ABS(E94))))</f>
        <v/>
      </c>
      <c r="G94" s="17" t="inlineStr">
        <is>
          <t>POS weekly sales</t>
        </is>
      </c>
    </row>
    <row r="95">
      <c r="A95" s="16" t="n">
        <v>46242</v>
      </c>
      <c r="B95" s="17" t="inlineStr">
        <is>
          <t>FB-204</t>
        </is>
      </c>
      <c r="C95" s="18">
        <f>IF(B95="","",IFERROR(INDEX('Example items'!$B$6:$B$205,MATCH(B95,'Example items'!$A$6:$A$205,0)),"Unknown SKU"))</f>
        <v/>
      </c>
      <c r="D95" s="17" t="inlineStr">
        <is>
          <t>Sold</t>
        </is>
      </c>
      <c r="E95" s="19" t="n">
        <v>1</v>
      </c>
      <c r="F95" s="20">
        <f>IF(OR(B95="",E95=""),"",IF(D95="Sold",-ABS(E95),IF(D95="Adjustment",E95,ABS(E95))))</f>
        <v/>
      </c>
      <c r="G95" s="17" t="inlineStr">
        <is>
          <t>POS weekly sales</t>
        </is>
      </c>
    </row>
    <row r="96">
      <c r="A96" s="16" t="n">
        <v>46242</v>
      </c>
      <c r="B96" s="17" t="inlineStr">
        <is>
          <t>KT-401</t>
        </is>
      </c>
      <c r="C96" s="18">
        <f>IF(B96="","",IFERROR(INDEX('Example items'!$B$6:$B$205,MATCH(B96,'Example items'!$A$6:$A$205,0)),"Unknown SKU"))</f>
        <v/>
      </c>
      <c r="D96" s="17" t="inlineStr">
        <is>
          <t>Sold</t>
        </is>
      </c>
      <c r="E96" s="19" t="n">
        <v>2</v>
      </c>
      <c r="F96" s="20">
        <f>IF(OR(B96="",E96=""),"",IF(D96="Sold",-ABS(E96),IF(D96="Adjustment",E96,ABS(E96))))</f>
        <v/>
      </c>
      <c r="G96" s="17" t="inlineStr">
        <is>
          <t>POS weekly sales</t>
        </is>
      </c>
    </row>
    <row r="97">
      <c r="A97" s="16" t="n">
        <v>46242</v>
      </c>
      <c r="B97" s="17" t="inlineStr">
        <is>
          <t>NT-301</t>
        </is>
      </c>
      <c r="C97" s="18">
        <f>IF(B97="","",IFERROR(INDEX('Example items'!$B$6:$B$205,MATCH(B97,'Example items'!$A$6:$A$205,0)),"Unknown SKU"))</f>
        <v/>
      </c>
      <c r="D97" s="17" t="inlineStr">
        <is>
          <t>Sold</t>
        </is>
      </c>
      <c r="E97" s="19" t="n">
        <v>3</v>
      </c>
      <c r="F97" s="20">
        <f>IF(OR(B97="",E97=""),"",IF(D97="Sold",-ABS(E97),IF(D97="Adjustment",E97,ABS(E97))))</f>
        <v/>
      </c>
      <c r="G97" s="17" t="inlineStr">
        <is>
          <t>POS weekly sales</t>
        </is>
      </c>
    </row>
    <row r="98">
      <c r="A98" s="16" t="n">
        <v>46242</v>
      </c>
      <c r="B98" s="17" t="inlineStr">
        <is>
          <t>NT-302</t>
        </is>
      </c>
      <c r="C98" s="18">
        <f>IF(B98="","",IFERROR(INDEX('Example items'!$B$6:$B$205,MATCH(B98,'Example items'!$A$6:$A$205,0)),"Unknown SKU"))</f>
        <v/>
      </c>
      <c r="D98" s="17" t="inlineStr">
        <is>
          <t>Sold</t>
        </is>
      </c>
      <c r="E98" s="19" t="n">
        <v>2</v>
      </c>
      <c r="F98" s="20">
        <f>IF(OR(B98="",E98=""),"",IF(D98="Sold",-ABS(E98),IF(D98="Adjustment",E98,ABS(E98))))</f>
        <v/>
      </c>
      <c r="G98" s="17" t="inlineStr">
        <is>
          <t>POS weekly sales</t>
        </is>
      </c>
    </row>
    <row r="99">
      <c r="A99" s="16" t="n">
        <v>46242</v>
      </c>
      <c r="B99" s="17" t="inlineStr">
        <is>
          <t>NT-303</t>
        </is>
      </c>
      <c r="C99" s="18">
        <f>IF(B99="","",IFERROR(INDEX('Example items'!$B$6:$B$205,MATCH(B99,'Example items'!$A$6:$A$205,0)),"Unknown SKU"))</f>
        <v/>
      </c>
      <c r="D99" s="17" t="inlineStr">
        <is>
          <t>Sold</t>
        </is>
      </c>
      <c r="E99" s="19" t="n">
        <v>3</v>
      </c>
      <c r="F99" s="20">
        <f>IF(OR(B99="",E99=""),"",IF(D99="Sold",-ABS(E99),IF(D99="Adjustment",E99,ABS(E99))))</f>
        <v/>
      </c>
      <c r="G99" s="17" t="inlineStr">
        <is>
          <t>POS weekly sales</t>
        </is>
      </c>
    </row>
    <row r="100">
      <c r="A100" s="16" t="n">
        <v>46242</v>
      </c>
      <c r="B100" s="17" t="inlineStr">
        <is>
          <t>NT-305</t>
        </is>
      </c>
      <c r="C100" s="18">
        <f>IF(B100="","",IFERROR(INDEX('Example items'!$B$6:$B$205,MATCH(B100,'Example items'!$A$6:$A$205,0)),"Unknown SKU"))</f>
        <v/>
      </c>
      <c r="D100" s="17" t="inlineStr">
        <is>
          <t>Sold</t>
        </is>
      </c>
      <c r="E100" s="19" t="n">
        <v>2</v>
      </c>
      <c r="F100" s="20">
        <f>IF(OR(B100="",E100=""),"",IF(D100="Sold",-ABS(E100),IF(D100="Adjustment",E100,ABS(E100))))</f>
        <v/>
      </c>
      <c r="G100" s="17" t="inlineStr">
        <is>
          <t>POS weekly sales</t>
        </is>
      </c>
    </row>
    <row r="101">
      <c r="A101" s="16" t="n">
        <v>46242</v>
      </c>
      <c r="B101" s="17" t="inlineStr">
        <is>
          <t>NT-306</t>
        </is>
      </c>
      <c r="C101" s="18">
        <f>IF(B101="","",IFERROR(INDEX('Example items'!$B$6:$B$205,MATCH(B101,'Example items'!$A$6:$A$205,0)),"Unknown SKU"))</f>
        <v/>
      </c>
      <c r="D101" s="17" t="inlineStr">
        <is>
          <t>Sold</t>
        </is>
      </c>
      <c r="E101" s="19" t="n">
        <v>7</v>
      </c>
      <c r="F101" s="20">
        <f>IF(OR(B101="",E101=""),"",IF(D101="Sold",-ABS(E101),IF(D101="Adjustment",E101,ABS(E101))))</f>
        <v/>
      </c>
      <c r="G101" s="17" t="inlineStr">
        <is>
          <t>POS weekly sales</t>
        </is>
      </c>
    </row>
    <row r="102">
      <c r="A102" s="16" t="n">
        <v>46242</v>
      </c>
      <c r="B102" s="17" t="inlineStr">
        <is>
          <t>YN-101</t>
        </is>
      </c>
      <c r="C102" s="18">
        <f>IF(B102="","",IFERROR(INDEX('Example items'!$B$6:$B$205,MATCH(B102,'Example items'!$A$6:$A$205,0)),"Unknown SKU"))</f>
        <v/>
      </c>
      <c r="D102" s="17" t="inlineStr">
        <is>
          <t>Sold</t>
        </is>
      </c>
      <c r="E102" s="19" t="n">
        <v>8</v>
      </c>
      <c r="F102" s="20">
        <f>IF(OR(B102="",E102=""),"",IF(D102="Sold",-ABS(E102),IF(D102="Adjustment",E102,ABS(E102))))</f>
        <v/>
      </c>
      <c r="G102" s="17" t="inlineStr">
        <is>
          <t>POS weekly sales</t>
        </is>
      </c>
    </row>
    <row r="103">
      <c r="A103" s="16" t="n">
        <v>46242</v>
      </c>
      <c r="B103" s="17" t="inlineStr">
        <is>
          <t>YN-102</t>
        </is>
      </c>
      <c r="C103" s="18">
        <f>IF(B103="","",IFERROR(INDEX('Example items'!$B$6:$B$205,MATCH(B103,'Example items'!$A$6:$A$205,0)),"Unknown SKU"))</f>
        <v/>
      </c>
      <c r="D103" s="17" t="inlineStr">
        <is>
          <t>Sold</t>
        </is>
      </c>
      <c r="E103" s="19" t="n">
        <v>7</v>
      </c>
      <c r="F103" s="20">
        <f>IF(OR(B103="",E103=""),"",IF(D103="Sold",-ABS(E103),IF(D103="Adjustment",E103,ABS(E103))))</f>
        <v/>
      </c>
      <c r="G103" s="17" t="inlineStr">
        <is>
          <t>POS weekly sales</t>
        </is>
      </c>
    </row>
    <row r="104">
      <c r="A104" s="16" t="n">
        <v>46242</v>
      </c>
      <c r="B104" s="17" t="inlineStr">
        <is>
          <t>YN-103</t>
        </is>
      </c>
      <c r="C104" s="18">
        <f>IF(B104="","",IFERROR(INDEX('Example items'!$B$6:$B$205,MATCH(B104,'Example items'!$A$6:$A$205,0)),"Unknown SKU"))</f>
        <v/>
      </c>
      <c r="D104" s="17" t="inlineStr">
        <is>
          <t>Sold</t>
        </is>
      </c>
      <c r="E104" s="19" t="n">
        <v>11</v>
      </c>
      <c r="F104" s="20">
        <f>IF(OR(B104="",E104=""),"",IF(D104="Sold",-ABS(E104),IF(D104="Adjustment",E104,ABS(E104))))</f>
        <v/>
      </c>
      <c r="G104" s="17" t="inlineStr">
        <is>
          <t>POS weekly sales</t>
        </is>
      </c>
    </row>
    <row r="105">
      <c r="A105" s="16" t="n">
        <v>46242</v>
      </c>
      <c r="B105" s="17" t="inlineStr">
        <is>
          <t>YN-104</t>
        </is>
      </c>
      <c r="C105" s="18">
        <f>IF(B105="","",IFERROR(INDEX('Example items'!$B$6:$B$205,MATCH(B105,'Example items'!$A$6:$A$205,0)),"Unknown SKU"))</f>
        <v/>
      </c>
      <c r="D105" s="17" t="inlineStr">
        <is>
          <t>Sold</t>
        </is>
      </c>
      <c r="E105" s="19" t="n">
        <v>2</v>
      </c>
      <c r="F105" s="20">
        <f>IF(OR(B105="",E105=""),"",IF(D105="Sold",-ABS(E105),IF(D105="Adjustment",E105,ABS(E105))))</f>
        <v/>
      </c>
      <c r="G105" s="17" t="inlineStr">
        <is>
          <t>POS weekly sales</t>
        </is>
      </c>
    </row>
    <row r="106">
      <c r="A106" s="16" t="n">
        <v>46242</v>
      </c>
      <c r="B106" s="17" t="inlineStr">
        <is>
          <t>YN-105</t>
        </is>
      </c>
      <c r="C106" s="18">
        <f>IF(B106="","",IFERROR(INDEX('Example items'!$B$6:$B$205,MATCH(B106,'Example items'!$A$6:$A$205,0)),"Unknown SKU"))</f>
        <v/>
      </c>
      <c r="D106" s="17" t="inlineStr">
        <is>
          <t>Sold</t>
        </is>
      </c>
      <c r="E106" s="19" t="n">
        <v>11</v>
      </c>
      <c r="F106" s="20">
        <f>IF(OR(B106="",E106=""),"",IF(D106="Sold",-ABS(E106),IF(D106="Adjustment",E106,ABS(E106))))</f>
        <v/>
      </c>
      <c r="G106" s="17" t="inlineStr">
        <is>
          <t>POS weekly sales</t>
        </is>
      </c>
    </row>
    <row r="107">
      <c r="A107" s="16" t="n">
        <v>46246</v>
      </c>
      <c r="B107" s="17" t="inlineStr">
        <is>
          <t>KT-401</t>
        </is>
      </c>
      <c r="C107" s="18">
        <f>IF(B107="","",IFERROR(INDEX('Example items'!$B$6:$B$205,MATCH(B107,'Example items'!$A$6:$A$205,0)),"Unknown SKU"))</f>
        <v/>
      </c>
      <c r="D107" s="17" t="inlineStr">
        <is>
          <t>Received</t>
        </is>
      </c>
      <c r="E107" s="19" t="n">
        <v>16</v>
      </c>
      <c r="F107" s="20">
        <f>IF(OR(B107="",E107=""),"",IF(D107="Sold",-ABS(E107),IF(D107="Adjustment",E107,ABS(E107))))</f>
        <v/>
      </c>
      <c r="G107" s="17" t="inlineStr">
        <is>
          <t>Supplier delivery</t>
        </is>
      </c>
    </row>
    <row r="108">
      <c r="A108" s="16" t="n">
        <v>46246</v>
      </c>
      <c r="B108" s="17" t="inlineStr">
        <is>
          <t>NT-305</t>
        </is>
      </c>
      <c r="C108" s="18">
        <f>IF(B108="","",IFERROR(INDEX('Example items'!$B$6:$B$205,MATCH(B108,'Example items'!$A$6:$A$205,0)),"Unknown SKU"))</f>
        <v/>
      </c>
      <c r="D108" s="17" t="inlineStr">
        <is>
          <t>Received</t>
        </is>
      </c>
      <c r="E108" s="19" t="n">
        <v>7</v>
      </c>
      <c r="F108" s="20">
        <f>IF(OR(B108="",E108=""),"",IF(D108="Sold",-ABS(E108),IF(D108="Adjustment",E108,ABS(E108))))</f>
        <v/>
      </c>
      <c r="G108" s="17" t="inlineStr">
        <is>
          <t>Supplier delivery</t>
        </is>
      </c>
    </row>
    <row r="109">
      <c r="A109" s="16" t="n">
        <v>46248</v>
      </c>
      <c r="B109" s="17" t="inlineStr">
        <is>
          <t>YN-101</t>
        </is>
      </c>
      <c r="C109" s="18">
        <f>IF(B109="","",IFERROR(INDEX('Example items'!$B$6:$B$205,MATCH(B109,'Example items'!$A$6:$A$205,0)),"Unknown SKU"))</f>
        <v/>
      </c>
      <c r="D109" s="17" t="inlineStr">
        <is>
          <t>Adjustment</t>
        </is>
      </c>
      <c r="E109" s="19" t="n">
        <v>1</v>
      </c>
      <c r="F109" s="20">
        <f>IF(OR(B109="",E109=""),"",IF(D109="Sold",-ABS(E109),IF(D109="Adjustment",E109,ABS(E109))))</f>
        <v/>
      </c>
      <c r="G109" s="17" t="inlineStr">
        <is>
          <t>Cycle count: 1 over</t>
        </is>
      </c>
    </row>
    <row r="110">
      <c r="A110" s="16" t="n">
        <v>46248</v>
      </c>
      <c r="B110" s="17" t="inlineStr">
        <is>
          <t>YN-102</t>
        </is>
      </c>
      <c r="C110" s="18">
        <f>IF(B110="","",IFERROR(INDEX('Example items'!$B$6:$B$205,MATCH(B110,'Example items'!$A$6:$A$205,0)),"Unknown SKU"))</f>
        <v/>
      </c>
      <c r="D110" s="17" t="inlineStr">
        <is>
          <t>Adjustment</t>
        </is>
      </c>
      <c r="E110" s="19" t="n">
        <v>-3</v>
      </c>
      <c r="F110" s="20">
        <f>IF(OR(B110="",E110=""),"",IF(D110="Sold",-ABS(E110),IF(D110="Adjustment",E110,ABS(E110))))</f>
        <v/>
      </c>
      <c r="G110" s="17" t="inlineStr">
        <is>
          <t>Cycle count: 3 short</t>
        </is>
      </c>
    </row>
    <row r="111">
      <c r="A111" s="16" t="n">
        <v>46249</v>
      </c>
      <c r="B111" s="17" t="inlineStr">
        <is>
          <t>FB-201</t>
        </is>
      </c>
      <c r="C111" s="18">
        <f>IF(B111="","",IFERROR(INDEX('Example items'!$B$6:$B$205,MATCH(B111,'Example items'!$A$6:$A$205,0)),"Unknown SKU"))</f>
        <v/>
      </c>
      <c r="D111" s="17" t="inlineStr">
        <is>
          <t>Sold</t>
        </is>
      </c>
      <c r="E111" s="19" t="n">
        <v>5</v>
      </c>
      <c r="F111" s="20">
        <f>IF(OR(B111="",E111=""),"",IF(D111="Sold",-ABS(E111),IF(D111="Adjustment",E111,ABS(E111))))</f>
        <v/>
      </c>
      <c r="G111" s="17" t="inlineStr">
        <is>
          <t>POS weekly sales</t>
        </is>
      </c>
    </row>
    <row r="112">
      <c r="A112" s="16" t="n">
        <v>46249</v>
      </c>
      <c r="B112" s="17" t="inlineStr">
        <is>
          <t>FB-202</t>
        </is>
      </c>
      <c r="C112" s="18">
        <f>IF(B112="","",IFERROR(INDEX('Example items'!$B$6:$B$205,MATCH(B112,'Example items'!$A$6:$A$205,0)),"Unknown SKU"))</f>
        <v/>
      </c>
      <c r="D112" s="17" t="inlineStr">
        <is>
          <t>Sold</t>
        </is>
      </c>
      <c r="E112" s="19" t="n">
        <v>4</v>
      </c>
      <c r="F112" s="20">
        <f>IF(OR(B112="",E112=""),"",IF(D112="Sold",-ABS(E112),IF(D112="Adjustment",E112,ABS(E112))))</f>
        <v/>
      </c>
      <c r="G112" s="17" t="inlineStr">
        <is>
          <t>POS weekly sales</t>
        </is>
      </c>
    </row>
    <row r="113">
      <c r="A113" s="16" t="n">
        <v>46249</v>
      </c>
      <c r="B113" s="17" t="inlineStr">
        <is>
          <t>FB-203</t>
        </is>
      </c>
      <c r="C113" s="18">
        <f>IF(B113="","",IFERROR(INDEX('Example items'!$B$6:$B$205,MATCH(B113,'Example items'!$A$6:$A$205,0)),"Unknown SKU"))</f>
        <v/>
      </c>
      <c r="D113" s="17" t="inlineStr">
        <is>
          <t>Sold</t>
        </is>
      </c>
      <c r="E113" s="19" t="n">
        <v>2</v>
      </c>
      <c r="F113" s="20">
        <f>IF(OR(B113="",E113=""),"",IF(D113="Sold",-ABS(E113),IF(D113="Adjustment",E113,ABS(E113))))</f>
        <v/>
      </c>
      <c r="G113" s="17" t="inlineStr">
        <is>
          <t>POS weekly sales</t>
        </is>
      </c>
    </row>
    <row r="114">
      <c r="A114" s="16" t="n">
        <v>46249</v>
      </c>
      <c r="B114" s="17" t="inlineStr">
        <is>
          <t>FB-204</t>
        </is>
      </c>
      <c r="C114" s="18">
        <f>IF(B114="","",IFERROR(INDEX('Example items'!$B$6:$B$205,MATCH(B114,'Example items'!$A$6:$A$205,0)),"Unknown SKU"))</f>
        <v/>
      </c>
      <c r="D114" s="17" t="inlineStr">
        <is>
          <t>Sold</t>
        </is>
      </c>
      <c r="E114" s="19" t="n">
        <v>3</v>
      </c>
      <c r="F114" s="20">
        <f>IF(OR(B114="",E114=""),"",IF(D114="Sold",-ABS(E114),IF(D114="Adjustment",E114,ABS(E114))))</f>
        <v/>
      </c>
      <c r="G114" s="17" t="inlineStr">
        <is>
          <t>POS weekly sales</t>
        </is>
      </c>
    </row>
    <row r="115">
      <c r="A115" s="16" t="n">
        <v>46249</v>
      </c>
      <c r="B115" s="17" t="inlineStr">
        <is>
          <t>KT-401</t>
        </is>
      </c>
      <c r="C115" s="18">
        <f>IF(B115="","",IFERROR(INDEX('Example items'!$B$6:$B$205,MATCH(B115,'Example items'!$A$6:$A$205,0)),"Unknown SKU"))</f>
        <v/>
      </c>
      <c r="D115" s="17" t="inlineStr">
        <is>
          <t>Sold</t>
        </is>
      </c>
      <c r="E115" s="19" t="n">
        <v>4</v>
      </c>
      <c r="F115" s="20">
        <f>IF(OR(B115="",E115=""),"",IF(D115="Sold",-ABS(E115),IF(D115="Adjustment",E115,ABS(E115))))</f>
        <v/>
      </c>
      <c r="G115" s="17" t="inlineStr">
        <is>
          <t>POS weekly sales</t>
        </is>
      </c>
    </row>
    <row r="116">
      <c r="A116" s="16" t="n">
        <v>46249</v>
      </c>
      <c r="B116" s="17" t="inlineStr">
        <is>
          <t>KT-403</t>
        </is>
      </c>
      <c r="C116" s="18">
        <f>IF(B116="","",IFERROR(INDEX('Example items'!$B$6:$B$205,MATCH(B116,'Example items'!$A$6:$A$205,0)),"Unknown SKU"))</f>
        <v/>
      </c>
      <c r="D116" s="17" t="inlineStr">
        <is>
          <t>Sold</t>
        </is>
      </c>
      <c r="E116" s="19" t="n">
        <v>2</v>
      </c>
      <c r="F116" s="20">
        <f>IF(OR(B116="",E116=""),"",IF(D116="Sold",-ABS(E116),IF(D116="Adjustment",E116,ABS(E116))))</f>
        <v/>
      </c>
      <c r="G116" s="17" t="inlineStr">
        <is>
          <t>POS weekly sales</t>
        </is>
      </c>
    </row>
    <row r="117">
      <c r="A117" s="16" t="n">
        <v>46249</v>
      </c>
      <c r="B117" s="17" t="inlineStr">
        <is>
          <t>NT-301</t>
        </is>
      </c>
      <c r="C117" s="18">
        <f>IF(B117="","",IFERROR(INDEX('Example items'!$B$6:$B$205,MATCH(B117,'Example items'!$A$6:$A$205,0)),"Unknown SKU"))</f>
        <v/>
      </c>
      <c r="D117" s="17" t="inlineStr">
        <is>
          <t>Sold</t>
        </is>
      </c>
      <c r="E117" s="19" t="n">
        <v>4</v>
      </c>
      <c r="F117" s="20">
        <f>IF(OR(B117="",E117=""),"",IF(D117="Sold",-ABS(E117),IF(D117="Adjustment",E117,ABS(E117))))</f>
        <v/>
      </c>
      <c r="G117" s="17" t="inlineStr">
        <is>
          <t>POS weekly sales</t>
        </is>
      </c>
    </row>
    <row r="118">
      <c r="A118" s="16" t="n">
        <v>46249</v>
      </c>
      <c r="B118" s="17" t="inlineStr">
        <is>
          <t>NT-302</t>
        </is>
      </c>
      <c r="C118" s="18">
        <f>IF(B118="","",IFERROR(INDEX('Example items'!$B$6:$B$205,MATCH(B118,'Example items'!$A$6:$A$205,0)),"Unknown SKU"))</f>
        <v/>
      </c>
      <c r="D118" s="17" t="inlineStr">
        <is>
          <t>Sold</t>
        </is>
      </c>
      <c r="E118" s="19" t="n">
        <v>2</v>
      </c>
      <c r="F118" s="20">
        <f>IF(OR(B118="",E118=""),"",IF(D118="Sold",-ABS(E118),IF(D118="Adjustment",E118,ABS(E118))))</f>
        <v/>
      </c>
      <c r="G118" s="17" t="inlineStr">
        <is>
          <t>POS weekly sales</t>
        </is>
      </c>
    </row>
    <row r="119">
      <c r="A119" s="16" t="n">
        <v>46249</v>
      </c>
      <c r="B119" s="17" t="inlineStr">
        <is>
          <t>NT-303</t>
        </is>
      </c>
      <c r="C119" s="18">
        <f>IF(B119="","",IFERROR(INDEX('Example items'!$B$6:$B$205,MATCH(B119,'Example items'!$A$6:$A$205,0)),"Unknown SKU"))</f>
        <v/>
      </c>
      <c r="D119" s="17" t="inlineStr">
        <is>
          <t>Sold</t>
        </is>
      </c>
      <c r="E119" s="19" t="n">
        <v>5</v>
      </c>
      <c r="F119" s="20">
        <f>IF(OR(B119="",E119=""),"",IF(D119="Sold",-ABS(E119),IF(D119="Adjustment",E119,ABS(E119))))</f>
        <v/>
      </c>
      <c r="G119" s="17" t="inlineStr">
        <is>
          <t>POS weekly sales</t>
        </is>
      </c>
    </row>
    <row r="120">
      <c r="A120" s="16" t="n">
        <v>46249</v>
      </c>
      <c r="B120" s="17" t="inlineStr">
        <is>
          <t>NT-305</t>
        </is>
      </c>
      <c r="C120" s="18">
        <f>IF(B120="","",IFERROR(INDEX('Example items'!$B$6:$B$205,MATCH(B120,'Example items'!$A$6:$A$205,0)),"Unknown SKU"))</f>
        <v/>
      </c>
      <c r="D120" s="17" t="inlineStr">
        <is>
          <t>Sold</t>
        </is>
      </c>
      <c r="E120" s="19" t="n">
        <v>1</v>
      </c>
      <c r="F120" s="20">
        <f>IF(OR(B120="",E120=""),"",IF(D120="Sold",-ABS(E120),IF(D120="Adjustment",E120,ABS(E120))))</f>
        <v/>
      </c>
      <c r="G120" s="17" t="inlineStr">
        <is>
          <t>POS weekly sales</t>
        </is>
      </c>
    </row>
    <row r="121">
      <c r="A121" s="16" t="n">
        <v>46249</v>
      </c>
      <c r="B121" s="17" t="inlineStr">
        <is>
          <t>NT-306</t>
        </is>
      </c>
      <c r="C121" s="18">
        <f>IF(B121="","",IFERROR(INDEX('Example items'!$B$6:$B$205,MATCH(B121,'Example items'!$A$6:$A$205,0)),"Unknown SKU"))</f>
        <v/>
      </c>
      <c r="D121" s="17" t="inlineStr">
        <is>
          <t>Sold</t>
        </is>
      </c>
      <c r="E121" s="19" t="n">
        <v>6</v>
      </c>
      <c r="F121" s="20">
        <f>IF(OR(B121="",E121=""),"",IF(D121="Sold",-ABS(E121),IF(D121="Adjustment",E121,ABS(E121))))</f>
        <v/>
      </c>
      <c r="G121" s="17" t="inlineStr">
        <is>
          <t>POS weekly sales</t>
        </is>
      </c>
    </row>
    <row r="122">
      <c r="A122" s="16" t="n">
        <v>46249</v>
      </c>
      <c r="B122" s="17" t="inlineStr">
        <is>
          <t>YN-101</t>
        </is>
      </c>
      <c r="C122" s="18">
        <f>IF(B122="","",IFERROR(INDEX('Example items'!$B$6:$B$205,MATCH(B122,'Example items'!$A$6:$A$205,0)),"Unknown SKU"))</f>
        <v/>
      </c>
      <c r="D122" s="17" t="inlineStr">
        <is>
          <t>Sold</t>
        </is>
      </c>
      <c r="E122" s="19" t="n">
        <v>12</v>
      </c>
      <c r="F122" s="20">
        <f>IF(OR(B122="",E122=""),"",IF(D122="Sold",-ABS(E122),IF(D122="Adjustment",E122,ABS(E122))))</f>
        <v/>
      </c>
      <c r="G122" s="17" t="inlineStr">
        <is>
          <t>POS weekly sales</t>
        </is>
      </c>
    </row>
    <row r="123">
      <c r="A123" s="16" t="n">
        <v>46249</v>
      </c>
      <c r="B123" s="17" t="inlineStr">
        <is>
          <t>YN-102</t>
        </is>
      </c>
      <c r="C123" s="18">
        <f>IF(B123="","",IFERROR(INDEX('Example items'!$B$6:$B$205,MATCH(B123,'Example items'!$A$6:$A$205,0)),"Unknown SKU"))</f>
        <v/>
      </c>
      <c r="D123" s="17" t="inlineStr">
        <is>
          <t>Sold</t>
        </is>
      </c>
      <c r="E123" s="19" t="n">
        <v>9</v>
      </c>
      <c r="F123" s="20">
        <f>IF(OR(B123="",E123=""),"",IF(D123="Sold",-ABS(E123),IF(D123="Adjustment",E123,ABS(E123))))</f>
        <v/>
      </c>
      <c r="G123" s="17" t="inlineStr">
        <is>
          <t>POS weekly sales</t>
        </is>
      </c>
    </row>
    <row r="124">
      <c r="A124" s="16" t="n">
        <v>46249</v>
      </c>
      <c r="B124" s="17" t="inlineStr">
        <is>
          <t>YN-103</t>
        </is>
      </c>
      <c r="C124" s="18">
        <f>IF(B124="","",IFERROR(INDEX('Example items'!$B$6:$B$205,MATCH(B124,'Example items'!$A$6:$A$205,0)),"Unknown SKU"))</f>
        <v/>
      </c>
      <c r="D124" s="17" t="inlineStr">
        <is>
          <t>Sold</t>
        </is>
      </c>
      <c r="E124" s="19" t="n">
        <v>13</v>
      </c>
      <c r="F124" s="20">
        <f>IF(OR(B124="",E124=""),"",IF(D124="Sold",-ABS(E124),IF(D124="Adjustment",E124,ABS(E124))))</f>
        <v/>
      </c>
      <c r="G124" s="17" t="inlineStr">
        <is>
          <t>POS weekly sales</t>
        </is>
      </c>
    </row>
    <row r="125">
      <c r="A125" s="16" t="n">
        <v>46249</v>
      </c>
      <c r="B125" s="17" t="inlineStr">
        <is>
          <t>YN-104</t>
        </is>
      </c>
      <c r="C125" s="18">
        <f>IF(B125="","",IFERROR(INDEX('Example items'!$B$6:$B$205,MATCH(B125,'Example items'!$A$6:$A$205,0)),"Unknown SKU"))</f>
        <v/>
      </c>
      <c r="D125" s="17" t="inlineStr">
        <is>
          <t>Sold</t>
        </is>
      </c>
      <c r="E125" s="19" t="n">
        <v>2</v>
      </c>
      <c r="F125" s="20">
        <f>IF(OR(B125="",E125=""),"",IF(D125="Sold",-ABS(E125),IF(D125="Adjustment",E125,ABS(E125))))</f>
        <v/>
      </c>
      <c r="G125" s="17" t="inlineStr">
        <is>
          <t>POS weekly sales</t>
        </is>
      </c>
    </row>
    <row r="126">
      <c r="A126" s="16" t="n">
        <v>46249</v>
      </c>
      <c r="B126" s="17" t="inlineStr">
        <is>
          <t>YN-105</t>
        </is>
      </c>
      <c r="C126" s="18">
        <f>IF(B126="","",IFERROR(INDEX('Example items'!$B$6:$B$205,MATCH(B126,'Example items'!$A$6:$A$205,0)),"Unknown SKU"))</f>
        <v/>
      </c>
      <c r="D126" s="17" t="inlineStr">
        <is>
          <t>Sold</t>
        </is>
      </c>
      <c r="E126" s="19" t="n">
        <v>12</v>
      </c>
      <c r="F126" s="20">
        <f>IF(OR(B126="",E126=""),"",IF(D126="Sold",-ABS(E126),IF(D126="Adjustment",E126,ABS(E126))))</f>
        <v/>
      </c>
      <c r="G126" s="17" t="inlineStr">
        <is>
          <t>POS weekly sales</t>
        </is>
      </c>
    </row>
    <row r="127">
      <c r="A127" s="16" t="n">
        <v>46253</v>
      </c>
      <c r="B127" s="17" t="inlineStr">
        <is>
          <t>FB-204</t>
        </is>
      </c>
      <c r="C127" s="18">
        <f>IF(B127="","",IFERROR(INDEX('Example items'!$B$6:$B$205,MATCH(B127,'Example items'!$A$6:$A$205,0)),"Unknown SKU"))</f>
        <v/>
      </c>
      <c r="D127" s="17" t="inlineStr">
        <is>
          <t>Received</t>
        </is>
      </c>
      <c r="E127" s="19" t="n">
        <v>14</v>
      </c>
      <c r="F127" s="20">
        <f>IF(OR(B127="",E127=""),"",IF(D127="Sold",-ABS(E127),IF(D127="Adjustment",E127,ABS(E127))))</f>
        <v/>
      </c>
      <c r="G127" s="17" t="inlineStr">
        <is>
          <t>Supplier delivery</t>
        </is>
      </c>
    </row>
    <row r="128">
      <c r="A128" s="16" t="n">
        <v>46256</v>
      </c>
      <c r="B128" s="17" t="inlineStr">
        <is>
          <t>FB-201</t>
        </is>
      </c>
      <c r="C128" s="18">
        <f>IF(B128="","",IFERROR(INDEX('Example items'!$B$6:$B$205,MATCH(B128,'Example items'!$A$6:$A$205,0)),"Unknown SKU"))</f>
        <v/>
      </c>
      <c r="D128" s="17" t="inlineStr">
        <is>
          <t>Adjustment</t>
        </is>
      </c>
      <c r="E128" s="19" t="n">
        <v>-1.5</v>
      </c>
      <c r="F128" s="20">
        <f>IF(OR(B128="",E128=""),"",IF(D128="Sold",-ABS(E128),IF(D128="Adjustment",E128,ABS(E128))))</f>
        <v/>
      </c>
      <c r="G128" s="17" t="inlineStr">
        <is>
          <t>Damaged end of bolt</t>
        </is>
      </c>
    </row>
    <row r="129">
      <c r="A129" s="16" t="n">
        <v>46256</v>
      </c>
      <c r="B129" s="17" t="inlineStr">
        <is>
          <t>FB-201</t>
        </is>
      </c>
      <c r="C129" s="18">
        <f>IF(B129="","",IFERROR(INDEX('Example items'!$B$6:$B$205,MATCH(B129,'Example items'!$A$6:$A$205,0)),"Unknown SKU"))</f>
        <v/>
      </c>
      <c r="D129" s="17" t="inlineStr">
        <is>
          <t>Sold</t>
        </is>
      </c>
      <c r="E129" s="19" t="n">
        <v>9</v>
      </c>
      <c r="F129" s="20">
        <f>IF(OR(B129="",E129=""),"",IF(D129="Sold",-ABS(E129),IF(D129="Adjustment",E129,ABS(E129))))</f>
        <v/>
      </c>
      <c r="G129" s="17" t="inlineStr">
        <is>
          <t>POS weekly sales</t>
        </is>
      </c>
    </row>
    <row r="130">
      <c r="A130" s="16" t="n">
        <v>46256</v>
      </c>
      <c r="B130" s="17" t="inlineStr">
        <is>
          <t>FB-202</t>
        </is>
      </c>
      <c r="C130" s="18">
        <f>IF(B130="","",IFERROR(INDEX('Example items'!$B$6:$B$205,MATCH(B130,'Example items'!$A$6:$A$205,0)),"Unknown SKU"))</f>
        <v/>
      </c>
      <c r="D130" s="17" t="inlineStr">
        <is>
          <t>Sold</t>
        </is>
      </c>
      <c r="E130" s="19" t="n">
        <v>7</v>
      </c>
      <c r="F130" s="20">
        <f>IF(OR(B130="",E130=""),"",IF(D130="Sold",-ABS(E130),IF(D130="Adjustment",E130,ABS(E130))))</f>
        <v/>
      </c>
      <c r="G130" s="17" t="inlineStr">
        <is>
          <t>POS weekly sales</t>
        </is>
      </c>
    </row>
    <row r="131">
      <c r="A131" s="16" t="n">
        <v>46256</v>
      </c>
      <c r="B131" s="17" t="inlineStr">
        <is>
          <t>FB-203</t>
        </is>
      </c>
      <c r="C131" s="18">
        <f>IF(B131="","",IFERROR(INDEX('Example items'!$B$6:$B$205,MATCH(B131,'Example items'!$A$6:$A$205,0)),"Unknown SKU"))</f>
        <v/>
      </c>
      <c r="D131" s="17" t="inlineStr">
        <is>
          <t>Sold</t>
        </is>
      </c>
      <c r="E131" s="19" t="n">
        <v>3</v>
      </c>
      <c r="F131" s="20">
        <f>IF(OR(B131="",E131=""),"",IF(D131="Sold",-ABS(E131),IF(D131="Adjustment",E131,ABS(E131))))</f>
        <v/>
      </c>
      <c r="G131" s="17" t="inlineStr">
        <is>
          <t>POS weekly sales</t>
        </is>
      </c>
    </row>
    <row r="132">
      <c r="A132" s="16" t="n">
        <v>46256</v>
      </c>
      <c r="B132" s="17" t="inlineStr">
        <is>
          <t>FB-204</t>
        </is>
      </c>
      <c r="C132" s="18">
        <f>IF(B132="","",IFERROR(INDEX('Example items'!$B$6:$B$205,MATCH(B132,'Example items'!$A$6:$A$205,0)),"Unknown SKU"))</f>
        <v/>
      </c>
      <c r="D132" s="17" t="inlineStr">
        <is>
          <t>Sold</t>
        </is>
      </c>
      <c r="E132" s="19" t="n">
        <v>1</v>
      </c>
      <c r="F132" s="20">
        <f>IF(OR(B132="",E132=""),"",IF(D132="Sold",-ABS(E132),IF(D132="Adjustment",E132,ABS(E132))))</f>
        <v/>
      </c>
      <c r="G132" s="17" t="inlineStr">
        <is>
          <t>POS weekly sales</t>
        </is>
      </c>
    </row>
    <row r="133">
      <c r="A133" s="16" t="n">
        <v>46256</v>
      </c>
      <c r="B133" s="17" t="inlineStr">
        <is>
          <t>KT-401</t>
        </is>
      </c>
      <c r="C133" s="18">
        <f>IF(B133="","",IFERROR(INDEX('Example items'!$B$6:$B$205,MATCH(B133,'Example items'!$A$6:$A$205,0)),"Unknown SKU"))</f>
        <v/>
      </c>
      <c r="D133" s="17" t="inlineStr">
        <is>
          <t>Sold</t>
        </is>
      </c>
      <c r="E133" s="19" t="n">
        <v>5</v>
      </c>
      <c r="F133" s="20">
        <f>IF(OR(B133="",E133=""),"",IF(D133="Sold",-ABS(E133),IF(D133="Adjustment",E133,ABS(E133))))</f>
        <v/>
      </c>
      <c r="G133" s="17" t="inlineStr">
        <is>
          <t>POS weekly sales</t>
        </is>
      </c>
    </row>
    <row r="134">
      <c r="A134" s="16" t="n">
        <v>46256</v>
      </c>
      <c r="B134" s="17" t="inlineStr">
        <is>
          <t>KT-403</t>
        </is>
      </c>
      <c r="C134" s="18">
        <f>IF(B134="","",IFERROR(INDEX('Example items'!$B$6:$B$205,MATCH(B134,'Example items'!$A$6:$A$205,0)),"Unknown SKU"))</f>
        <v/>
      </c>
      <c r="D134" s="17" t="inlineStr">
        <is>
          <t>Sold</t>
        </is>
      </c>
      <c r="E134" s="19" t="n">
        <v>2</v>
      </c>
      <c r="F134" s="20">
        <f>IF(OR(B134="",E134=""),"",IF(D134="Sold",-ABS(E134),IF(D134="Adjustment",E134,ABS(E134))))</f>
        <v/>
      </c>
      <c r="G134" s="17" t="inlineStr">
        <is>
          <t>POS weekly sales</t>
        </is>
      </c>
    </row>
    <row r="135">
      <c r="A135" s="16" t="n">
        <v>46256</v>
      </c>
      <c r="B135" s="17" t="inlineStr">
        <is>
          <t>NT-301</t>
        </is>
      </c>
      <c r="C135" s="18">
        <f>IF(B135="","",IFERROR(INDEX('Example items'!$B$6:$B$205,MATCH(B135,'Example items'!$A$6:$A$205,0)),"Unknown SKU"))</f>
        <v/>
      </c>
      <c r="D135" s="17" t="inlineStr">
        <is>
          <t>Sold</t>
        </is>
      </c>
      <c r="E135" s="19" t="n">
        <v>4</v>
      </c>
      <c r="F135" s="20">
        <f>IF(OR(B135="",E135=""),"",IF(D135="Sold",-ABS(E135),IF(D135="Adjustment",E135,ABS(E135))))</f>
        <v/>
      </c>
      <c r="G135" s="17" t="inlineStr">
        <is>
          <t>POS weekly sales</t>
        </is>
      </c>
    </row>
    <row r="136">
      <c r="A136" s="16" t="n">
        <v>46256</v>
      </c>
      <c r="B136" s="17" t="inlineStr">
        <is>
          <t>NT-302</t>
        </is>
      </c>
      <c r="C136" s="18">
        <f>IF(B136="","",IFERROR(INDEX('Example items'!$B$6:$B$205,MATCH(B136,'Example items'!$A$6:$A$205,0)),"Unknown SKU"))</f>
        <v/>
      </c>
      <c r="D136" s="17" t="inlineStr">
        <is>
          <t>Sold</t>
        </is>
      </c>
      <c r="E136" s="19" t="n">
        <v>2</v>
      </c>
      <c r="F136" s="20">
        <f>IF(OR(B136="",E136=""),"",IF(D136="Sold",-ABS(E136),IF(D136="Adjustment",E136,ABS(E136))))</f>
        <v/>
      </c>
      <c r="G136" s="17" t="inlineStr">
        <is>
          <t>POS weekly sales</t>
        </is>
      </c>
    </row>
    <row r="137">
      <c r="A137" s="16" t="n">
        <v>46256</v>
      </c>
      <c r="B137" s="17" t="inlineStr">
        <is>
          <t>NT-303</t>
        </is>
      </c>
      <c r="C137" s="18">
        <f>IF(B137="","",IFERROR(INDEX('Example items'!$B$6:$B$205,MATCH(B137,'Example items'!$A$6:$A$205,0)),"Unknown SKU"))</f>
        <v/>
      </c>
      <c r="D137" s="17" t="inlineStr">
        <is>
          <t>Sold</t>
        </is>
      </c>
      <c r="E137" s="19" t="n">
        <v>3</v>
      </c>
      <c r="F137" s="20">
        <f>IF(OR(B137="",E137=""),"",IF(D137="Sold",-ABS(E137),IF(D137="Adjustment",E137,ABS(E137))))</f>
        <v/>
      </c>
      <c r="G137" s="17" t="inlineStr">
        <is>
          <t>POS weekly sales</t>
        </is>
      </c>
    </row>
    <row r="138">
      <c r="A138" s="16" t="n">
        <v>46256</v>
      </c>
      <c r="B138" s="17" t="inlineStr">
        <is>
          <t>NT-305</t>
        </is>
      </c>
      <c r="C138" s="18">
        <f>IF(B138="","",IFERROR(INDEX('Example items'!$B$6:$B$205,MATCH(B138,'Example items'!$A$6:$A$205,0)),"Unknown SKU"))</f>
        <v/>
      </c>
      <c r="D138" s="17" t="inlineStr">
        <is>
          <t>Sold</t>
        </is>
      </c>
      <c r="E138" s="19" t="n">
        <v>1</v>
      </c>
      <c r="F138" s="20">
        <f>IF(OR(B138="",E138=""),"",IF(D138="Sold",-ABS(E138),IF(D138="Adjustment",E138,ABS(E138))))</f>
        <v/>
      </c>
      <c r="G138" s="17" t="inlineStr">
        <is>
          <t>POS weekly sales</t>
        </is>
      </c>
    </row>
    <row r="139">
      <c r="A139" s="16" t="n">
        <v>46256</v>
      </c>
      <c r="B139" s="17" t="inlineStr">
        <is>
          <t>NT-306</t>
        </is>
      </c>
      <c r="C139" s="18">
        <f>IF(B139="","",IFERROR(INDEX('Example items'!$B$6:$B$205,MATCH(B139,'Example items'!$A$6:$A$205,0)),"Unknown SKU"))</f>
        <v/>
      </c>
      <c r="D139" s="17" t="inlineStr">
        <is>
          <t>Sold</t>
        </is>
      </c>
      <c r="E139" s="19" t="n">
        <v>7</v>
      </c>
      <c r="F139" s="20">
        <f>IF(OR(B139="",E139=""),"",IF(D139="Sold",-ABS(E139),IF(D139="Adjustment",E139,ABS(E139))))</f>
        <v/>
      </c>
      <c r="G139" s="17" t="inlineStr">
        <is>
          <t>POS weekly sales</t>
        </is>
      </c>
    </row>
    <row r="140">
      <c r="A140" s="16" t="n">
        <v>46256</v>
      </c>
      <c r="B140" s="17" t="inlineStr">
        <is>
          <t>YN-101</t>
        </is>
      </c>
      <c r="C140" s="18">
        <f>IF(B140="","",IFERROR(INDEX('Example items'!$B$6:$B$205,MATCH(B140,'Example items'!$A$6:$A$205,0)),"Unknown SKU"))</f>
        <v/>
      </c>
      <c r="D140" s="17" t="inlineStr">
        <is>
          <t>Sold</t>
        </is>
      </c>
      <c r="E140" s="19" t="n">
        <v>10</v>
      </c>
      <c r="F140" s="20">
        <f>IF(OR(B140="",E140=""),"",IF(D140="Sold",-ABS(E140),IF(D140="Adjustment",E140,ABS(E140))))</f>
        <v/>
      </c>
      <c r="G140" s="17" t="inlineStr">
        <is>
          <t>POS weekly sales</t>
        </is>
      </c>
    </row>
    <row r="141">
      <c r="A141" s="16" t="n">
        <v>46256</v>
      </c>
      <c r="B141" s="17" t="inlineStr">
        <is>
          <t>YN-102</t>
        </is>
      </c>
      <c r="C141" s="18">
        <f>IF(B141="","",IFERROR(INDEX('Example items'!$B$6:$B$205,MATCH(B141,'Example items'!$A$6:$A$205,0)),"Unknown SKU"))</f>
        <v/>
      </c>
      <c r="D141" s="17" t="inlineStr">
        <is>
          <t>Sold</t>
        </is>
      </c>
      <c r="E141" s="19" t="n">
        <v>8</v>
      </c>
      <c r="F141" s="20">
        <f>IF(OR(B141="",E141=""),"",IF(D141="Sold",-ABS(E141),IF(D141="Adjustment",E141,ABS(E141))))</f>
        <v/>
      </c>
      <c r="G141" s="17" t="inlineStr">
        <is>
          <t>POS weekly sales</t>
        </is>
      </c>
    </row>
    <row r="142">
      <c r="A142" s="16" t="n">
        <v>46256</v>
      </c>
      <c r="B142" s="17" t="inlineStr">
        <is>
          <t>YN-103</t>
        </is>
      </c>
      <c r="C142" s="18">
        <f>IF(B142="","",IFERROR(INDEX('Example items'!$B$6:$B$205,MATCH(B142,'Example items'!$A$6:$A$205,0)),"Unknown SKU"))</f>
        <v/>
      </c>
      <c r="D142" s="17" t="inlineStr">
        <is>
          <t>Sold</t>
        </is>
      </c>
      <c r="E142" s="19" t="n">
        <v>12</v>
      </c>
      <c r="F142" s="20">
        <f>IF(OR(B142="",E142=""),"",IF(D142="Sold",-ABS(E142),IF(D142="Adjustment",E142,ABS(E142))))</f>
        <v/>
      </c>
      <c r="G142" s="17" t="inlineStr">
        <is>
          <t>POS weekly sales</t>
        </is>
      </c>
    </row>
    <row r="143">
      <c r="A143" s="16" t="n">
        <v>46256</v>
      </c>
      <c r="B143" s="17" t="inlineStr">
        <is>
          <t>YN-104</t>
        </is>
      </c>
      <c r="C143" s="18">
        <f>IF(B143="","",IFERROR(INDEX('Example items'!$B$6:$B$205,MATCH(B143,'Example items'!$A$6:$A$205,0)),"Unknown SKU"))</f>
        <v/>
      </c>
      <c r="D143" s="17" t="inlineStr">
        <is>
          <t>Sold</t>
        </is>
      </c>
      <c r="E143" s="19" t="n">
        <v>1</v>
      </c>
      <c r="F143" s="20">
        <f>IF(OR(B143="",E143=""),"",IF(D143="Sold",-ABS(E143),IF(D143="Adjustment",E143,ABS(E143))))</f>
        <v/>
      </c>
      <c r="G143" s="17" t="inlineStr">
        <is>
          <t>POS weekly sales</t>
        </is>
      </c>
    </row>
    <row r="144">
      <c r="A144" s="16" t="n">
        <v>46256</v>
      </c>
      <c r="B144" s="17" t="inlineStr">
        <is>
          <t>YN-105</t>
        </is>
      </c>
      <c r="C144" s="18">
        <f>IF(B144="","",IFERROR(INDEX('Example items'!$B$6:$B$205,MATCH(B144,'Example items'!$A$6:$A$205,0)),"Unknown SKU"))</f>
        <v/>
      </c>
      <c r="D144" s="17" t="inlineStr">
        <is>
          <t>Sold</t>
        </is>
      </c>
      <c r="E144" s="19" t="n">
        <v>9</v>
      </c>
      <c r="F144" s="20">
        <f>IF(OR(B144="",E144=""),"",IF(D144="Sold",-ABS(E144),IF(D144="Adjustment",E144,ABS(E144))))</f>
        <v/>
      </c>
      <c r="G144" s="17" t="inlineStr">
        <is>
          <t>POS weekly sales</t>
        </is>
      </c>
    </row>
    <row r="145">
      <c r="A145" s="16" t="n">
        <v>46260</v>
      </c>
      <c r="B145" s="17" t="inlineStr">
        <is>
          <t>FB-201</t>
        </is>
      </c>
      <c r="C145" s="18">
        <f>IF(B145="","",IFERROR(INDEX('Example items'!$B$6:$B$205,MATCH(B145,'Example items'!$A$6:$A$205,0)),"Unknown SKU"))</f>
        <v/>
      </c>
      <c r="D145" s="17" t="inlineStr">
        <is>
          <t>Received</t>
        </is>
      </c>
      <c r="E145" s="19" t="n">
        <v>56</v>
      </c>
      <c r="F145" s="20">
        <f>IF(OR(B145="",E145=""),"",IF(D145="Sold",-ABS(E145),IF(D145="Adjustment",E145,ABS(E145))))</f>
        <v/>
      </c>
      <c r="G145" s="17" t="inlineStr">
        <is>
          <t>Supplier delivery</t>
        </is>
      </c>
    </row>
    <row r="146">
      <c r="A146" s="16" t="n">
        <v>46260</v>
      </c>
      <c r="B146" s="17" t="inlineStr">
        <is>
          <t>FB-202</t>
        </is>
      </c>
      <c r="C146" s="18">
        <f>IF(B146="","",IFERROR(INDEX('Example items'!$B$6:$B$205,MATCH(B146,'Example items'!$A$6:$A$205,0)),"Unknown SKU"))</f>
        <v/>
      </c>
      <c r="D146" s="17" t="inlineStr">
        <is>
          <t>Received</t>
        </is>
      </c>
      <c r="E146" s="19" t="n">
        <v>79</v>
      </c>
      <c r="F146" s="20">
        <f>IF(OR(B146="",E146=""),"",IF(D146="Sold",-ABS(E146),IF(D146="Adjustment",E146,ABS(E146))))</f>
        <v/>
      </c>
      <c r="G146" s="17" t="inlineStr">
        <is>
          <t>Supplier delivery</t>
        </is>
      </c>
    </row>
    <row r="147">
      <c r="A147" s="16" t="n">
        <v>46260</v>
      </c>
      <c r="B147" s="17" t="inlineStr">
        <is>
          <t>FB-203</t>
        </is>
      </c>
      <c r="C147" s="18">
        <f>IF(B147="","",IFERROR(INDEX('Example items'!$B$6:$B$205,MATCH(B147,'Example items'!$A$6:$A$205,0)),"Unknown SKU"))</f>
        <v/>
      </c>
      <c r="D147" s="17" t="inlineStr">
        <is>
          <t>Received</t>
        </is>
      </c>
      <c r="E147" s="19" t="n">
        <v>31</v>
      </c>
      <c r="F147" s="20">
        <f>IF(OR(B147="",E147=""),"",IF(D147="Sold",-ABS(E147),IF(D147="Adjustment",E147,ABS(E147))))</f>
        <v/>
      </c>
      <c r="G147" s="17" t="inlineStr">
        <is>
          <t>Supplier delivery</t>
        </is>
      </c>
    </row>
    <row r="148">
      <c r="A148" s="16" t="n">
        <v>46260</v>
      </c>
      <c r="B148" s="17" t="inlineStr">
        <is>
          <t>YN-105</t>
        </is>
      </c>
      <c r="C148" s="18">
        <f>IF(B148="","",IFERROR(INDEX('Example items'!$B$6:$B$205,MATCH(B148,'Example items'!$A$6:$A$205,0)),"Unknown SKU"))</f>
        <v/>
      </c>
      <c r="D148" s="17" t="inlineStr">
        <is>
          <t>Received</t>
        </is>
      </c>
      <c r="E148" s="19" t="n">
        <v>64</v>
      </c>
      <c r="F148" s="20">
        <f>IF(OR(B148="",E148=""),"",IF(D148="Sold",-ABS(E148),IF(D148="Adjustment",E148,ABS(E148))))</f>
        <v/>
      </c>
      <c r="G148" s="17" t="inlineStr">
        <is>
          <t>Supplier delivery</t>
        </is>
      </c>
    </row>
    <row r="149">
      <c r="A149" s="16" t="n">
        <v>46263</v>
      </c>
      <c r="B149" s="17" t="inlineStr">
        <is>
          <t>FB-201</t>
        </is>
      </c>
      <c r="C149" s="18">
        <f>IF(B149="","",IFERROR(INDEX('Example items'!$B$6:$B$205,MATCH(B149,'Example items'!$A$6:$A$205,0)),"Unknown SKU"))</f>
        <v/>
      </c>
      <c r="D149" s="17" t="inlineStr">
        <is>
          <t>Sold</t>
        </is>
      </c>
      <c r="E149" s="19" t="n">
        <v>9</v>
      </c>
      <c r="F149" s="20">
        <f>IF(OR(B149="",E149=""),"",IF(D149="Sold",-ABS(E149),IF(D149="Adjustment",E149,ABS(E149))))</f>
        <v/>
      </c>
      <c r="G149" s="17" t="inlineStr">
        <is>
          <t>POS weekly sales</t>
        </is>
      </c>
    </row>
    <row r="150">
      <c r="A150" s="16" t="n">
        <v>46263</v>
      </c>
      <c r="B150" s="17" t="inlineStr">
        <is>
          <t>FB-202</t>
        </is>
      </c>
      <c r="C150" s="18">
        <f>IF(B150="","",IFERROR(INDEX('Example items'!$B$6:$B$205,MATCH(B150,'Example items'!$A$6:$A$205,0)),"Unknown SKU"))</f>
        <v/>
      </c>
      <c r="D150" s="17" t="inlineStr">
        <is>
          <t>Sold</t>
        </is>
      </c>
      <c r="E150" s="19" t="n">
        <v>11</v>
      </c>
      <c r="F150" s="20">
        <f>IF(OR(B150="",E150=""),"",IF(D150="Sold",-ABS(E150),IF(D150="Adjustment",E150,ABS(E150))))</f>
        <v/>
      </c>
      <c r="G150" s="17" t="inlineStr">
        <is>
          <t>POS weekly sales</t>
        </is>
      </c>
    </row>
    <row r="151">
      <c r="A151" s="16" t="n">
        <v>46263</v>
      </c>
      <c r="B151" s="17" t="inlineStr">
        <is>
          <t>FB-203</t>
        </is>
      </c>
      <c r="C151" s="18">
        <f>IF(B151="","",IFERROR(INDEX('Example items'!$B$6:$B$205,MATCH(B151,'Example items'!$A$6:$A$205,0)),"Unknown SKU"))</f>
        <v/>
      </c>
      <c r="D151" s="17" t="inlineStr">
        <is>
          <t>Sold</t>
        </is>
      </c>
      <c r="E151" s="19" t="n">
        <v>4</v>
      </c>
      <c r="F151" s="20">
        <f>IF(OR(B151="",E151=""),"",IF(D151="Sold",-ABS(E151),IF(D151="Adjustment",E151,ABS(E151))))</f>
        <v/>
      </c>
      <c r="G151" s="17" t="inlineStr">
        <is>
          <t>POS weekly sales</t>
        </is>
      </c>
    </row>
    <row r="152">
      <c r="A152" s="16" t="n">
        <v>46263</v>
      </c>
      <c r="B152" s="17" t="inlineStr">
        <is>
          <t>FB-204</t>
        </is>
      </c>
      <c r="C152" s="18">
        <f>IF(B152="","",IFERROR(INDEX('Example items'!$B$6:$B$205,MATCH(B152,'Example items'!$A$6:$A$205,0)),"Unknown SKU"))</f>
        <v/>
      </c>
      <c r="D152" s="17" t="inlineStr">
        <is>
          <t>Sold</t>
        </is>
      </c>
      <c r="E152" s="19" t="n">
        <v>1</v>
      </c>
      <c r="F152" s="20">
        <f>IF(OR(B152="",E152=""),"",IF(D152="Sold",-ABS(E152),IF(D152="Adjustment",E152,ABS(E152))))</f>
        <v/>
      </c>
      <c r="G152" s="17" t="inlineStr">
        <is>
          <t>POS weekly sales</t>
        </is>
      </c>
    </row>
    <row r="153">
      <c r="A153" s="16" t="n">
        <v>46263</v>
      </c>
      <c r="B153" s="17" t="inlineStr">
        <is>
          <t>KT-401</t>
        </is>
      </c>
      <c r="C153" s="18">
        <f>IF(B153="","",IFERROR(INDEX('Example items'!$B$6:$B$205,MATCH(B153,'Example items'!$A$6:$A$205,0)),"Unknown SKU"))</f>
        <v/>
      </c>
      <c r="D153" s="17" t="inlineStr">
        <is>
          <t>Sold</t>
        </is>
      </c>
      <c r="E153" s="19" t="n">
        <v>2</v>
      </c>
      <c r="F153" s="20">
        <f>IF(OR(B153="",E153=""),"",IF(D153="Sold",-ABS(E153),IF(D153="Adjustment",E153,ABS(E153))))</f>
        <v/>
      </c>
      <c r="G153" s="17" t="inlineStr">
        <is>
          <t>POS weekly sales</t>
        </is>
      </c>
    </row>
    <row r="154">
      <c r="A154" s="16" t="n">
        <v>46263</v>
      </c>
      <c r="B154" s="17" t="inlineStr">
        <is>
          <t>KT-403</t>
        </is>
      </c>
      <c r="C154" s="18">
        <f>IF(B154="","",IFERROR(INDEX('Example items'!$B$6:$B$205,MATCH(B154,'Example items'!$A$6:$A$205,0)),"Unknown SKU"))</f>
        <v/>
      </c>
      <c r="D154" s="17" t="inlineStr">
        <is>
          <t>Sold</t>
        </is>
      </c>
      <c r="E154" s="19" t="n">
        <v>2</v>
      </c>
      <c r="F154" s="20">
        <f>IF(OR(B154="",E154=""),"",IF(D154="Sold",-ABS(E154),IF(D154="Adjustment",E154,ABS(E154))))</f>
        <v/>
      </c>
      <c r="G154" s="17" t="inlineStr">
        <is>
          <t>POS weekly sales</t>
        </is>
      </c>
    </row>
    <row r="155">
      <c r="A155" s="16" t="n">
        <v>46263</v>
      </c>
      <c r="B155" s="17" t="inlineStr">
        <is>
          <t>NT-301</t>
        </is>
      </c>
      <c r="C155" s="18">
        <f>IF(B155="","",IFERROR(INDEX('Example items'!$B$6:$B$205,MATCH(B155,'Example items'!$A$6:$A$205,0)),"Unknown SKU"))</f>
        <v/>
      </c>
      <c r="D155" s="17" t="inlineStr">
        <is>
          <t>Sold</t>
        </is>
      </c>
      <c r="E155" s="19" t="n">
        <v>5</v>
      </c>
      <c r="F155" s="20">
        <f>IF(OR(B155="",E155=""),"",IF(D155="Sold",-ABS(E155),IF(D155="Adjustment",E155,ABS(E155))))</f>
        <v/>
      </c>
      <c r="G155" s="17" t="inlineStr">
        <is>
          <t>POS weekly sales</t>
        </is>
      </c>
    </row>
    <row r="156">
      <c r="A156" s="16" t="n">
        <v>46263</v>
      </c>
      <c r="B156" s="17" t="inlineStr">
        <is>
          <t>NT-302</t>
        </is>
      </c>
      <c r="C156" s="18">
        <f>IF(B156="","",IFERROR(INDEX('Example items'!$B$6:$B$205,MATCH(B156,'Example items'!$A$6:$A$205,0)),"Unknown SKU"))</f>
        <v/>
      </c>
      <c r="D156" s="17" t="inlineStr">
        <is>
          <t>Sold</t>
        </is>
      </c>
      <c r="E156" s="19" t="n">
        <v>2</v>
      </c>
      <c r="F156" s="20">
        <f>IF(OR(B156="",E156=""),"",IF(D156="Sold",-ABS(E156),IF(D156="Adjustment",E156,ABS(E156))))</f>
        <v/>
      </c>
      <c r="G156" s="17" t="inlineStr">
        <is>
          <t>POS weekly sales</t>
        </is>
      </c>
    </row>
    <row r="157">
      <c r="A157" s="16" t="n">
        <v>46263</v>
      </c>
      <c r="B157" s="17" t="inlineStr">
        <is>
          <t>NT-303</t>
        </is>
      </c>
      <c r="C157" s="18">
        <f>IF(B157="","",IFERROR(INDEX('Example items'!$B$6:$B$205,MATCH(B157,'Example items'!$A$6:$A$205,0)),"Unknown SKU"))</f>
        <v/>
      </c>
      <c r="D157" s="17" t="inlineStr">
        <is>
          <t>Sold</t>
        </is>
      </c>
      <c r="E157" s="19" t="n">
        <v>4</v>
      </c>
      <c r="F157" s="20">
        <f>IF(OR(B157="",E157=""),"",IF(D157="Sold",-ABS(E157),IF(D157="Adjustment",E157,ABS(E157))))</f>
        <v/>
      </c>
      <c r="G157" s="17" t="inlineStr">
        <is>
          <t>POS weekly sales</t>
        </is>
      </c>
    </row>
    <row r="158">
      <c r="A158" s="16" t="n">
        <v>46263</v>
      </c>
      <c r="B158" s="17" t="inlineStr">
        <is>
          <t>NT-305</t>
        </is>
      </c>
      <c r="C158" s="18">
        <f>IF(B158="","",IFERROR(INDEX('Example items'!$B$6:$B$205,MATCH(B158,'Example items'!$A$6:$A$205,0)),"Unknown SKU"))</f>
        <v/>
      </c>
      <c r="D158" s="17" t="inlineStr">
        <is>
          <t>Sold</t>
        </is>
      </c>
      <c r="E158" s="19" t="n">
        <v>2</v>
      </c>
      <c r="F158" s="20">
        <f>IF(OR(B158="",E158=""),"",IF(D158="Sold",-ABS(E158),IF(D158="Adjustment",E158,ABS(E158))))</f>
        <v/>
      </c>
      <c r="G158" s="17" t="inlineStr">
        <is>
          <t>POS weekly sales</t>
        </is>
      </c>
    </row>
    <row r="159">
      <c r="A159" s="16" t="n">
        <v>46263</v>
      </c>
      <c r="B159" s="17" t="inlineStr">
        <is>
          <t>NT-306</t>
        </is>
      </c>
      <c r="C159" s="18">
        <f>IF(B159="","",IFERROR(INDEX('Example items'!$B$6:$B$205,MATCH(B159,'Example items'!$A$6:$A$205,0)),"Unknown SKU"))</f>
        <v/>
      </c>
      <c r="D159" s="17" t="inlineStr">
        <is>
          <t>Sold</t>
        </is>
      </c>
      <c r="E159" s="19" t="n">
        <v>3</v>
      </c>
      <c r="F159" s="20">
        <f>IF(OR(B159="",E159=""),"",IF(D159="Sold",-ABS(E159),IF(D159="Adjustment",E159,ABS(E159))))</f>
        <v/>
      </c>
      <c r="G159" s="17" t="inlineStr">
        <is>
          <t>POS weekly sales</t>
        </is>
      </c>
    </row>
    <row r="160">
      <c r="A160" s="16" t="n">
        <v>46263</v>
      </c>
      <c r="B160" s="17" t="inlineStr">
        <is>
          <t>YN-101</t>
        </is>
      </c>
      <c r="C160" s="18">
        <f>IF(B160="","",IFERROR(INDEX('Example items'!$B$6:$B$205,MATCH(B160,'Example items'!$A$6:$A$205,0)),"Unknown SKU"))</f>
        <v/>
      </c>
      <c r="D160" s="17" t="inlineStr">
        <is>
          <t>Sold</t>
        </is>
      </c>
      <c r="E160" s="19" t="n">
        <v>12</v>
      </c>
      <c r="F160" s="20">
        <f>IF(OR(B160="",E160=""),"",IF(D160="Sold",-ABS(E160),IF(D160="Adjustment",E160,ABS(E160))))</f>
        <v/>
      </c>
      <c r="G160" s="17" t="inlineStr">
        <is>
          <t>POS weekly sales</t>
        </is>
      </c>
    </row>
    <row r="161">
      <c r="A161" s="16" t="n">
        <v>46263</v>
      </c>
      <c r="B161" s="17" t="inlineStr">
        <is>
          <t>YN-102</t>
        </is>
      </c>
      <c r="C161" s="18">
        <f>IF(B161="","",IFERROR(INDEX('Example items'!$B$6:$B$205,MATCH(B161,'Example items'!$A$6:$A$205,0)),"Unknown SKU"))</f>
        <v/>
      </c>
      <c r="D161" s="17" t="inlineStr">
        <is>
          <t>Sold</t>
        </is>
      </c>
      <c r="E161" s="19" t="n">
        <v>9</v>
      </c>
      <c r="F161" s="20">
        <f>IF(OR(B161="",E161=""),"",IF(D161="Sold",-ABS(E161),IF(D161="Adjustment",E161,ABS(E161))))</f>
        <v/>
      </c>
      <c r="G161" s="17" t="inlineStr">
        <is>
          <t>POS weekly sales</t>
        </is>
      </c>
    </row>
    <row r="162">
      <c r="A162" s="16" t="n">
        <v>46263</v>
      </c>
      <c r="B162" s="17" t="inlineStr">
        <is>
          <t>YN-103</t>
        </is>
      </c>
      <c r="C162" s="18">
        <f>IF(B162="","",IFERROR(INDEX('Example items'!$B$6:$B$205,MATCH(B162,'Example items'!$A$6:$A$205,0)),"Unknown SKU"))</f>
        <v/>
      </c>
      <c r="D162" s="17" t="inlineStr">
        <is>
          <t>Sold</t>
        </is>
      </c>
      <c r="E162" s="19" t="n">
        <v>10</v>
      </c>
      <c r="F162" s="20">
        <f>IF(OR(B162="",E162=""),"",IF(D162="Sold",-ABS(E162),IF(D162="Adjustment",E162,ABS(E162))))</f>
        <v/>
      </c>
      <c r="G162" s="17" t="inlineStr">
        <is>
          <t>POS weekly sales</t>
        </is>
      </c>
    </row>
    <row r="163">
      <c r="A163" s="16" t="n">
        <v>46263</v>
      </c>
      <c r="B163" s="17" t="inlineStr">
        <is>
          <t>YN-104</t>
        </is>
      </c>
      <c r="C163" s="18">
        <f>IF(B163="","",IFERROR(INDEX('Example items'!$B$6:$B$205,MATCH(B163,'Example items'!$A$6:$A$205,0)),"Unknown SKU"))</f>
        <v/>
      </c>
      <c r="D163" s="17" t="inlineStr">
        <is>
          <t>Sold</t>
        </is>
      </c>
      <c r="E163" s="19" t="n">
        <v>2</v>
      </c>
      <c r="F163" s="20">
        <f>IF(OR(B163="",E163=""),"",IF(D163="Sold",-ABS(E163),IF(D163="Adjustment",E163,ABS(E163))))</f>
        <v/>
      </c>
      <c r="G163" s="17" t="inlineStr">
        <is>
          <t>POS weekly sales</t>
        </is>
      </c>
    </row>
    <row r="164">
      <c r="A164" s="16" t="n">
        <v>46263</v>
      </c>
      <c r="B164" s="17" t="inlineStr">
        <is>
          <t>YN-105</t>
        </is>
      </c>
      <c r="C164" s="18">
        <f>IF(B164="","",IFERROR(INDEX('Example items'!$B$6:$B$205,MATCH(B164,'Example items'!$A$6:$A$205,0)),"Unknown SKU"))</f>
        <v/>
      </c>
      <c r="D164" s="17" t="inlineStr">
        <is>
          <t>Sold</t>
        </is>
      </c>
      <c r="E164" s="19" t="n">
        <v>10</v>
      </c>
      <c r="F164" s="20">
        <f>IF(OR(B164="",E164=""),"",IF(D164="Sold",-ABS(E164),IF(D164="Adjustment",E164,ABS(E164))))</f>
        <v/>
      </c>
      <c r="G164" s="17" t="inlineStr">
        <is>
          <t>POS weekly sales</t>
        </is>
      </c>
    </row>
    <row r="165">
      <c r="A165" s="16" t="n">
        <v>46267</v>
      </c>
      <c r="B165" s="17" t="inlineStr">
        <is>
          <t>YN-104</t>
        </is>
      </c>
      <c r="C165" s="18">
        <f>IF(B165="","",IFERROR(INDEX('Example items'!$B$6:$B$205,MATCH(B165,'Example items'!$A$6:$A$205,0)),"Unknown SKU"))</f>
        <v/>
      </c>
      <c r="D165" s="17" t="inlineStr">
        <is>
          <t>Received</t>
        </is>
      </c>
      <c r="E165" s="19" t="n">
        <v>16</v>
      </c>
      <c r="F165" s="20">
        <f>IF(OR(B165="",E165=""),"",IF(D165="Sold",-ABS(E165),IF(D165="Adjustment",E165,ABS(E165))))</f>
        <v/>
      </c>
      <c r="G165" s="17" t="inlineStr">
        <is>
          <t>Supplier delivery</t>
        </is>
      </c>
    </row>
    <row r="166">
      <c r="A166" s="16" t="n">
        <v>46270</v>
      </c>
      <c r="B166" s="17" t="inlineStr">
        <is>
          <t>FB-201</t>
        </is>
      </c>
      <c r="C166" s="18">
        <f>IF(B166="","",IFERROR(INDEX('Example items'!$B$6:$B$205,MATCH(B166,'Example items'!$A$6:$A$205,0)),"Unknown SKU"))</f>
        <v/>
      </c>
      <c r="D166" s="17" t="inlineStr">
        <is>
          <t>Sold</t>
        </is>
      </c>
      <c r="E166" s="19" t="n">
        <v>7</v>
      </c>
      <c r="F166" s="20">
        <f>IF(OR(B166="",E166=""),"",IF(D166="Sold",-ABS(E166),IF(D166="Adjustment",E166,ABS(E166))))</f>
        <v/>
      </c>
      <c r="G166" s="17" t="inlineStr">
        <is>
          <t>POS weekly sales</t>
        </is>
      </c>
    </row>
    <row r="167">
      <c r="A167" s="16" t="n">
        <v>46270</v>
      </c>
      <c r="B167" s="17" t="inlineStr">
        <is>
          <t>FB-202</t>
        </is>
      </c>
      <c r="C167" s="18">
        <f>IF(B167="","",IFERROR(INDEX('Example items'!$B$6:$B$205,MATCH(B167,'Example items'!$A$6:$A$205,0)),"Unknown SKU"))</f>
        <v/>
      </c>
      <c r="D167" s="17" t="inlineStr">
        <is>
          <t>Sold</t>
        </is>
      </c>
      <c r="E167" s="19" t="n">
        <v>4</v>
      </c>
      <c r="F167" s="20">
        <f>IF(OR(B167="",E167=""),"",IF(D167="Sold",-ABS(E167),IF(D167="Adjustment",E167,ABS(E167))))</f>
        <v/>
      </c>
      <c r="G167" s="17" t="inlineStr">
        <is>
          <t>POS weekly sales</t>
        </is>
      </c>
    </row>
    <row r="168">
      <c r="A168" s="16" t="n">
        <v>46270</v>
      </c>
      <c r="B168" s="17" t="inlineStr">
        <is>
          <t>FB-203</t>
        </is>
      </c>
      <c r="C168" s="18">
        <f>IF(B168="","",IFERROR(INDEX('Example items'!$B$6:$B$205,MATCH(B168,'Example items'!$A$6:$A$205,0)),"Unknown SKU"))</f>
        <v/>
      </c>
      <c r="D168" s="17" t="inlineStr">
        <is>
          <t>Sold</t>
        </is>
      </c>
      <c r="E168" s="19" t="n">
        <v>3</v>
      </c>
      <c r="F168" s="20">
        <f>IF(OR(B168="",E168=""),"",IF(D168="Sold",-ABS(E168),IF(D168="Adjustment",E168,ABS(E168))))</f>
        <v/>
      </c>
      <c r="G168" s="17" t="inlineStr">
        <is>
          <t>POS weekly sales</t>
        </is>
      </c>
    </row>
    <row r="169">
      <c r="A169" s="16" t="n">
        <v>46270</v>
      </c>
      <c r="B169" s="17" t="inlineStr">
        <is>
          <t>FB-204</t>
        </is>
      </c>
      <c r="C169" s="18">
        <f>IF(B169="","",IFERROR(INDEX('Example items'!$B$6:$B$205,MATCH(B169,'Example items'!$A$6:$A$205,0)),"Unknown SKU"))</f>
        <v/>
      </c>
      <c r="D169" s="17" t="inlineStr">
        <is>
          <t>Sold</t>
        </is>
      </c>
      <c r="E169" s="19" t="n">
        <v>3</v>
      </c>
      <c r="F169" s="20">
        <f>IF(OR(B169="",E169=""),"",IF(D169="Sold",-ABS(E169),IF(D169="Adjustment",E169,ABS(E169))))</f>
        <v/>
      </c>
      <c r="G169" s="17" t="inlineStr">
        <is>
          <t>POS weekly sales</t>
        </is>
      </c>
    </row>
    <row r="170">
      <c r="A170" s="16" t="n">
        <v>46270</v>
      </c>
      <c r="B170" s="17" t="inlineStr">
        <is>
          <t>KT-401</t>
        </is>
      </c>
      <c r="C170" s="18">
        <f>IF(B170="","",IFERROR(INDEX('Example items'!$B$6:$B$205,MATCH(B170,'Example items'!$A$6:$A$205,0)),"Unknown SKU"))</f>
        <v/>
      </c>
      <c r="D170" s="17" t="inlineStr">
        <is>
          <t>Sold</t>
        </is>
      </c>
      <c r="E170" s="19" t="n">
        <v>5</v>
      </c>
      <c r="F170" s="20">
        <f>IF(OR(B170="",E170=""),"",IF(D170="Sold",-ABS(E170),IF(D170="Adjustment",E170,ABS(E170))))</f>
        <v/>
      </c>
      <c r="G170" s="17" t="inlineStr">
        <is>
          <t>POS weekly sales</t>
        </is>
      </c>
    </row>
    <row r="171">
      <c r="A171" s="16" t="n">
        <v>46270</v>
      </c>
      <c r="B171" s="17" t="inlineStr">
        <is>
          <t>KT-403</t>
        </is>
      </c>
      <c r="C171" s="18">
        <f>IF(B171="","",IFERROR(INDEX('Example items'!$B$6:$B$205,MATCH(B171,'Example items'!$A$6:$A$205,0)),"Unknown SKU"))</f>
        <v/>
      </c>
      <c r="D171" s="17" t="inlineStr">
        <is>
          <t>Sold</t>
        </is>
      </c>
      <c r="E171" s="19" t="n">
        <v>1</v>
      </c>
      <c r="F171" s="20">
        <f>IF(OR(B171="",E171=""),"",IF(D171="Sold",-ABS(E171),IF(D171="Adjustment",E171,ABS(E171))))</f>
        <v/>
      </c>
      <c r="G171" s="17" t="inlineStr">
        <is>
          <t>POS weekly sales</t>
        </is>
      </c>
    </row>
    <row r="172">
      <c r="A172" s="16" t="n">
        <v>46270</v>
      </c>
      <c r="B172" s="17" t="inlineStr">
        <is>
          <t>NT-301</t>
        </is>
      </c>
      <c r="C172" s="18">
        <f>IF(B172="","",IFERROR(INDEX('Example items'!$B$6:$B$205,MATCH(B172,'Example items'!$A$6:$A$205,0)),"Unknown SKU"))</f>
        <v/>
      </c>
      <c r="D172" s="17" t="inlineStr">
        <is>
          <t>Sold</t>
        </is>
      </c>
      <c r="E172" s="19" t="n">
        <v>3</v>
      </c>
      <c r="F172" s="20">
        <f>IF(OR(B172="",E172=""),"",IF(D172="Sold",-ABS(E172),IF(D172="Adjustment",E172,ABS(E172))))</f>
        <v/>
      </c>
      <c r="G172" s="17" t="inlineStr">
        <is>
          <t>POS weekly sales</t>
        </is>
      </c>
    </row>
    <row r="173">
      <c r="A173" s="16" t="n">
        <v>46270</v>
      </c>
      <c r="B173" s="17" t="inlineStr">
        <is>
          <t>NT-302</t>
        </is>
      </c>
      <c r="C173" s="18">
        <f>IF(B173="","",IFERROR(INDEX('Example items'!$B$6:$B$205,MATCH(B173,'Example items'!$A$6:$A$205,0)),"Unknown SKU"))</f>
        <v/>
      </c>
      <c r="D173" s="17" t="inlineStr">
        <is>
          <t>Sold</t>
        </is>
      </c>
      <c r="E173" s="19" t="n">
        <v>3</v>
      </c>
      <c r="F173" s="20">
        <f>IF(OR(B173="",E173=""),"",IF(D173="Sold",-ABS(E173),IF(D173="Adjustment",E173,ABS(E173))))</f>
        <v/>
      </c>
      <c r="G173" s="17" t="inlineStr">
        <is>
          <t>POS weekly sales</t>
        </is>
      </c>
    </row>
    <row r="174">
      <c r="A174" s="16" t="n">
        <v>46270</v>
      </c>
      <c r="B174" s="17" t="inlineStr">
        <is>
          <t>NT-303</t>
        </is>
      </c>
      <c r="C174" s="18">
        <f>IF(B174="","",IFERROR(INDEX('Example items'!$B$6:$B$205,MATCH(B174,'Example items'!$A$6:$A$205,0)),"Unknown SKU"))</f>
        <v/>
      </c>
      <c r="D174" s="17" t="inlineStr">
        <is>
          <t>Sold</t>
        </is>
      </c>
      <c r="E174" s="19" t="n">
        <v>5</v>
      </c>
      <c r="F174" s="20">
        <f>IF(OR(B174="",E174=""),"",IF(D174="Sold",-ABS(E174),IF(D174="Adjustment",E174,ABS(E174))))</f>
        <v/>
      </c>
      <c r="G174" s="17" t="inlineStr">
        <is>
          <t>POS weekly sales</t>
        </is>
      </c>
    </row>
    <row r="175">
      <c r="A175" s="16" t="n">
        <v>46270</v>
      </c>
      <c r="B175" s="17" t="inlineStr">
        <is>
          <t>NT-305</t>
        </is>
      </c>
      <c r="C175" s="18">
        <f>IF(B175="","",IFERROR(INDEX('Example items'!$B$6:$B$205,MATCH(B175,'Example items'!$A$6:$A$205,0)),"Unknown SKU"))</f>
        <v/>
      </c>
      <c r="D175" s="17" t="inlineStr">
        <is>
          <t>Sold</t>
        </is>
      </c>
      <c r="E175" s="19" t="n">
        <v>1</v>
      </c>
      <c r="F175" s="20">
        <f>IF(OR(B175="",E175=""),"",IF(D175="Sold",-ABS(E175),IF(D175="Adjustment",E175,ABS(E175))))</f>
        <v/>
      </c>
      <c r="G175" s="17" t="inlineStr">
        <is>
          <t>POS weekly sales</t>
        </is>
      </c>
    </row>
    <row r="176">
      <c r="A176" s="16" t="n">
        <v>46270</v>
      </c>
      <c r="B176" s="17" t="inlineStr">
        <is>
          <t>NT-306</t>
        </is>
      </c>
      <c r="C176" s="18">
        <f>IF(B176="","",IFERROR(INDEX('Example items'!$B$6:$B$205,MATCH(B176,'Example items'!$A$6:$A$205,0)),"Unknown SKU"))</f>
        <v/>
      </c>
      <c r="D176" s="17" t="inlineStr">
        <is>
          <t>Adjustment</t>
        </is>
      </c>
      <c r="E176" s="19" t="n">
        <v>-2</v>
      </c>
      <c r="F176" s="20">
        <f>IF(OR(B176="",E176=""),"",IF(D176="Sold",-ABS(E176),IF(D176="Adjustment",E176,ABS(E176))))</f>
        <v/>
      </c>
      <c r="G176" s="17" t="inlineStr">
        <is>
          <t>Opened packs, written off</t>
        </is>
      </c>
    </row>
    <row r="177">
      <c r="A177" s="16" t="n">
        <v>46270</v>
      </c>
      <c r="B177" s="17" t="inlineStr">
        <is>
          <t>NT-306</t>
        </is>
      </c>
      <c r="C177" s="18">
        <f>IF(B177="","",IFERROR(INDEX('Example items'!$B$6:$B$205,MATCH(B177,'Example items'!$A$6:$A$205,0)),"Unknown SKU"))</f>
        <v/>
      </c>
      <c r="D177" s="17" t="inlineStr">
        <is>
          <t>Sold</t>
        </is>
      </c>
      <c r="E177" s="19" t="n">
        <v>3</v>
      </c>
      <c r="F177" s="20">
        <f>IF(OR(B177="",E177=""),"",IF(D177="Sold",-ABS(E177),IF(D177="Adjustment",E177,ABS(E177))))</f>
        <v/>
      </c>
      <c r="G177" s="17" t="inlineStr">
        <is>
          <t>POS weekly sales</t>
        </is>
      </c>
    </row>
    <row r="178">
      <c r="A178" s="16" t="n">
        <v>46270</v>
      </c>
      <c r="B178" s="17" t="inlineStr">
        <is>
          <t>YN-101</t>
        </is>
      </c>
      <c r="C178" s="18">
        <f>IF(B178="","",IFERROR(INDEX('Example items'!$B$6:$B$205,MATCH(B178,'Example items'!$A$6:$A$205,0)),"Unknown SKU"))</f>
        <v/>
      </c>
      <c r="D178" s="17" t="inlineStr">
        <is>
          <t>Sold</t>
        </is>
      </c>
      <c r="E178" s="19" t="n">
        <v>10</v>
      </c>
      <c r="F178" s="20">
        <f>IF(OR(B178="",E178=""),"",IF(D178="Sold",-ABS(E178),IF(D178="Adjustment",E178,ABS(E178))))</f>
        <v/>
      </c>
      <c r="G178" s="17" t="inlineStr">
        <is>
          <t>POS weekly sales</t>
        </is>
      </c>
    </row>
    <row r="179">
      <c r="A179" s="16" t="n">
        <v>46270</v>
      </c>
      <c r="B179" s="17" t="inlineStr">
        <is>
          <t>YN-102</t>
        </is>
      </c>
      <c r="C179" s="18">
        <f>IF(B179="","",IFERROR(INDEX('Example items'!$B$6:$B$205,MATCH(B179,'Example items'!$A$6:$A$205,0)),"Unknown SKU"))</f>
        <v/>
      </c>
      <c r="D179" s="17" t="inlineStr">
        <is>
          <t>Sold</t>
        </is>
      </c>
      <c r="E179" s="19" t="n">
        <v>6</v>
      </c>
      <c r="F179" s="20">
        <f>IF(OR(B179="",E179=""),"",IF(D179="Sold",-ABS(E179),IF(D179="Adjustment",E179,ABS(E179))))</f>
        <v/>
      </c>
      <c r="G179" s="17" t="inlineStr">
        <is>
          <t>POS weekly sales</t>
        </is>
      </c>
    </row>
    <row r="180">
      <c r="A180" s="16" t="n">
        <v>46270</v>
      </c>
      <c r="B180" s="17" t="inlineStr">
        <is>
          <t>YN-103</t>
        </is>
      </c>
      <c r="C180" s="18">
        <f>IF(B180="","",IFERROR(INDEX('Example items'!$B$6:$B$205,MATCH(B180,'Example items'!$A$6:$A$205,0)),"Unknown SKU"))</f>
        <v/>
      </c>
      <c r="D180" s="17" t="inlineStr">
        <is>
          <t>Sold</t>
        </is>
      </c>
      <c r="E180" s="19" t="n">
        <v>8</v>
      </c>
      <c r="F180" s="20">
        <f>IF(OR(B180="",E180=""),"",IF(D180="Sold",-ABS(E180),IF(D180="Adjustment",E180,ABS(E180))))</f>
        <v/>
      </c>
      <c r="G180" s="17" t="inlineStr">
        <is>
          <t>POS weekly sales</t>
        </is>
      </c>
    </row>
    <row r="181">
      <c r="A181" s="16" t="n">
        <v>46270</v>
      </c>
      <c r="B181" s="17" t="inlineStr">
        <is>
          <t>YN-104</t>
        </is>
      </c>
      <c r="C181" s="18">
        <f>IF(B181="","",IFERROR(INDEX('Example items'!$B$6:$B$205,MATCH(B181,'Example items'!$A$6:$A$205,0)),"Unknown SKU"))</f>
        <v/>
      </c>
      <c r="D181" s="17" t="inlineStr">
        <is>
          <t>Sold</t>
        </is>
      </c>
      <c r="E181" s="19" t="n">
        <v>2</v>
      </c>
      <c r="F181" s="20">
        <f>IF(OR(B181="",E181=""),"",IF(D181="Sold",-ABS(E181),IF(D181="Adjustment",E181,ABS(E181))))</f>
        <v/>
      </c>
      <c r="G181" s="17" t="inlineStr">
        <is>
          <t>POS weekly sales</t>
        </is>
      </c>
    </row>
    <row r="182">
      <c r="A182" s="16" t="n">
        <v>46270</v>
      </c>
      <c r="B182" s="17" t="inlineStr">
        <is>
          <t>YN-105</t>
        </is>
      </c>
      <c r="C182" s="18">
        <f>IF(B182="","",IFERROR(INDEX('Example items'!$B$6:$B$205,MATCH(B182,'Example items'!$A$6:$A$205,0)),"Unknown SKU"))</f>
        <v/>
      </c>
      <c r="D182" s="17" t="inlineStr">
        <is>
          <t>Sold</t>
        </is>
      </c>
      <c r="E182" s="19" t="n">
        <v>12</v>
      </c>
      <c r="F182" s="20">
        <f>IF(OR(B182="",E182=""),"",IF(D182="Sold",-ABS(E182),IF(D182="Adjustment",E182,ABS(E182))))</f>
        <v/>
      </c>
      <c r="G182" s="17" t="inlineStr">
        <is>
          <t>POS weekly sales</t>
        </is>
      </c>
    </row>
    <row r="183">
      <c r="A183" s="16" t="n">
        <v>46274</v>
      </c>
      <c r="B183" s="17" t="inlineStr">
        <is>
          <t>NT-301</t>
        </is>
      </c>
      <c r="C183" s="18">
        <f>IF(B183="","",IFERROR(INDEX('Example items'!$B$6:$B$205,MATCH(B183,'Example items'!$A$6:$A$205,0)),"Unknown SKU"))</f>
        <v/>
      </c>
      <c r="D183" s="17" t="inlineStr">
        <is>
          <t>Received</t>
        </is>
      </c>
      <c r="E183" s="19" t="n">
        <v>20</v>
      </c>
      <c r="F183" s="20">
        <f>IF(OR(B183="",E183=""),"",IF(D183="Sold",-ABS(E183),IF(D183="Adjustment",E183,ABS(E183))))</f>
        <v/>
      </c>
      <c r="G183" s="17" t="inlineStr">
        <is>
          <t>Supplier delivery</t>
        </is>
      </c>
    </row>
    <row r="184">
      <c r="A184" s="16" t="n">
        <v>46274</v>
      </c>
      <c r="B184" s="17" t="inlineStr">
        <is>
          <t>YN-101</t>
        </is>
      </c>
      <c r="C184" s="18">
        <f>IF(B184="","",IFERROR(INDEX('Example items'!$B$6:$B$205,MATCH(B184,'Example items'!$A$6:$A$205,0)),"Unknown SKU"))</f>
        <v/>
      </c>
      <c r="D184" s="17" t="inlineStr">
        <is>
          <t>Received</t>
        </is>
      </c>
      <c r="E184" s="19" t="n">
        <v>56</v>
      </c>
      <c r="F184" s="20">
        <f>IF(OR(B184="",E184=""),"",IF(D184="Sold",-ABS(E184),IF(D184="Adjustment",E184,ABS(E184))))</f>
        <v/>
      </c>
      <c r="G184" s="17" t="inlineStr">
        <is>
          <t>Supplier delivery</t>
        </is>
      </c>
    </row>
    <row r="185">
      <c r="A185" s="16" t="n">
        <v>46274</v>
      </c>
      <c r="B185" s="17" t="inlineStr">
        <is>
          <t>YN-103</t>
        </is>
      </c>
      <c r="C185" s="18">
        <f>IF(B185="","",IFERROR(INDEX('Example items'!$B$6:$B$205,MATCH(B185,'Example items'!$A$6:$A$205,0)),"Unknown SKU"))</f>
        <v/>
      </c>
      <c r="D185" s="17" t="inlineStr">
        <is>
          <t>Received</t>
        </is>
      </c>
      <c r="E185" s="19" t="n">
        <v>65</v>
      </c>
      <c r="F185" s="20">
        <f>IF(OR(B185="",E185=""),"",IF(D185="Sold",-ABS(E185),IF(D185="Adjustment",E185,ABS(E185))))</f>
        <v/>
      </c>
      <c r="G185" s="17" t="inlineStr">
        <is>
          <t>Supplier delivery</t>
        </is>
      </c>
    </row>
    <row r="186">
      <c r="A186" s="16" t="n">
        <v>46277</v>
      </c>
      <c r="B186" s="17" t="inlineStr">
        <is>
          <t>FB-201</t>
        </is>
      </c>
      <c r="C186" s="18">
        <f>IF(B186="","",IFERROR(INDEX('Example items'!$B$6:$B$205,MATCH(B186,'Example items'!$A$6:$A$205,0)),"Unknown SKU"))</f>
        <v/>
      </c>
      <c r="D186" s="17" t="inlineStr">
        <is>
          <t>Sold</t>
        </is>
      </c>
      <c r="E186" s="19" t="n">
        <v>8</v>
      </c>
      <c r="F186" s="20">
        <f>IF(OR(B186="",E186=""),"",IF(D186="Sold",-ABS(E186),IF(D186="Adjustment",E186,ABS(E186))))</f>
        <v/>
      </c>
      <c r="G186" s="17" t="inlineStr">
        <is>
          <t>POS weekly sales</t>
        </is>
      </c>
    </row>
    <row r="187">
      <c r="A187" s="16" t="n">
        <v>46277</v>
      </c>
      <c r="B187" s="17" t="inlineStr">
        <is>
          <t>FB-202</t>
        </is>
      </c>
      <c r="C187" s="18">
        <f>IF(B187="","",IFERROR(INDEX('Example items'!$B$6:$B$205,MATCH(B187,'Example items'!$A$6:$A$205,0)),"Unknown SKU"))</f>
        <v/>
      </c>
      <c r="D187" s="17" t="inlineStr">
        <is>
          <t>Sold</t>
        </is>
      </c>
      <c r="E187" s="19" t="n">
        <v>9</v>
      </c>
      <c r="F187" s="20">
        <f>IF(OR(B187="",E187=""),"",IF(D187="Sold",-ABS(E187),IF(D187="Adjustment",E187,ABS(E187))))</f>
        <v/>
      </c>
      <c r="G187" s="17" t="inlineStr">
        <is>
          <t>POS weekly sales</t>
        </is>
      </c>
    </row>
    <row r="188">
      <c r="A188" s="16" t="n">
        <v>46277</v>
      </c>
      <c r="B188" s="17" t="inlineStr">
        <is>
          <t>FB-203</t>
        </is>
      </c>
      <c r="C188" s="18">
        <f>IF(B188="","",IFERROR(INDEX('Example items'!$B$6:$B$205,MATCH(B188,'Example items'!$A$6:$A$205,0)),"Unknown SKU"))</f>
        <v/>
      </c>
      <c r="D188" s="17" t="inlineStr">
        <is>
          <t>Sold</t>
        </is>
      </c>
      <c r="E188" s="19" t="n">
        <v>2</v>
      </c>
      <c r="F188" s="20">
        <f>IF(OR(B188="",E188=""),"",IF(D188="Sold",-ABS(E188),IF(D188="Adjustment",E188,ABS(E188))))</f>
        <v/>
      </c>
      <c r="G188" s="17" t="inlineStr">
        <is>
          <t>POS weekly sales</t>
        </is>
      </c>
    </row>
    <row r="189">
      <c r="A189" s="16" t="n">
        <v>46277</v>
      </c>
      <c r="B189" s="17" t="inlineStr">
        <is>
          <t>FB-204</t>
        </is>
      </c>
      <c r="C189" s="18">
        <f>IF(B189="","",IFERROR(INDEX('Example items'!$B$6:$B$205,MATCH(B189,'Example items'!$A$6:$A$205,0)),"Unknown SKU"))</f>
        <v/>
      </c>
      <c r="D189" s="17" t="inlineStr">
        <is>
          <t>Sold</t>
        </is>
      </c>
      <c r="E189" s="19" t="n">
        <v>3</v>
      </c>
      <c r="F189" s="20">
        <f>IF(OR(B189="",E189=""),"",IF(D189="Sold",-ABS(E189),IF(D189="Adjustment",E189,ABS(E189))))</f>
        <v/>
      </c>
      <c r="G189" s="17" t="inlineStr">
        <is>
          <t>POS weekly sales</t>
        </is>
      </c>
    </row>
    <row r="190">
      <c r="A190" s="16" t="n">
        <v>46277</v>
      </c>
      <c r="B190" s="17" t="inlineStr">
        <is>
          <t>KT-401</t>
        </is>
      </c>
      <c r="C190" s="18">
        <f>IF(B190="","",IFERROR(INDEX('Example items'!$B$6:$B$205,MATCH(B190,'Example items'!$A$6:$A$205,0)),"Unknown SKU"))</f>
        <v/>
      </c>
      <c r="D190" s="17" t="inlineStr">
        <is>
          <t>Sold</t>
        </is>
      </c>
      <c r="E190" s="19" t="n">
        <v>1</v>
      </c>
      <c r="F190" s="20">
        <f>IF(OR(B190="",E190=""),"",IF(D190="Sold",-ABS(E190),IF(D190="Adjustment",E190,ABS(E190))))</f>
        <v/>
      </c>
      <c r="G190" s="17" t="inlineStr">
        <is>
          <t>POS weekly sales</t>
        </is>
      </c>
    </row>
    <row r="191">
      <c r="A191" s="16" t="n">
        <v>46277</v>
      </c>
      <c r="B191" s="17" t="inlineStr">
        <is>
          <t>NT-301</t>
        </is>
      </c>
      <c r="C191" s="18">
        <f>IF(B191="","",IFERROR(INDEX('Example items'!$B$6:$B$205,MATCH(B191,'Example items'!$A$6:$A$205,0)),"Unknown SKU"))</f>
        <v/>
      </c>
      <c r="D191" s="17" t="inlineStr">
        <is>
          <t>Sold</t>
        </is>
      </c>
      <c r="E191" s="19" t="n">
        <v>3</v>
      </c>
      <c r="F191" s="20">
        <f>IF(OR(B191="",E191=""),"",IF(D191="Sold",-ABS(E191),IF(D191="Adjustment",E191,ABS(E191))))</f>
        <v/>
      </c>
      <c r="G191" s="17" t="inlineStr">
        <is>
          <t>POS weekly sales</t>
        </is>
      </c>
    </row>
    <row r="192">
      <c r="A192" s="16" t="n">
        <v>46277</v>
      </c>
      <c r="B192" s="17" t="inlineStr">
        <is>
          <t>NT-302</t>
        </is>
      </c>
      <c r="C192" s="18">
        <f>IF(B192="","",IFERROR(INDEX('Example items'!$B$6:$B$205,MATCH(B192,'Example items'!$A$6:$A$205,0)),"Unknown SKU"))</f>
        <v/>
      </c>
      <c r="D192" s="17" t="inlineStr">
        <is>
          <t>Sold</t>
        </is>
      </c>
      <c r="E192" s="19" t="n">
        <v>2</v>
      </c>
      <c r="F192" s="20">
        <f>IF(OR(B192="",E192=""),"",IF(D192="Sold",-ABS(E192),IF(D192="Adjustment",E192,ABS(E192))))</f>
        <v/>
      </c>
      <c r="G192" s="17" t="inlineStr">
        <is>
          <t>POS weekly sales</t>
        </is>
      </c>
    </row>
    <row r="193">
      <c r="A193" s="16" t="n">
        <v>46277</v>
      </c>
      <c r="B193" s="17" t="inlineStr">
        <is>
          <t>NT-303</t>
        </is>
      </c>
      <c r="C193" s="18">
        <f>IF(B193="","",IFERROR(INDEX('Example items'!$B$6:$B$205,MATCH(B193,'Example items'!$A$6:$A$205,0)),"Unknown SKU"))</f>
        <v/>
      </c>
      <c r="D193" s="17" t="inlineStr">
        <is>
          <t>Sold</t>
        </is>
      </c>
      <c r="E193" s="19" t="n">
        <v>5</v>
      </c>
      <c r="F193" s="20">
        <f>IF(OR(B193="",E193=""),"",IF(D193="Sold",-ABS(E193),IF(D193="Adjustment",E193,ABS(E193))))</f>
        <v/>
      </c>
      <c r="G193" s="17" t="inlineStr">
        <is>
          <t>POS weekly sales</t>
        </is>
      </c>
    </row>
    <row r="194">
      <c r="A194" s="16" t="n">
        <v>46277</v>
      </c>
      <c r="B194" s="17" t="inlineStr">
        <is>
          <t>NT-305</t>
        </is>
      </c>
      <c r="C194" s="18">
        <f>IF(B194="","",IFERROR(INDEX('Example items'!$B$6:$B$205,MATCH(B194,'Example items'!$A$6:$A$205,0)),"Unknown SKU"))</f>
        <v/>
      </c>
      <c r="D194" s="17" t="inlineStr">
        <is>
          <t>Sold</t>
        </is>
      </c>
      <c r="E194" s="19" t="n">
        <v>1</v>
      </c>
      <c r="F194" s="20">
        <f>IF(OR(B194="",E194=""),"",IF(D194="Sold",-ABS(E194),IF(D194="Adjustment",E194,ABS(E194))))</f>
        <v/>
      </c>
      <c r="G194" s="17" t="inlineStr">
        <is>
          <t>POS weekly sales</t>
        </is>
      </c>
    </row>
    <row r="195">
      <c r="A195" s="16" t="n">
        <v>46277</v>
      </c>
      <c r="B195" s="17" t="inlineStr">
        <is>
          <t>NT-306</t>
        </is>
      </c>
      <c r="C195" s="18">
        <f>IF(B195="","",IFERROR(INDEX('Example items'!$B$6:$B$205,MATCH(B195,'Example items'!$A$6:$A$205,0)),"Unknown SKU"))</f>
        <v/>
      </c>
      <c r="D195" s="17" t="inlineStr">
        <is>
          <t>Sold</t>
        </is>
      </c>
      <c r="E195" s="19" t="n">
        <v>7</v>
      </c>
      <c r="F195" s="20">
        <f>IF(OR(B195="",E195=""),"",IF(D195="Sold",-ABS(E195),IF(D195="Adjustment",E195,ABS(E195))))</f>
        <v/>
      </c>
      <c r="G195" s="17" t="inlineStr">
        <is>
          <t>POS weekly sales</t>
        </is>
      </c>
    </row>
    <row r="196">
      <c r="A196" s="16" t="n">
        <v>46277</v>
      </c>
      <c r="B196" s="17" t="inlineStr">
        <is>
          <t>YN-101</t>
        </is>
      </c>
      <c r="C196" s="18">
        <f>IF(B196="","",IFERROR(INDEX('Example items'!$B$6:$B$205,MATCH(B196,'Example items'!$A$6:$A$205,0)),"Unknown SKU"))</f>
        <v/>
      </c>
      <c r="D196" s="17" t="inlineStr">
        <is>
          <t>Sold</t>
        </is>
      </c>
      <c r="E196" s="19" t="n">
        <v>10</v>
      </c>
      <c r="F196" s="20">
        <f>IF(OR(B196="",E196=""),"",IF(D196="Sold",-ABS(E196),IF(D196="Adjustment",E196,ABS(E196))))</f>
        <v/>
      </c>
      <c r="G196" s="17" t="inlineStr">
        <is>
          <t>POS weekly sales</t>
        </is>
      </c>
    </row>
    <row r="197">
      <c r="A197" s="16" t="n">
        <v>46277</v>
      </c>
      <c r="B197" s="17" t="inlineStr">
        <is>
          <t>YN-102</t>
        </is>
      </c>
      <c r="C197" s="18">
        <f>IF(B197="","",IFERROR(INDEX('Example items'!$B$6:$B$205,MATCH(B197,'Example items'!$A$6:$A$205,0)),"Unknown SKU"))</f>
        <v/>
      </c>
      <c r="D197" s="17" t="inlineStr">
        <is>
          <t>Sold</t>
        </is>
      </c>
      <c r="E197" s="19" t="n">
        <v>9</v>
      </c>
      <c r="F197" s="20">
        <f>IF(OR(B197="",E197=""),"",IF(D197="Sold",-ABS(E197),IF(D197="Adjustment",E197,ABS(E197))))</f>
        <v/>
      </c>
      <c r="G197" s="17" t="inlineStr">
        <is>
          <t>POS weekly sales</t>
        </is>
      </c>
    </row>
    <row r="198">
      <c r="A198" s="16" t="n">
        <v>46277</v>
      </c>
      <c r="B198" s="17" t="inlineStr">
        <is>
          <t>YN-103</t>
        </is>
      </c>
      <c r="C198" s="18">
        <f>IF(B198="","",IFERROR(INDEX('Example items'!$B$6:$B$205,MATCH(B198,'Example items'!$A$6:$A$205,0)),"Unknown SKU"))</f>
        <v/>
      </c>
      <c r="D198" s="17" t="inlineStr">
        <is>
          <t>Sold</t>
        </is>
      </c>
      <c r="E198" s="19" t="n">
        <v>9</v>
      </c>
      <c r="F198" s="20">
        <f>IF(OR(B198="",E198=""),"",IF(D198="Sold",-ABS(E198),IF(D198="Adjustment",E198,ABS(E198))))</f>
        <v/>
      </c>
      <c r="G198" s="17" t="inlineStr">
        <is>
          <t>POS weekly sales</t>
        </is>
      </c>
    </row>
    <row r="199">
      <c r="A199" s="16" t="n">
        <v>46277</v>
      </c>
      <c r="B199" s="17" t="inlineStr">
        <is>
          <t>YN-104</t>
        </is>
      </c>
      <c r="C199" s="18">
        <f>IF(B199="","",IFERROR(INDEX('Example items'!$B$6:$B$205,MATCH(B199,'Example items'!$A$6:$A$205,0)),"Unknown SKU"))</f>
        <v/>
      </c>
      <c r="D199" s="17" t="inlineStr">
        <is>
          <t>Sold</t>
        </is>
      </c>
      <c r="E199" s="19" t="n">
        <v>1</v>
      </c>
      <c r="F199" s="20">
        <f>IF(OR(B199="",E199=""),"",IF(D199="Sold",-ABS(E199),IF(D199="Adjustment",E199,ABS(E199))))</f>
        <v/>
      </c>
      <c r="G199" s="17" t="inlineStr">
        <is>
          <t>POS weekly sales</t>
        </is>
      </c>
    </row>
    <row r="200">
      <c r="A200" s="16" t="n">
        <v>46277</v>
      </c>
      <c r="B200" s="17" t="inlineStr">
        <is>
          <t>YN-105</t>
        </is>
      </c>
      <c r="C200" s="18">
        <f>IF(B200="","",IFERROR(INDEX('Example items'!$B$6:$B$205,MATCH(B200,'Example items'!$A$6:$A$205,0)),"Unknown SKU"))</f>
        <v/>
      </c>
      <c r="D200" s="17" t="inlineStr">
        <is>
          <t>Sold</t>
        </is>
      </c>
      <c r="E200" s="19" t="n">
        <v>19</v>
      </c>
      <c r="F200" s="20">
        <f>IF(OR(B200="",E200=""),"",IF(D200="Sold",-ABS(E200),IF(D200="Adjustment",E200,ABS(E200))))</f>
        <v/>
      </c>
      <c r="G200" s="17" t="inlineStr">
        <is>
          <t>POS weekly sales</t>
        </is>
      </c>
    </row>
    <row r="201">
      <c r="A201" s="16" t="n">
        <v>46281</v>
      </c>
      <c r="B201" s="17" t="inlineStr">
        <is>
          <t>KT-401</t>
        </is>
      </c>
      <c r="C201" s="18">
        <f>IF(B201="","",IFERROR(INDEX('Example items'!$B$6:$B$205,MATCH(B201,'Example items'!$A$6:$A$205,0)),"Unknown SKU"))</f>
        <v/>
      </c>
      <c r="D201" s="17" t="inlineStr">
        <is>
          <t>Received</t>
        </is>
      </c>
      <c r="E201" s="19" t="n">
        <v>16</v>
      </c>
      <c r="F201" s="20">
        <f>IF(OR(B201="",E201=""),"",IF(D201="Sold",-ABS(E201),IF(D201="Adjustment",E201,ABS(E201))))</f>
        <v/>
      </c>
      <c r="G201" s="17" t="inlineStr">
        <is>
          <t>Supplier delivery</t>
        </is>
      </c>
    </row>
    <row r="202">
      <c r="A202" s="16" t="n">
        <v>46281</v>
      </c>
      <c r="B202" s="17" t="inlineStr">
        <is>
          <t>KT-403</t>
        </is>
      </c>
      <c r="C202" s="18">
        <f>IF(B202="","",IFERROR(INDEX('Example items'!$B$6:$B$205,MATCH(B202,'Example items'!$A$6:$A$205,0)),"Unknown SKU"))</f>
        <v/>
      </c>
      <c r="D202" s="17" t="inlineStr">
        <is>
          <t>Received</t>
        </is>
      </c>
      <c r="E202" s="19" t="n">
        <v>11</v>
      </c>
      <c r="F202" s="20">
        <f>IF(OR(B202="",E202=""),"",IF(D202="Sold",-ABS(E202),IF(D202="Adjustment",E202,ABS(E202))))</f>
        <v/>
      </c>
      <c r="G202" s="17" t="inlineStr">
        <is>
          <t>Supplier delivery</t>
        </is>
      </c>
    </row>
    <row r="203">
      <c r="A203" s="16" t="n">
        <v>46281</v>
      </c>
      <c r="B203" s="17" t="inlineStr">
        <is>
          <t>NT-302</t>
        </is>
      </c>
      <c r="C203" s="18">
        <f>IF(B203="","",IFERROR(INDEX('Example items'!$B$6:$B$205,MATCH(B203,'Example items'!$A$6:$A$205,0)),"Unknown SKU"))</f>
        <v/>
      </c>
      <c r="D203" s="17" t="inlineStr">
        <is>
          <t>Received</t>
        </is>
      </c>
      <c r="E203" s="19" t="n">
        <v>12</v>
      </c>
      <c r="F203" s="20">
        <f>IF(OR(B203="",E203=""),"",IF(D203="Sold",-ABS(E203),IF(D203="Adjustment",E203,ABS(E203))))</f>
        <v/>
      </c>
      <c r="G203" s="17" t="inlineStr">
        <is>
          <t>Supplier delivery</t>
        </is>
      </c>
    </row>
    <row r="204">
      <c r="A204" s="16" t="n">
        <v>46281</v>
      </c>
      <c r="B204" s="17" t="inlineStr">
        <is>
          <t>NT-303</t>
        </is>
      </c>
      <c r="C204" s="18">
        <f>IF(B204="","",IFERROR(INDEX('Example items'!$B$6:$B$205,MATCH(B204,'Example items'!$A$6:$A$205,0)),"Unknown SKU"))</f>
        <v/>
      </c>
      <c r="D204" s="17" t="inlineStr">
        <is>
          <t>Received</t>
        </is>
      </c>
      <c r="E204" s="19" t="n">
        <v>21</v>
      </c>
      <c r="F204" s="20">
        <f>IF(OR(B204="",E204=""),"",IF(D204="Sold",-ABS(E204),IF(D204="Adjustment",E204,ABS(E204))))</f>
        <v/>
      </c>
      <c r="G204" s="17" t="inlineStr">
        <is>
          <t>Supplier delivery</t>
        </is>
      </c>
    </row>
    <row r="205">
      <c r="A205" s="16" t="n">
        <v>46281</v>
      </c>
      <c r="B205" s="17" t="inlineStr">
        <is>
          <t>NT-305</t>
        </is>
      </c>
      <c r="C205" s="18">
        <f>IF(B205="","",IFERROR(INDEX('Example items'!$B$6:$B$205,MATCH(B205,'Example items'!$A$6:$A$205,0)),"Unknown SKU"))</f>
        <v/>
      </c>
      <c r="D205" s="17" t="inlineStr">
        <is>
          <t>Received</t>
        </is>
      </c>
      <c r="E205" s="19" t="n">
        <v>7</v>
      </c>
      <c r="F205" s="20">
        <f>IF(OR(B205="",E205=""),"",IF(D205="Sold",-ABS(E205),IF(D205="Adjustment",E205,ABS(E205))))</f>
        <v/>
      </c>
      <c r="G205" s="17" t="inlineStr">
        <is>
          <t>Supplier delivery</t>
        </is>
      </c>
    </row>
    <row r="206">
      <c r="A206" s="16" t="n">
        <v>46281</v>
      </c>
      <c r="B206" s="17" t="inlineStr">
        <is>
          <t>YN-102</t>
        </is>
      </c>
      <c r="C206" s="18">
        <f>IF(B206="","",IFERROR(INDEX('Example items'!$B$6:$B$205,MATCH(B206,'Example items'!$A$6:$A$205,0)),"Unknown SKU"))</f>
        <v/>
      </c>
      <c r="D206" s="17" t="inlineStr">
        <is>
          <t>Received</t>
        </is>
      </c>
      <c r="E206" s="19" t="n">
        <v>53</v>
      </c>
      <c r="F206" s="20">
        <f>IF(OR(B206="",E206=""),"",IF(D206="Sold",-ABS(E206),IF(D206="Adjustment",E206,ABS(E206))))</f>
        <v/>
      </c>
      <c r="G206" s="17" t="inlineStr">
        <is>
          <t>Supplier delivery</t>
        </is>
      </c>
    </row>
    <row r="207">
      <c r="A207" s="16" t="n">
        <v>46284</v>
      </c>
      <c r="B207" s="17" t="inlineStr">
        <is>
          <t>FB-201</t>
        </is>
      </c>
      <c r="C207" s="18">
        <f>IF(B207="","",IFERROR(INDEX('Example items'!$B$6:$B$205,MATCH(B207,'Example items'!$A$6:$A$205,0)),"Unknown SKU"))</f>
        <v/>
      </c>
      <c r="D207" s="17" t="inlineStr">
        <is>
          <t>Sold</t>
        </is>
      </c>
      <c r="E207" s="19" t="n">
        <v>8</v>
      </c>
      <c r="F207" s="20">
        <f>IF(OR(B207="",E207=""),"",IF(D207="Sold",-ABS(E207),IF(D207="Adjustment",E207,ABS(E207))))</f>
        <v/>
      </c>
      <c r="G207" s="17" t="inlineStr">
        <is>
          <t>POS weekly sales</t>
        </is>
      </c>
    </row>
    <row r="208">
      <c r="A208" s="16" t="n">
        <v>46284</v>
      </c>
      <c r="B208" s="17" t="inlineStr">
        <is>
          <t>FB-202</t>
        </is>
      </c>
      <c r="C208" s="18">
        <f>IF(B208="","",IFERROR(INDEX('Example items'!$B$6:$B$205,MATCH(B208,'Example items'!$A$6:$A$205,0)),"Unknown SKU"))</f>
        <v/>
      </c>
      <c r="D208" s="17" t="inlineStr">
        <is>
          <t>Sold</t>
        </is>
      </c>
      <c r="E208" s="19" t="n">
        <v>12</v>
      </c>
      <c r="F208" s="20">
        <f>IF(OR(B208="",E208=""),"",IF(D208="Sold",-ABS(E208),IF(D208="Adjustment",E208,ABS(E208))))</f>
        <v/>
      </c>
      <c r="G208" s="17" t="inlineStr">
        <is>
          <t>POS weekly sales</t>
        </is>
      </c>
    </row>
    <row r="209">
      <c r="A209" s="16" t="n">
        <v>46284</v>
      </c>
      <c r="B209" s="17" t="inlineStr">
        <is>
          <t>FB-203</t>
        </is>
      </c>
      <c r="C209" s="18">
        <f>IF(B209="","",IFERROR(INDEX('Example items'!$B$6:$B$205,MATCH(B209,'Example items'!$A$6:$A$205,0)),"Unknown SKU"))</f>
        <v/>
      </c>
      <c r="D209" s="17" t="inlineStr">
        <is>
          <t>Sold</t>
        </is>
      </c>
      <c r="E209" s="19" t="n">
        <v>4</v>
      </c>
      <c r="F209" s="20">
        <f>IF(OR(B209="",E209=""),"",IF(D209="Sold",-ABS(E209),IF(D209="Adjustment",E209,ABS(E209))))</f>
        <v/>
      </c>
      <c r="G209" s="17" t="inlineStr">
        <is>
          <t>POS weekly sales</t>
        </is>
      </c>
    </row>
    <row r="210">
      <c r="A210" s="16" t="n">
        <v>46284</v>
      </c>
      <c r="B210" s="17" t="inlineStr">
        <is>
          <t>FB-204</t>
        </is>
      </c>
      <c r="C210" s="18">
        <f>IF(B210="","",IFERROR(INDEX('Example items'!$B$6:$B$205,MATCH(B210,'Example items'!$A$6:$A$205,0)),"Unknown SKU"))</f>
        <v/>
      </c>
      <c r="D210" s="17" t="inlineStr">
        <is>
          <t>Sold</t>
        </is>
      </c>
      <c r="E210" s="19" t="n">
        <v>3</v>
      </c>
      <c r="F210" s="20">
        <f>IF(OR(B210="",E210=""),"",IF(D210="Sold",-ABS(E210),IF(D210="Adjustment",E210,ABS(E210))))</f>
        <v/>
      </c>
      <c r="G210" s="17" t="inlineStr">
        <is>
          <t>POS weekly sales</t>
        </is>
      </c>
    </row>
    <row r="211">
      <c r="A211" s="16" t="n">
        <v>46284</v>
      </c>
      <c r="B211" s="17" t="inlineStr">
        <is>
          <t>KT-401</t>
        </is>
      </c>
      <c r="C211" s="18">
        <f>IF(B211="","",IFERROR(INDEX('Example items'!$B$6:$B$205,MATCH(B211,'Example items'!$A$6:$A$205,0)),"Unknown SKU"))</f>
        <v/>
      </c>
      <c r="D211" s="17" t="inlineStr">
        <is>
          <t>Customer return</t>
        </is>
      </c>
      <c r="E211" s="19" t="n">
        <v>1</v>
      </c>
      <c r="F211" s="20">
        <f>IF(OR(B211="",E211=""),"",IF(D211="Sold",-ABS(E211),IF(D211="Adjustment",E211,ABS(E211))))</f>
        <v/>
      </c>
      <c r="G211" s="17" t="inlineStr">
        <is>
          <t>Wrong kit, exchanged</t>
        </is>
      </c>
    </row>
    <row r="212">
      <c r="A212" s="16" t="n">
        <v>46284</v>
      </c>
      <c r="B212" s="17" t="inlineStr">
        <is>
          <t>KT-401</t>
        </is>
      </c>
      <c r="C212" s="18">
        <f>IF(B212="","",IFERROR(INDEX('Example items'!$B$6:$B$205,MATCH(B212,'Example items'!$A$6:$A$205,0)),"Unknown SKU"))</f>
        <v/>
      </c>
      <c r="D212" s="17" t="inlineStr">
        <is>
          <t>Sold</t>
        </is>
      </c>
      <c r="E212" s="19" t="n">
        <v>6</v>
      </c>
      <c r="F212" s="20">
        <f>IF(OR(B212="",E212=""),"",IF(D212="Sold",-ABS(E212),IF(D212="Adjustment",E212,ABS(E212))))</f>
        <v/>
      </c>
      <c r="G212" s="17" t="inlineStr">
        <is>
          <t>POS weekly sales</t>
        </is>
      </c>
    </row>
    <row r="213">
      <c r="A213" s="16" t="n">
        <v>46284</v>
      </c>
      <c r="B213" s="17" t="inlineStr">
        <is>
          <t>KT-403</t>
        </is>
      </c>
      <c r="C213" s="18">
        <f>IF(B213="","",IFERROR(INDEX('Example items'!$B$6:$B$205,MATCH(B213,'Example items'!$A$6:$A$205,0)),"Unknown SKU"))</f>
        <v/>
      </c>
      <c r="D213" s="17" t="inlineStr">
        <is>
          <t>Sold</t>
        </is>
      </c>
      <c r="E213" s="19" t="n">
        <v>2</v>
      </c>
      <c r="F213" s="20">
        <f>IF(OR(B213="",E213=""),"",IF(D213="Sold",-ABS(E213),IF(D213="Adjustment",E213,ABS(E213))))</f>
        <v/>
      </c>
      <c r="G213" s="17" t="inlineStr">
        <is>
          <t>POS weekly sales</t>
        </is>
      </c>
    </row>
    <row r="214">
      <c r="A214" s="16" t="n">
        <v>46284</v>
      </c>
      <c r="B214" s="17" t="inlineStr">
        <is>
          <t>NT-301</t>
        </is>
      </c>
      <c r="C214" s="18">
        <f>IF(B214="","",IFERROR(INDEX('Example items'!$B$6:$B$205,MATCH(B214,'Example items'!$A$6:$A$205,0)),"Unknown SKU"))</f>
        <v/>
      </c>
      <c r="D214" s="17" t="inlineStr">
        <is>
          <t>Sold</t>
        </is>
      </c>
      <c r="E214" s="19" t="n">
        <v>3</v>
      </c>
      <c r="F214" s="20">
        <f>IF(OR(B214="",E214=""),"",IF(D214="Sold",-ABS(E214),IF(D214="Adjustment",E214,ABS(E214))))</f>
        <v/>
      </c>
      <c r="G214" s="17" t="inlineStr">
        <is>
          <t>POS weekly sales</t>
        </is>
      </c>
    </row>
    <row r="215">
      <c r="A215" s="16" t="n">
        <v>46284</v>
      </c>
      <c r="B215" s="17" t="inlineStr">
        <is>
          <t>NT-302</t>
        </is>
      </c>
      <c r="C215" s="18">
        <f>IF(B215="","",IFERROR(INDEX('Example items'!$B$6:$B$205,MATCH(B215,'Example items'!$A$6:$A$205,0)),"Unknown SKU"))</f>
        <v/>
      </c>
      <c r="D215" s="17" t="inlineStr">
        <is>
          <t>Sold</t>
        </is>
      </c>
      <c r="E215" s="19" t="n">
        <v>1</v>
      </c>
      <c r="F215" s="20">
        <f>IF(OR(B215="",E215=""),"",IF(D215="Sold",-ABS(E215),IF(D215="Adjustment",E215,ABS(E215))))</f>
        <v/>
      </c>
      <c r="G215" s="17" t="inlineStr">
        <is>
          <t>POS weekly sales</t>
        </is>
      </c>
    </row>
    <row r="216">
      <c r="A216" s="16" t="n">
        <v>46284</v>
      </c>
      <c r="B216" s="17" t="inlineStr">
        <is>
          <t>NT-303</t>
        </is>
      </c>
      <c r="C216" s="18">
        <f>IF(B216="","",IFERROR(INDEX('Example items'!$B$6:$B$205,MATCH(B216,'Example items'!$A$6:$A$205,0)),"Unknown SKU"))</f>
        <v/>
      </c>
      <c r="D216" s="17" t="inlineStr">
        <is>
          <t>Sold</t>
        </is>
      </c>
      <c r="E216" s="19" t="n">
        <v>6</v>
      </c>
      <c r="F216" s="20">
        <f>IF(OR(B216="",E216=""),"",IF(D216="Sold",-ABS(E216),IF(D216="Adjustment",E216,ABS(E216))))</f>
        <v/>
      </c>
      <c r="G216" s="17" t="inlineStr">
        <is>
          <t>POS weekly sales</t>
        </is>
      </c>
    </row>
    <row r="217">
      <c r="A217" s="16" t="n">
        <v>46284</v>
      </c>
      <c r="B217" s="17" t="inlineStr">
        <is>
          <t>NT-305</t>
        </is>
      </c>
      <c r="C217" s="18">
        <f>IF(B217="","",IFERROR(INDEX('Example items'!$B$6:$B$205,MATCH(B217,'Example items'!$A$6:$A$205,0)),"Unknown SKU"))</f>
        <v/>
      </c>
      <c r="D217" s="17" t="inlineStr">
        <is>
          <t>Sold</t>
        </is>
      </c>
      <c r="E217" s="19" t="n">
        <v>3</v>
      </c>
      <c r="F217" s="20">
        <f>IF(OR(B217="",E217=""),"",IF(D217="Sold",-ABS(E217),IF(D217="Adjustment",E217,ABS(E217))))</f>
        <v/>
      </c>
      <c r="G217" s="17" t="inlineStr">
        <is>
          <t>POS weekly sales</t>
        </is>
      </c>
    </row>
    <row r="218">
      <c r="A218" s="16" t="n">
        <v>46284</v>
      </c>
      <c r="B218" s="17" t="inlineStr">
        <is>
          <t>NT-306</t>
        </is>
      </c>
      <c r="C218" s="18">
        <f>IF(B218="","",IFERROR(INDEX('Example items'!$B$6:$B$205,MATCH(B218,'Example items'!$A$6:$A$205,0)),"Unknown SKU"))</f>
        <v/>
      </c>
      <c r="D218" s="17" t="inlineStr">
        <is>
          <t>Sold</t>
        </is>
      </c>
      <c r="E218" s="19" t="n">
        <v>4</v>
      </c>
      <c r="F218" s="20">
        <f>IF(OR(B218="",E218=""),"",IF(D218="Sold",-ABS(E218),IF(D218="Adjustment",E218,ABS(E218))))</f>
        <v/>
      </c>
      <c r="G218" s="17" t="inlineStr">
        <is>
          <t>POS weekly sales</t>
        </is>
      </c>
    </row>
    <row r="219">
      <c r="A219" s="16" t="n">
        <v>46284</v>
      </c>
      <c r="B219" s="17" t="inlineStr">
        <is>
          <t>YN-101</t>
        </is>
      </c>
      <c r="C219" s="18">
        <f>IF(B219="","",IFERROR(INDEX('Example items'!$B$6:$B$205,MATCH(B219,'Example items'!$A$6:$A$205,0)),"Unknown SKU"))</f>
        <v/>
      </c>
      <c r="D219" s="17" t="inlineStr">
        <is>
          <t>Sold</t>
        </is>
      </c>
      <c r="E219" s="19" t="n">
        <v>10</v>
      </c>
      <c r="F219" s="20">
        <f>IF(OR(B219="",E219=""),"",IF(D219="Sold",-ABS(E219),IF(D219="Adjustment",E219,ABS(E219))))</f>
        <v/>
      </c>
      <c r="G219" s="17" t="inlineStr">
        <is>
          <t>POS weekly sales</t>
        </is>
      </c>
    </row>
    <row r="220">
      <c r="A220" s="16" t="n">
        <v>46284</v>
      </c>
      <c r="B220" s="17" t="inlineStr">
        <is>
          <t>YN-102</t>
        </is>
      </c>
      <c r="C220" s="18">
        <f>IF(B220="","",IFERROR(INDEX('Example items'!$B$6:$B$205,MATCH(B220,'Example items'!$A$6:$A$205,0)),"Unknown SKU"))</f>
        <v/>
      </c>
      <c r="D220" s="17" t="inlineStr">
        <is>
          <t>Sold</t>
        </is>
      </c>
      <c r="E220" s="19" t="n">
        <v>9</v>
      </c>
      <c r="F220" s="20">
        <f>IF(OR(B220="",E220=""),"",IF(D220="Sold",-ABS(E220),IF(D220="Adjustment",E220,ABS(E220))))</f>
        <v/>
      </c>
      <c r="G220" s="17" t="inlineStr">
        <is>
          <t>POS weekly sales</t>
        </is>
      </c>
    </row>
    <row r="221">
      <c r="A221" s="16" t="n">
        <v>46284</v>
      </c>
      <c r="B221" s="17" t="inlineStr">
        <is>
          <t>YN-103</t>
        </is>
      </c>
      <c r="C221" s="18">
        <f>IF(B221="","",IFERROR(INDEX('Example items'!$B$6:$B$205,MATCH(B221,'Example items'!$A$6:$A$205,0)),"Unknown SKU"))</f>
        <v/>
      </c>
      <c r="D221" s="17" t="inlineStr">
        <is>
          <t>Sold</t>
        </is>
      </c>
      <c r="E221" s="19" t="n">
        <v>15</v>
      </c>
      <c r="F221" s="20">
        <f>IF(OR(B221="",E221=""),"",IF(D221="Sold",-ABS(E221),IF(D221="Adjustment",E221,ABS(E221))))</f>
        <v/>
      </c>
      <c r="G221" s="17" t="inlineStr">
        <is>
          <t>POS weekly sales</t>
        </is>
      </c>
    </row>
    <row r="222">
      <c r="A222" s="16" t="n">
        <v>46284</v>
      </c>
      <c r="B222" s="17" t="inlineStr">
        <is>
          <t>YN-104</t>
        </is>
      </c>
      <c r="C222" s="18">
        <f>IF(B222="","",IFERROR(INDEX('Example items'!$B$6:$B$205,MATCH(B222,'Example items'!$A$6:$A$205,0)),"Unknown SKU"))</f>
        <v/>
      </c>
      <c r="D222" s="17" t="inlineStr">
        <is>
          <t>Sold</t>
        </is>
      </c>
      <c r="E222" s="19" t="n">
        <v>3</v>
      </c>
      <c r="F222" s="20">
        <f>IF(OR(B222="",E222=""),"",IF(D222="Sold",-ABS(E222),IF(D222="Adjustment",E222,ABS(E222))))</f>
        <v/>
      </c>
      <c r="G222" s="17" t="inlineStr">
        <is>
          <t>POS weekly sales</t>
        </is>
      </c>
    </row>
    <row r="223">
      <c r="A223" s="16" t="n">
        <v>46284</v>
      </c>
      <c r="B223" s="17" t="inlineStr">
        <is>
          <t>YN-105</t>
        </is>
      </c>
      <c r="C223" s="18">
        <f>IF(B223="","",IFERROR(INDEX('Example items'!$B$6:$B$205,MATCH(B223,'Example items'!$A$6:$A$205,0)),"Unknown SKU"))</f>
        <v/>
      </c>
      <c r="D223" s="17" t="inlineStr">
        <is>
          <t>Sold</t>
        </is>
      </c>
      <c r="E223" s="19" t="n">
        <v>5</v>
      </c>
      <c r="F223" s="20">
        <f>IF(OR(B223="",E223=""),"",IF(D223="Sold",-ABS(E223),IF(D223="Adjustment",E223,ABS(E223))))</f>
        <v/>
      </c>
      <c r="G223" s="17" t="inlineStr">
        <is>
          <t>POS weekly sales</t>
        </is>
      </c>
    </row>
    <row r="224">
      <c r="A224" s="16" t="n">
        <v>46288</v>
      </c>
      <c r="B224" s="17" t="inlineStr">
        <is>
          <t>NT-306</t>
        </is>
      </c>
      <c r="C224" s="18">
        <f>IF(B224="","",IFERROR(INDEX('Example items'!$B$6:$B$205,MATCH(B224,'Example items'!$A$6:$A$205,0)),"Unknown SKU"))</f>
        <v/>
      </c>
      <c r="D224" s="17" t="inlineStr">
        <is>
          <t>Received</t>
        </is>
      </c>
      <c r="E224" s="19" t="n">
        <v>39</v>
      </c>
      <c r="F224" s="20">
        <f>IF(OR(B224="",E224=""),"",IF(D224="Sold",-ABS(E224),IF(D224="Adjustment",E224,ABS(E224))))</f>
        <v/>
      </c>
      <c r="G224" s="17" t="inlineStr">
        <is>
          <t>Supplier delivery</t>
        </is>
      </c>
    </row>
    <row r="225">
      <c r="A225" s="16" t="n">
        <v>46291</v>
      </c>
      <c r="B225" s="17" t="inlineStr">
        <is>
          <t>FB-201</t>
        </is>
      </c>
      <c r="C225" s="18">
        <f>IF(B225="","",IFERROR(INDEX('Example items'!$B$6:$B$205,MATCH(B225,'Example items'!$A$6:$A$205,0)),"Unknown SKU"))</f>
        <v/>
      </c>
      <c r="D225" s="17" t="inlineStr">
        <is>
          <t>Sold</t>
        </is>
      </c>
      <c r="E225" s="19" t="n">
        <v>10</v>
      </c>
      <c r="F225" s="20">
        <f>IF(OR(B225="",E225=""),"",IF(D225="Sold",-ABS(E225),IF(D225="Adjustment",E225,ABS(E225))))</f>
        <v/>
      </c>
      <c r="G225" s="17" t="inlineStr">
        <is>
          <t>POS weekly sales</t>
        </is>
      </c>
    </row>
    <row r="226">
      <c r="A226" s="16" t="n">
        <v>46291</v>
      </c>
      <c r="B226" s="17" t="inlineStr">
        <is>
          <t>FB-202</t>
        </is>
      </c>
      <c r="C226" s="18">
        <f>IF(B226="","",IFERROR(INDEX('Example items'!$B$6:$B$205,MATCH(B226,'Example items'!$A$6:$A$205,0)),"Unknown SKU"))</f>
        <v/>
      </c>
      <c r="D226" s="17" t="inlineStr">
        <is>
          <t>Sold</t>
        </is>
      </c>
      <c r="E226" s="19" t="n">
        <v>5</v>
      </c>
      <c r="F226" s="20">
        <f>IF(OR(B226="",E226=""),"",IF(D226="Sold",-ABS(E226),IF(D226="Adjustment",E226,ABS(E226))))</f>
        <v/>
      </c>
      <c r="G226" s="17" t="inlineStr">
        <is>
          <t>POS weekly sales</t>
        </is>
      </c>
    </row>
    <row r="227">
      <c r="A227" s="16" t="n">
        <v>46291</v>
      </c>
      <c r="B227" s="17" t="inlineStr">
        <is>
          <t>FB-203</t>
        </is>
      </c>
      <c r="C227" s="18">
        <f>IF(B227="","",IFERROR(INDEX('Example items'!$B$6:$B$205,MATCH(B227,'Example items'!$A$6:$A$205,0)),"Unknown SKU"))</f>
        <v/>
      </c>
      <c r="D227" s="17" t="inlineStr">
        <is>
          <t>Sold</t>
        </is>
      </c>
      <c r="E227" s="19" t="n">
        <v>4</v>
      </c>
      <c r="F227" s="20">
        <f>IF(OR(B227="",E227=""),"",IF(D227="Sold",-ABS(E227),IF(D227="Adjustment",E227,ABS(E227))))</f>
        <v/>
      </c>
      <c r="G227" s="17" t="inlineStr">
        <is>
          <t>POS weekly sales</t>
        </is>
      </c>
    </row>
    <row r="228">
      <c r="A228" s="16" t="n">
        <v>46291</v>
      </c>
      <c r="B228" s="17" t="inlineStr">
        <is>
          <t>FB-204</t>
        </is>
      </c>
      <c r="C228" s="18">
        <f>IF(B228="","",IFERROR(INDEX('Example items'!$B$6:$B$205,MATCH(B228,'Example items'!$A$6:$A$205,0)),"Unknown SKU"))</f>
        <v/>
      </c>
      <c r="D228" s="17" t="inlineStr">
        <is>
          <t>Sold</t>
        </is>
      </c>
      <c r="E228" s="19" t="n">
        <v>2</v>
      </c>
      <c r="F228" s="20">
        <f>IF(OR(B228="",E228=""),"",IF(D228="Sold",-ABS(E228),IF(D228="Adjustment",E228,ABS(E228))))</f>
        <v/>
      </c>
      <c r="G228" s="17" t="inlineStr">
        <is>
          <t>POS weekly sales</t>
        </is>
      </c>
    </row>
    <row r="229">
      <c r="A229" s="16" t="n">
        <v>46291</v>
      </c>
      <c r="B229" s="17" t="inlineStr">
        <is>
          <t>KT-401</t>
        </is>
      </c>
      <c r="C229" s="18">
        <f>IF(B229="","",IFERROR(INDEX('Example items'!$B$6:$B$205,MATCH(B229,'Example items'!$A$6:$A$205,0)),"Unknown SKU"))</f>
        <v/>
      </c>
      <c r="D229" s="17" t="inlineStr">
        <is>
          <t>Sold</t>
        </is>
      </c>
      <c r="E229" s="19" t="n">
        <v>4</v>
      </c>
      <c r="F229" s="20">
        <f>IF(OR(B229="",E229=""),"",IF(D229="Sold",-ABS(E229),IF(D229="Adjustment",E229,ABS(E229))))</f>
        <v/>
      </c>
      <c r="G229" s="17" t="inlineStr">
        <is>
          <t>POS weekly sales</t>
        </is>
      </c>
    </row>
    <row r="230">
      <c r="A230" s="16" t="n">
        <v>46291</v>
      </c>
      <c r="B230" s="17" t="inlineStr">
        <is>
          <t>KT-403</t>
        </is>
      </c>
      <c r="C230" s="18">
        <f>IF(B230="","",IFERROR(INDEX('Example items'!$B$6:$B$205,MATCH(B230,'Example items'!$A$6:$A$205,0)),"Unknown SKU"))</f>
        <v/>
      </c>
      <c r="D230" s="17" t="inlineStr">
        <is>
          <t>Sold</t>
        </is>
      </c>
      <c r="E230" s="19" t="n">
        <v>1</v>
      </c>
      <c r="F230" s="20">
        <f>IF(OR(B230="",E230=""),"",IF(D230="Sold",-ABS(E230),IF(D230="Adjustment",E230,ABS(E230))))</f>
        <v/>
      </c>
      <c r="G230" s="17" t="inlineStr">
        <is>
          <t>POS weekly sales</t>
        </is>
      </c>
    </row>
    <row r="231">
      <c r="A231" s="16" t="n">
        <v>46291</v>
      </c>
      <c r="B231" s="17" t="inlineStr">
        <is>
          <t>NT-301</t>
        </is>
      </c>
      <c r="C231" s="18">
        <f>IF(B231="","",IFERROR(INDEX('Example items'!$B$6:$B$205,MATCH(B231,'Example items'!$A$6:$A$205,0)),"Unknown SKU"))</f>
        <v/>
      </c>
      <c r="D231" s="17" t="inlineStr">
        <is>
          <t>Sold</t>
        </is>
      </c>
      <c r="E231" s="19" t="n">
        <v>3</v>
      </c>
      <c r="F231" s="20">
        <f>IF(OR(B231="",E231=""),"",IF(D231="Sold",-ABS(E231),IF(D231="Adjustment",E231,ABS(E231))))</f>
        <v/>
      </c>
      <c r="G231" s="17" t="inlineStr">
        <is>
          <t>POS weekly sales</t>
        </is>
      </c>
    </row>
    <row r="232">
      <c r="A232" s="16" t="n">
        <v>46291</v>
      </c>
      <c r="B232" s="17" t="inlineStr">
        <is>
          <t>NT-302</t>
        </is>
      </c>
      <c r="C232" s="18">
        <f>IF(B232="","",IFERROR(INDEX('Example items'!$B$6:$B$205,MATCH(B232,'Example items'!$A$6:$A$205,0)),"Unknown SKU"))</f>
        <v/>
      </c>
      <c r="D232" s="17" t="inlineStr">
        <is>
          <t>Sold</t>
        </is>
      </c>
      <c r="E232" s="19" t="n">
        <v>4</v>
      </c>
      <c r="F232" s="20">
        <f>IF(OR(B232="",E232=""),"",IF(D232="Sold",-ABS(E232),IF(D232="Adjustment",E232,ABS(E232))))</f>
        <v/>
      </c>
      <c r="G232" s="17" t="inlineStr">
        <is>
          <t>POS weekly sales</t>
        </is>
      </c>
    </row>
    <row r="233">
      <c r="A233" s="16" t="n">
        <v>46291</v>
      </c>
      <c r="B233" s="17" t="inlineStr">
        <is>
          <t>NT-303</t>
        </is>
      </c>
      <c r="C233" s="18">
        <f>IF(B233="","",IFERROR(INDEX('Example items'!$B$6:$B$205,MATCH(B233,'Example items'!$A$6:$A$205,0)),"Unknown SKU"))</f>
        <v/>
      </c>
      <c r="D233" s="17" t="inlineStr">
        <is>
          <t>Sold</t>
        </is>
      </c>
      <c r="E233" s="19" t="n">
        <v>2</v>
      </c>
      <c r="F233" s="20">
        <f>IF(OR(B233="",E233=""),"",IF(D233="Sold",-ABS(E233),IF(D233="Adjustment",E233,ABS(E233))))</f>
        <v/>
      </c>
      <c r="G233" s="17" t="inlineStr">
        <is>
          <t>POS weekly sales</t>
        </is>
      </c>
    </row>
    <row r="234">
      <c r="A234" s="16" t="n">
        <v>46291</v>
      </c>
      <c r="B234" s="17" t="inlineStr">
        <is>
          <t>NT-305</t>
        </is>
      </c>
      <c r="C234" s="18">
        <f>IF(B234="","",IFERROR(INDEX('Example items'!$B$6:$B$205,MATCH(B234,'Example items'!$A$6:$A$205,0)),"Unknown SKU"))</f>
        <v/>
      </c>
      <c r="D234" s="17" t="inlineStr">
        <is>
          <t>Sold</t>
        </is>
      </c>
      <c r="E234" s="19" t="n">
        <v>2</v>
      </c>
      <c r="F234" s="20">
        <f>IF(OR(B234="",E234=""),"",IF(D234="Sold",-ABS(E234),IF(D234="Adjustment",E234,ABS(E234))))</f>
        <v/>
      </c>
      <c r="G234" s="17" t="inlineStr">
        <is>
          <t>POS weekly sales</t>
        </is>
      </c>
    </row>
    <row r="235">
      <c r="A235" s="16" t="n">
        <v>46291</v>
      </c>
      <c r="B235" s="17" t="inlineStr">
        <is>
          <t>NT-306</t>
        </is>
      </c>
      <c r="C235" s="18">
        <f>IF(B235="","",IFERROR(INDEX('Example items'!$B$6:$B$205,MATCH(B235,'Example items'!$A$6:$A$205,0)),"Unknown SKU"))</f>
        <v/>
      </c>
      <c r="D235" s="17" t="inlineStr">
        <is>
          <t>Sold</t>
        </is>
      </c>
      <c r="E235" s="19" t="n">
        <v>4</v>
      </c>
      <c r="F235" s="20">
        <f>IF(OR(B235="",E235=""),"",IF(D235="Sold",-ABS(E235),IF(D235="Adjustment",E235,ABS(E235))))</f>
        <v/>
      </c>
      <c r="G235" s="17" t="inlineStr">
        <is>
          <t>POS weekly sales</t>
        </is>
      </c>
    </row>
    <row r="236">
      <c r="A236" s="16" t="n">
        <v>46291</v>
      </c>
      <c r="B236" s="17" t="inlineStr">
        <is>
          <t>YN-101</t>
        </is>
      </c>
      <c r="C236" s="18">
        <f>IF(B236="","",IFERROR(INDEX('Example items'!$B$6:$B$205,MATCH(B236,'Example items'!$A$6:$A$205,0)),"Unknown SKU"))</f>
        <v/>
      </c>
      <c r="D236" s="17" t="inlineStr">
        <is>
          <t>Sold</t>
        </is>
      </c>
      <c r="E236" s="19" t="n">
        <v>5</v>
      </c>
      <c r="F236" s="20">
        <f>IF(OR(B236="",E236=""),"",IF(D236="Sold",-ABS(E236),IF(D236="Adjustment",E236,ABS(E236))))</f>
        <v/>
      </c>
      <c r="G236" s="17" t="inlineStr">
        <is>
          <t>POS weekly sales</t>
        </is>
      </c>
    </row>
    <row r="237">
      <c r="A237" s="16" t="n">
        <v>46291</v>
      </c>
      <c r="B237" s="17" t="inlineStr">
        <is>
          <t>YN-102</t>
        </is>
      </c>
      <c r="C237" s="18">
        <f>IF(B237="","",IFERROR(INDEX('Example items'!$B$6:$B$205,MATCH(B237,'Example items'!$A$6:$A$205,0)),"Unknown SKU"))</f>
        <v/>
      </c>
      <c r="D237" s="17" t="inlineStr">
        <is>
          <t>Sold</t>
        </is>
      </c>
      <c r="E237" s="19" t="n">
        <v>6</v>
      </c>
      <c r="F237" s="20">
        <f>IF(OR(B237="",E237=""),"",IF(D237="Sold",-ABS(E237),IF(D237="Adjustment",E237,ABS(E237))))</f>
        <v/>
      </c>
      <c r="G237" s="17" t="inlineStr">
        <is>
          <t>POS weekly sales</t>
        </is>
      </c>
    </row>
    <row r="238">
      <c r="A238" s="16" t="n">
        <v>46291</v>
      </c>
      <c r="B238" s="17" t="inlineStr">
        <is>
          <t>YN-103</t>
        </is>
      </c>
      <c r="C238" s="18">
        <f>IF(B238="","",IFERROR(INDEX('Example items'!$B$6:$B$205,MATCH(B238,'Example items'!$A$6:$A$205,0)),"Unknown SKU"))</f>
        <v/>
      </c>
      <c r="D238" s="17" t="inlineStr">
        <is>
          <t>Sold</t>
        </is>
      </c>
      <c r="E238" s="19" t="n">
        <v>8</v>
      </c>
      <c r="F238" s="20">
        <f>IF(OR(B238="",E238=""),"",IF(D238="Sold",-ABS(E238),IF(D238="Adjustment",E238,ABS(E238))))</f>
        <v/>
      </c>
      <c r="G238" s="17" t="inlineStr">
        <is>
          <t>POS weekly sales</t>
        </is>
      </c>
    </row>
    <row r="239">
      <c r="A239" s="16" t="n">
        <v>46291</v>
      </c>
      <c r="B239" s="17" t="inlineStr">
        <is>
          <t>YN-104</t>
        </is>
      </c>
      <c r="C239" s="18">
        <f>IF(B239="","",IFERROR(INDEX('Example items'!$B$6:$B$205,MATCH(B239,'Example items'!$A$6:$A$205,0)),"Unknown SKU"))</f>
        <v/>
      </c>
      <c r="D239" s="17" t="inlineStr">
        <is>
          <t>Sold</t>
        </is>
      </c>
      <c r="E239" s="19" t="n">
        <v>3</v>
      </c>
      <c r="F239" s="20">
        <f>IF(OR(B239="",E239=""),"",IF(D239="Sold",-ABS(E239),IF(D239="Adjustment",E239,ABS(E239))))</f>
        <v/>
      </c>
      <c r="G239" s="17" t="inlineStr">
        <is>
          <t>POS weekly sales</t>
        </is>
      </c>
    </row>
    <row r="240">
      <c r="A240" s="16" t="n">
        <v>46291</v>
      </c>
      <c r="B240" s="17" t="inlineStr">
        <is>
          <t>YN-105</t>
        </is>
      </c>
      <c r="C240" s="18">
        <f>IF(B240="","",IFERROR(INDEX('Example items'!$B$6:$B$205,MATCH(B240,'Example items'!$A$6:$A$205,0)),"Unknown SKU"))</f>
        <v/>
      </c>
      <c r="D240" s="17" t="inlineStr">
        <is>
          <t>Sold</t>
        </is>
      </c>
      <c r="E240" s="19" t="n">
        <v>8</v>
      </c>
      <c r="F240" s="20">
        <f>IF(OR(B240="",E240=""),"",IF(D240="Sold",-ABS(E240),IF(D240="Adjustment",E240,ABS(E240))))</f>
        <v/>
      </c>
      <c r="G240" s="17" t="inlineStr">
        <is>
          <t>POS weekly sales</t>
        </is>
      </c>
    </row>
    <row r="241">
      <c r="A241" s="16" t="n">
        <v>46295</v>
      </c>
      <c r="B241" s="17" t="inlineStr">
        <is>
          <t>FB-201</t>
        </is>
      </c>
      <c r="C241" s="18">
        <f>IF(B241="","",IFERROR(INDEX('Example items'!$B$6:$B$205,MATCH(B241,'Example items'!$A$6:$A$205,0)),"Unknown SKU"))</f>
        <v/>
      </c>
      <c r="D241" s="17" t="inlineStr">
        <is>
          <t>Sold</t>
        </is>
      </c>
      <c r="E241" s="19" t="n">
        <v>5</v>
      </c>
      <c r="F241" s="20">
        <f>IF(OR(B241="",E241=""),"",IF(D241="Sold",-ABS(E241),IF(D241="Adjustment",E241,ABS(E241))))</f>
        <v/>
      </c>
      <c r="G241" s="17" t="inlineStr">
        <is>
          <t>POS weekly sales</t>
        </is>
      </c>
    </row>
    <row r="242">
      <c r="A242" s="16" t="n">
        <v>46295</v>
      </c>
      <c r="B242" s="17" t="inlineStr">
        <is>
          <t>FB-202</t>
        </is>
      </c>
      <c r="C242" s="18">
        <f>IF(B242="","",IFERROR(INDEX('Example items'!$B$6:$B$205,MATCH(B242,'Example items'!$A$6:$A$205,0)),"Unknown SKU"))</f>
        <v/>
      </c>
      <c r="D242" s="17" t="inlineStr">
        <is>
          <t>Sold</t>
        </is>
      </c>
      <c r="E242" s="19" t="n">
        <v>8</v>
      </c>
      <c r="F242" s="20">
        <f>IF(OR(B242="",E242=""),"",IF(D242="Sold",-ABS(E242),IF(D242="Adjustment",E242,ABS(E242))))</f>
        <v/>
      </c>
      <c r="G242" s="17" t="inlineStr">
        <is>
          <t>POS weekly sales</t>
        </is>
      </c>
    </row>
    <row r="243">
      <c r="A243" s="16" t="n">
        <v>46295</v>
      </c>
      <c r="B243" s="17" t="inlineStr">
        <is>
          <t>FB-203</t>
        </is>
      </c>
      <c r="C243" s="18">
        <f>IF(B243="","",IFERROR(INDEX('Example items'!$B$6:$B$205,MATCH(B243,'Example items'!$A$6:$A$205,0)),"Unknown SKU"))</f>
        <v/>
      </c>
      <c r="D243" s="17" t="inlineStr">
        <is>
          <t>Sold</t>
        </is>
      </c>
      <c r="E243" s="19" t="n">
        <v>1</v>
      </c>
      <c r="F243" s="20">
        <f>IF(OR(B243="",E243=""),"",IF(D243="Sold",-ABS(E243),IF(D243="Adjustment",E243,ABS(E243))))</f>
        <v/>
      </c>
      <c r="G243" s="17" t="inlineStr">
        <is>
          <t>POS weekly sales</t>
        </is>
      </c>
    </row>
    <row r="244">
      <c r="A244" s="16" t="n">
        <v>46295</v>
      </c>
      <c r="B244" s="17" t="inlineStr">
        <is>
          <t>FB-204</t>
        </is>
      </c>
      <c r="C244" s="18">
        <f>IF(B244="","",IFERROR(INDEX('Example items'!$B$6:$B$205,MATCH(B244,'Example items'!$A$6:$A$205,0)),"Unknown SKU"))</f>
        <v/>
      </c>
      <c r="D244" s="17" t="inlineStr">
        <is>
          <t>Sold</t>
        </is>
      </c>
      <c r="E244" s="19" t="n">
        <v>1</v>
      </c>
      <c r="F244" s="20">
        <f>IF(OR(B244="",E244=""),"",IF(D244="Sold",-ABS(E244),IF(D244="Adjustment",E244,ABS(E244))))</f>
        <v/>
      </c>
      <c r="G244" s="17" t="inlineStr">
        <is>
          <t>POS weekly sales</t>
        </is>
      </c>
    </row>
    <row r="245">
      <c r="A245" s="16" t="n">
        <v>46295</v>
      </c>
      <c r="B245" s="17" t="inlineStr">
        <is>
          <t>KT-401</t>
        </is>
      </c>
      <c r="C245" s="18">
        <f>IF(B245="","",IFERROR(INDEX('Example items'!$B$6:$B$205,MATCH(B245,'Example items'!$A$6:$A$205,0)),"Unknown SKU"))</f>
        <v/>
      </c>
      <c r="D245" s="17" t="inlineStr">
        <is>
          <t>Sold</t>
        </is>
      </c>
      <c r="E245" s="19" t="n">
        <v>6</v>
      </c>
      <c r="F245" s="20">
        <f>IF(OR(B245="",E245=""),"",IF(D245="Sold",-ABS(E245),IF(D245="Adjustment",E245,ABS(E245))))</f>
        <v/>
      </c>
      <c r="G245" s="17" t="inlineStr">
        <is>
          <t>POS weekly sales</t>
        </is>
      </c>
    </row>
    <row r="246">
      <c r="A246" s="16" t="n">
        <v>46295</v>
      </c>
      <c r="B246" s="17" t="inlineStr">
        <is>
          <t>KT-403</t>
        </is>
      </c>
      <c r="C246" s="18">
        <f>IF(B246="","",IFERROR(INDEX('Example items'!$B$6:$B$205,MATCH(B246,'Example items'!$A$6:$A$205,0)),"Unknown SKU"))</f>
        <v/>
      </c>
      <c r="D246" s="17" t="inlineStr">
        <is>
          <t>Sold</t>
        </is>
      </c>
      <c r="E246" s="19" t="n">
        <v>1</v>
      </c>
      <c r="F246" s="20">
        <f>IF(OR(B246="",E246=""),"",IF(D246="Sold",-ABS(E246),IF(D246="Adjustment",E246,ABS(E246))))</f>
        <v/>
      </c>
      <c r="G246" s="17" t="inlineStr">
        <is>
          <t>POS weekly sales</t>
        </is>
      </c>
    </row>
    <row r="247">
      <c r="A247" s="16" t="n">
        <v>46295</v>
      </c>
      <c r="B247" s="17" t="inlineStr">
        <is>
          <t>NT-301</t>
        </is>
      </c>
      <c r="C247" s="18">
        <f>IF(B247="","",IFERROR(INDEX('Example items'!$B$6:$B$205,MATCH(B247,'Example items'!$A$6:$A$205,0)),"Unknown SKU"))</f>
        <v/>
      </c>
      <c r="D247" s="17" t="inlineStr">
        <is>
          <t>Sold</t>
        </is>
      </c>
      <c r="E247" s="19" t="n">
        <v>3</v>
      </c>
      <c r="F247" s="20">
        <f>IF(OR(B247="",E247=""),"",IF(D247="Sold",-ABS(E247),IF(D247="Adjustment",E247,ABS(E247))))</f>
        <v/>
      </c>
      <c r="G247" s="17" t="inlineStr">
        <is>
          <t>POS weekly sales</t>
        </is>
      </c>
    </row>
    <row r="248">
      <c r="A248" s="16" t="n">
        <v>46295</v>
      </c>
      <c r="B248" s="17" t="inlineStr">
        <is>
          <t>NT-302</t>
        </is>
      </c>
      <c r="C248" s="18">
        <f>IF(B248="","",IFERROR(INDEX('Example items'!$B$6:$B$205,MATCH(B248,'Example items'!$A$6:$A$205,0)),"Unknown SKU"))</f>
        <v/>
      </c>
      <c r="D248" s="17" t="inlineStr">
        <is>
          <t>Sold</t>
        </is>
      </c>
      <c r="E248" s="19" t="n">
        <v>1</v>
      </c>
      <c r="F248" s="20">
        <f>IF(OR(B248="",E248=""),"",IF(D248="Sold",-ABS(E248),IF(D248="Adjustment",E248,ABS(E248))))</f>
        <v/>
      </c>
      <c r="G248" s="17" t="inlineStr">
        <is>
          <t>POS weekly sales</t>
        </is>
      </c>
    </row>
    <row r="249">
      <c r="A249" s="16" t="n">
        <v>46295</v>
      </c>
      <c r="B249" s="17" t="inlineStr">
        <is>
          <t>NT-303</t>
        </is>
      </c>
      <c r="C249" s="18">
        <f>IF(B249="","",IFERROR(INDEX('Example items'!$B$6:$B$205,MATCH(B249,'Example items'!$A$6:$A$205,0)),"Unknown SKU"))</f>
        <v/>
      </c>
      <c r="D249" s="17" t="inlineStr">
        <is>
          <t>Sold</t>
        </is>
      </c>
      <c r="E249" s="19" t="n">
        <v>2</v>
      </c>
      <c r="F249" s="20">
        <f>IF(OR(B249="",E249=""),"",IF(D249="Sold",-ABS(E249),IF(D249="Adjustment",E249,ABS(E249))))</f>
        <v/>
      </c>
      <c r="G249" s="17" t="inlineStr">
        <is>
          <t>POS weekly sales</t>
        </is>
      </c>
    </row>
    <row r="250">
      <c r="A250" s="16" t="n">
        <v>46295</v>
      </c>
      <c r="B250" s="17" t="inlineStr">
        <is>
          <t>NT-306</t>
        </is>
      </c>
      <c r="C250" s="18">
        <f>IF(B250="","",IFERROR(INDEX('Example items'!$B$6:$B$205,MATCH(B250,'Example items'!$A$6:$A$205,0)),"Unknown SKU"))</f>
        <v/>
      </c>
      <c r="D250" s="17" t="inlineStr">
        <is>
          <t>Sold</t>
        </is>
      </c>
      <c r="E250" s="19" t="n">
        <v>2</v>
      </c>
      <c r="F250" s="20">
        <f>IF(OR(B250="",E250=""),"",IF(D250="Sold",-ABS(E250),IF(D250="Adjustment",E250,ABS(E250))))</f>
        <v/>
      </c>
      <c r="G250" s="17" t="inlineStr">
        <is>
          <t>POS weekly sales</t>
        </is>
      </c>
    </row>
    <row r="251">
      <c r="A251" s="16" t="n">
        <v>46295</v>
      </c>
      <c r="B251" s="17" t="inlineStr">
        <is>
          <t>YN-101</t>
        </is>
      </c>
      <c r="C251" s="18">
        <f>IF(B251="","",IFERROR(INDEX('Example items'!$B$6:$B$205,MATCH(B251,'Example items'!$A$6:$A$205,0)),"Unknown SKU"))</f>
        <v/>
      </c>
      <c r="D251" s="17" t="inlineStr">
        <is>
          <t>Sold</t>
        </is>
      </c>
      <c r="E251" s="19" t="n">
        <v>6</v>
      </c>
      <c r="F251" s="20">
        <f>IF(OR(B251="",E251=""),"",IF(D251="Sold",-ABS(E251),IF(D251="Adjustment",E251,ABS(E251))))</f>
        <v/>
      </c>
      <c r="G251" s="17" t="inlineStr">
        <is>
          <t>POS weekly sales</t>
        </is>
      </c>
    </row>
    <row r="252">
      <c r="A252" s="16" t="n">
        <v>46295</v>
      </c>
      <c r="B252" s="17" t="inlineStr">
        <is>
          <t>YN-102</t>
        </is>
      </c>
      <c r="C252" s="18">
        <f>IF(B252="","",IFERROR(INDEX('Example items'!$B$6:$B$205,MATCH(B252,'Example items'!$A$6:$A$205,0)),"Unknown SKU"))</f>
        <v/>
      </c>
      <c r="D252" s="17" t="inlineStr">
        <is>
          <t>Sold</t>
        </is>
      </c>
      <c r="E252" s="19" t="n">
        <v>7</v>
      </c>
      <c r="F252" s="20">
        <f>IF(OR(B252="",E252=""),"",IF(D252="Sold",-ABS(E252),IF(D252="Adjustment",E252,ABS(E252))))</f>
        <v/>
      </c>
      <c r="G252" s="17" t="inlineStr">
        <is>
          <t>POS weekly sales</t>
        </is>
      </c>
    </row>
    <row r="253">
      <c r="A253" s="16" t="n">
        <v>46295</v>
      </c>
      <c r="B253" s="17" t="inlineStr">
        <is>
          <t>YN-103</t>
        </is>
      </c>
      <c r="C253" s="18">
        <f>IF(B253="","",IFERROR(INDEX('Example items'!$B$6:$B$205,MATCH(B253,'Example items'!$A$6:$A$205,0)),"Unknown SKU"))</f>
        <v/>
      </c>
      <c r="D253" s="17" t="inlineStr">
        <is>
          <t>Sold</t>
        </is>
      </c>
      <c r="E253" s="19" t="n">
        <v>7</v>
      </c>
      <c r="F253" s="20">
        <f>IF(OR(B253="",E253=""),"",IF(D253="Sold",-ABS(E253),IF(D253="Adjustment",E253,ABS(E253))))</f>
        <v/>
      </c>
      <c r="G253" s="17" t="inlineStr">
        <is>
          <t>POS weekly sales</t>
        </is>
      </c>
    </row>
    <row r="254">
      <c r="A254" s="16" t="n">
        <v>46295</v>
      </c>
      <c r="B254" s="17" t="inlineStr">
        <is>
          <t>YN-104</t>
        </is>
      </c>
      <c r="C254" s="18">
        <f>IF(B254="","",IFERROR(INDEX('Example items'!$B$6:$B$205,MATCH(B254,'Example items'!$A$6:$A$205,0)),"Unknown SKU"))</f>
        <v/>
      </c>
      <c r="D254" s="17" t="inlineStr">
        <is>
          <t>Sold</t>
        </is>
      </c>
      <c r="E254" s="19" t="n">
        <v>2</v>
      </c>
      <c r="F254" s="20">
        <f>IF(OR(B254="",E254=""),"",IF(D254="Sold",-ABS(E254),IF(D254="Adjustment",E254,ABS(E254))))</f>
        <v/>
      </c>
      <c r="G254" s="17" t="inlineStr">
        <is>
          <t>POS weekly sales</t>
        </is>
      </c>
    </row>
    <row r="255">
      <c r="A255" s="16" t="n">
        <v>46295</v>
      </c>
      <c r="B255" s="17" t="inlineStr">
        <is>
          <t>YN-105</t>
        </is>
      </c>
      <c r="C255" s="18">
        <f>IF(B255="","",IFERROR(INDEX('Example items'!$B$6:$B$205,MATCH(B255,'Example items'!$A$6:$A$205,0)),"Unknown SKU"))</f>
        <v/>
      </c>
      <c r="D255" s="17" t="inlineStr">
        <is>
          <t>Sold</t>
        </is>
      </c>
      <c r="E255" s="19" t="n">
        <v>9</v>
      </c>
      <c r="F255" s="20">
        <f>IF(OR(B255="",E255=""),"",IF(D255="Sold",-ABS(E255),IF(D255="Adjustment",E255,ABS(E255))))</f>
        <v/>
      </c>
      <c r="G255" s="17" t="inlineStr">
        <is>
          <t>POS weekly sales</t>
        </is>
      </c>
    </row>
    <row r="256">
      <c r="A256" s="16" t="n"/>
      <c r="B256" s="17" t="n"/>
      <c r="C256" s="18">
        <f>IF(B256="","",IFERROR(INDEX('Example items'!$B$6:$B$205,MATCH(B256,'Example items'!$A$6:$A$205,0)),"Unknown SKU"))</f>
        <v/>
      </c>
      <c r="D256" s="17" t="n"/>
      <c r="E256" s="19" t="n"/>
      <c r="F256" s="20">
        <f>IF(OR(B256="",E256=""),"",IF(D256="Sold",-ABS(E256),IF(D256="Adjustment",E256,ABS(E256))))</f>
        <v/>
      </c>
      <c r="G256" s="17" t="n"/>
    </row>
    <row r="257">
      <c r="A257" s="16" t="n"/>
      <c r="B257" s="17" t="n"/>
      <c r="C257" s="18">
        <f>IF(B257="","",IFERROR(INDEX('Example items'!$B$6:$B$205,MATCH(B257,'Example items'!$A$6:$A$205,0)),"Unknown SKU"))</f>
        <v/>
      </c>
      <c r="D257" s="17" t="n"/>
      <c r="E257" s="19" t="n"/>
      <c r="F257" s="20">
        <f>IF(OR(B257="",E257=""),"",IF(D257="Sold",-ABS(E257),IF(D257="Adjustment",E257,ABS(E257))))</f>
        <v/>
      </c>
      <c r="G257" s="17" t="n"/>
    </row>
    <row r="258">
      <c r="A258" s="16" t="n"/>
      <c r="B258" s="17" t="n"/>
      <c r="C258" s="18">
        <f>IF(B258="","",IFERROR(INDEX('Example items'!$B$6:$B$205,MATCH(B258,'Example items'!$A$6:$A$205,0)),"Unknown SKU"))</f>
        <v/>
      </c>
      <c r="D258" s="17" t="n"/>
      <c r="E258" s="19" t="n"/>
      <c r="F258" s="20">
        <f>IF(OR(B258="",E258=""),"",IF(D258="Sold",-ABS(E258),IF(D258="Adjustment",E258,ABS(E258))))</f>
        <v/>
      </c>
      <c r="G258" s="17" t="n"/>
    </row>
    <row r="259">
      <c r="A259" s="16" t="n"/>
      <c r="B259" s="17" t="n"/>
      <c r="C259" s="18">
        <f>IF(B259="","",IFERROR(INDEX('Example items'!$B$6:$B$205,MATCH(B259,'Example items'!$A$6:$A$205,0)),"Unknown SKU"))</f>
        <v/>
      </c>
      <c r="D259" s="17" t="n"/>
      <c r="E259" s="19" t="n"/>
      <c r="F259" s="20">
        <f>IF(OR(B259="",E259=""),"",IF(D259="Sold",-ABS(E259),IF(D259="Adjustment",E259,ABS(E259))))</f>
        <v/>
      </c>
      <c r="G259" s="17" t="n"/>
    </row>
    <row r="260">
      <c r="A260" s="16" t="n"/>
      <c r="B260" s="17" t="n"/>
      <c r="C260" s="18">
        <f>IF(B260="","",IFERROR(INDEX('Example items'!$B$6:$B$205,MATCH(B260,'Example items'!$A$6:$A$205,0)),"Unknown SKU"))</f>
        <v/>
      </c>
      <c r="D260" s="17" t="n"/>
      <c r="E260" s="19" t="n"/>
      <c r="F260" s="20">
        <f>IF(OR(B260="",E260=""),"",IF(D260="Sold",-ABS(E260),IF(D260="Adjustment",E260,ABS(E260))))</f>
        <v/>
      </c>
      <c r="G260" s="17" t="n"/>
    </row>
    <row r="261">
      <c r="A261" s="16" t="n"/>
      <c r="B261" s="17" t="n"/>
      <c r="C261" s="18">
        <f>IF(B261="","",IFERROR(INDEX('Example items'!$B$6:$B$205,MATCH(B261,'Example items'!$A$6:$A$205,0)),"Unknown SKU"))</f>
        <v/>
      </c>
      <c r="D261" s="17" t="n"/>
      <c r="E261" s="19" t="n"/>
      <c r="F261" s="20">
        <f>IF(OR(B261="",E261=""),"",IF(D261="Sold",-ABS(E261),IF(D261="Adjustment",E261,ABS(E261))))</f>
        <v/>
      </c>
      <c r="G261" s="17" t="n"/>
    </row>
    <row r="262">
      <c r="A262" s="16" t="n"/>
      <c r="B262" s="17" t="n"/>
      <c r="C262" s="18">
        <f>IF(B262="","",IFERROR(INDEX('Example items'!$B$6:$B$205,MATCH(B262,'Example items'!$A$6:$A$205,0)),"Unknown SKU"))</f>
        <v/>
      </c>
      <c r="D262" s="17" t="n"/>
      <c r="E262" s="19" t="n"/>
      <c r="F262" s="20">
        <f>IF(OR(B262="",E262=""),"",IF(D262="Sold",-ABS(E262),IF(D262="Adjustment",E262,ABS(E262))))</f>
        <v/>
      </c>
      <c r="G262" s="17" t="n"/>
    </row>
    <row r="263">
      <c r="A263" s="16" t="n"/>
      <c r="B263" s="17" t="n"/>
      <c r="C263" s="18">
        <f>IF(B263="","",IFERROR(INDEX('Example items'!$B$6:$B$205,MATCH(B263,'Example items'!$A$6:$A$205,0)),"Unknown SKU"))</f>
        <v/>
      </c>
      <c r="D263" s="17" t="n"/>
      <c r="E263" s="19" t="n"/>
      <c r="F263" s="20">
        <f>IF(OR(B263="",E263=""),"",IF(D263="Sold",-ABS(E263),IF(D263="Adjustment",E263,ABS(E263))))</f>
        <v/>
      </c>
      <c r="G263" s="17" t="n"/>
    </row>
    <row r="264">
      <c r="A264" s="16" t="n"/>
      <c r="B264" s="17" t="n"/>
      <c r="C264" s="18">
        <f>IF(B264="","",IFERROR(INDEX('Example items'!$B$6:$B$205,MATCH(B264,'Example items'!$A$6:$A$205,0)),"Unknown SKU"))</f>
        <v/>
      </c>
      <c r="D264" s="17" t="n"/>
      <c r="E264" s="19" t="n"/>
      <c r="F264" s="20">
        <f>IF(OR(B264="",E264=""),"",IF(D264="Sold",-ABS(E264),IF(D264="Adjustment",E264,ABS(E264))))</f>
        <v/>
      </c>
      <c r="G264" s="17" t="n"/>
    </row>
    <row r="265">
      <c r="A265" s="16" t="n"/>
      <c r="B265" s="17" t="n"/>
      <c r="C265" s="18">
        <f>IF(B265="","",IFERROR(INDEX('Example items'!$B$6:$B$205,MATCH(B265,'Example items'!$A$6:$A$205,0)),"Unknown SKU"))</f>
        <v/>
      </c>
      <c r="D265" s="17" t="n"/>
      <c r="E265" s="19" t="n"/>
      <c r="F265" s="20">
        <f>IF(OR(B265="",E265=""),"",IF(D265="Sold",-ABS(E265),IF(D265="Adjustment",E265,ABS(E265))))</f>
        <v/>
      </c>
      <c r="G265" s="17" t="n"/>
    </row>
    <row r="266">
      <c r="A266" s="16" t="n"/>
      <c r="B266" s="17" t="n"/>
      <c r="C266" s="18">
        <f>IF(B266="","",IFERROR(INDEX('Example items'!$B$6:$B$205,MATCH(B266,'Example items'!$A$6:$A$205,0)),"Unknown SKU"))</f>
        <v/>
      </c>
      <c r="D266" s="17" t="n"/>
      <c r="E266" s="19" t="n"/>
      <c r="F266" s="20">
        <f>IF(OR(B266="",E266=""),"",IF(D266="Sold",-ABS(E266),IF(D266="Adjustment",E266,ABS(E266))))</f>
        <v/>
      </c>
      <c r="G266" s="17" t="n"/>
    </row>
    <row r="267">
      <c r="A267" s="16" t="n"/>
      <c r="B267" s="17" t="n"/>
      <c r="C267" s="18">
        <f>IF(B267="","",IFERROR(INDEX('Example items'!$B$6:$B$205,MATCH(B267,'Example items'!$A$6:$A$205,0)),"Unknown SKU"))</f>
        <v/>
      </c>
      <c r="D267" s="17" t="n"/>
      <c r="E267" s="19" t="n"/>
      <c r="F267" s="20">
        <f>IF(OR(B267="",E267=""),"",IF(D267="Sold",-ABS(E267),IF(D267="Adjustment",E267,ABS(E267))))</f>
        <v/>
      </c>
      <c r="G267" s="17" t="n"/>
    </row>
    <row r="268">
      <c r="A268" s="16" t="n"/>
      <c r="B268" s="17" t="n"/>
      <c r="C268" s="18">
        <f>IF(B268="","",IFERROR(INDEX('Example items'!$B$6:$B$205,MATCH(B268,'Example items'!$A$6:$A$205,0)),"Unknown SKU"))</f>
        <v/>
      </c>
      <c r="D268" s="17" t="n"/>
      <c r="E268" s="19" t="n"/>
      <c r="F268" s="20">
        <f>IF(OR(B268="",E268=""),"",IF(D268="Sold",-ABS(E268),IF(D268="Adjustment",E268,ABS(E268))))</f>
        <v/>
      </c>
      <c r="G268" s="17" t="n"/>
    </row>
    <row r="269">
      <c r="A269" s="16" t="n"/>
      <c r="B269" s="17" t="n"/>
      <c r="C269" s="18">
        <f>IF(B269="","",IFERROR(INDEX('Example items'!$B$6:$B$205,MATCH(B269,'Example items'!$A$6:$A$205,0)),"Unknown SKU"))</f>
        <v/>
      </c>
      <c r="D269" s="17" t="n"/>
      <c r="E269" s="19" t="n"/>
      <c r="F269" s="20">
        <f>IF(OR(B269="",E269=""),"",IF(D269="Sold",-ABS(E269),IF(D269="Adjustment",E269,ABS(E269))))</f>
        <v/>
      </c>
      <c r="G269" s="17" t="n"/>
    </row>
    <row r="270">
      <c r="A270" s="16" t="n"/>
      <c r="B270" s="17" t="n"/>
      <c r="C270" s="18">
        <f>IF(B270="","",IFERROR(INDEX('Example items'!$B$6:$B$205,MATCH(B270,'Example items'!$A$6:$A$205,0)),"Unknown SKU"))</f>
        <v/>
      </c>
      <c r="D270" s="17" t="n"/>
      <c r="E270" s="19" t="n"/>
      <c r="F270" s="20">
        <f>IF(OR(B270="",E270=""),"",IF(D270="Sold",-ABS(E270),IF(D270="Adjustment",E270,ABS(E270))))</f>
        <v/>
      </c>
      <c r="G270" s="17" t="n"/>
    </row>
    <row r="271">
      <c r="A271" s="16" t="n"/>
      <c r="B271" s="17" t="n"/>
      <c r="C271" s="18">
        <f>IF(B271="","",IFERROR(INDEX('Example items'!$B$6:$B$205,MATCH(B271,'Example items'!$A$6:$A$205,0)),"Unknown SKU"))</f>
        <v/>
      </c>
      <c r="D271" s="17" t="n"/>
      <c r="E271" s="19" t="n"/>
      <c r="F271" s="20">
        <f>IF(OR(B271="",E271=""),"",IF(D271="Sold",-ABS(E271),IF(D271="Adjustment",E271,ABS(E271))))</f>
        <v/>
      </c>
      <c r="G271" s="17" t="n"/>
    </row>
    <row r="272">
      <c r="A272" s="16" t="n"/>
      <c r="B272" s="17" t="n"/>
      <c r="C272" s="18">
        <f>IF(B272="","",IFERROR(INDEX('Example items'!$B$6:$B$205,MATCH(B272,'Example items'!$A$6:$A$205,0)),"Unknown SKU"))</f>
        <v/>
      </c>
      <c r="D272" s="17" t="n"/>
      <c r="E272" s="19" t="n"/>
      <c r="F272" s="20">
        <f>IF(OR(B272="",E272=""),"",IF(D272="Sold",-ABS(E272),IF(D272="Adjustment",E272,ABS(E272))))</f>
        <v/>
      </c>
      <c r="G272" s="17" t="n"/>
    </row>
    <row r="273">
      <c r="A273" s="16" t="n"/>
      <c r="B273" s="17" t="n"/>
      <c r="C273" s="18">
        <f>IF(B273="","",IFERROR(INDEX('Example items'!$B$6:$B$205,MATCH(B273,'Example items'!$A$6:$A$205,0)),"Unknown SKU"))</f>
        <v/>
      </c>
      <c r="D273" s="17" t="n"/>
      <c r="E273" s="19" t="n"/>
      <c r="F273" s="20">
        <f>IF(OR(B273="",E273=""),"",IF(D273="Sold",-ABS(E273),IF(D273="Adjustment",E273,ABS(E273))))</f>
        <v/>
      </c>
      <c r="G273" s="17" t="n"/>
    </row>
    <row r="274">
      <c r="A274" s="16" t="n"/>
      <c r="B274" s="17" t="n"/>
      <c r="C274" s="18">
        <f>IF(B274="","",IFERROR(INDEX('Example items'!$B$6:$B$205,MATCH(B274,'Example items'!$A$6:$A$205,0)),"Unknown SKU"))</f>
        <v/>
      </c>
      <c r="D274" s="17" t="n"/>
      <c r="E274" s="19" t="n"/>
      <c r="F274" s="20">
        <f>IF(OR(B274="",E274=""),"",IF(D274="Sold",-ABS(E274),IF(D274="Adjustment",E274,ABS(E274))))</f>
        <v/>
      </c>
      <c r="G274" s="17" t="n"/>
    </row>
    <row r="275">
      <c r="A275" s="16" t="n"/>
      <c r="B275" s="17" t="n"/>
      <c r="C275" s="18">
        <f>IF(B275="","",IFERROR(INDEX('Example items'!$B$6:$B$205,MATCH(B275,'Example items'!$A$6:$A$205,0)),"Unknown SKU"))</f>
        <v/>
      </c>
      <c r="D275" s="17" t="n"/>
      <c r="E275" s="19" t="n"/>
      <c r="F275" s="20">
        <f>IF(OR(B275="",E275=""),"",IF(D275="Sold",-ABS(E275),IF(D275="Adjustment",E275,ABS(E275))))</f>
        <v/>
      </c>
      <c r="G275" s="17" t="n"/>
    </row>
    <row r="276">
      <c r="A276" s="16" t="n"/>
      <c r="B276" s="17" t="n"/>
      <c r="C276" s="18">
        <f>IF(B276="","",IFERROR(INDEX('Example items'!$B$6:$B$205,MATCH(B276,'Example items'!$A$6:$A$205,0)),"Unknown SKU"))</f>
        <v/>
      </c>
      <c r="D276" s="17" t="n"/>
      <c r="E276" s="19" t="n"/>
      <c r="F276" s="20">
        <f>IF(OR(B276="",E276=""),"",IF(D276="Sold",-ABS(E276),IF(D276="Adjustment",E276,ABS(E276))))</f>
        <v/>
      </c>
      <c r="G276" s="17" t="n"/>
    </row>
    <row r="277">
      <c r="A277" s="16" t="n"/>
      <c r="B277" s="17" t="n"/>
      <c r="C277" s="18">
        <f>IF(B277="","",IFERROR(INDEX('Example items'!$B$6:$B$205,MATCH(B277,'Example items'!$A$6:$A$205,0)),"Unknown SKU"))</f>
        <v/>
      </c>
      <c r="D277" s="17" t="n"/>
      <c r="E277" s="19" t="n"/>
      <c r="F277" s="20">
        <f>IF(OR(B277="",E277=""),"",IF(D277="Sold",-ABS(E277),IF(D277="Adjustment",E277,ABS(E277))))</f>
        <v/>
      </c>
      <c r="G277" s="17" t="n"/>
    </row>
    <row r="278">
      <c r="A278" s="16" t="n"/>
      <c r="B278" s="17" t="n"/>
      <c r="C278" s="18">
        <f>IF(B278="","",IFERROR(INDEX('Example items'!$B$6:$B$205,MATCH(B278,'Example items'!$A$6:$A$205,0)),"Unknown SKU"))</f>
        <v/>
      </c>
      <c r="D278" s="17" t="n"/>
      <c r="E278" s="19" t="n"/>
      <c r="F278" s="20">
        <f>IF(OR(B278="",E278=""),"",IF(D278="Sold",-ABS(E278),IF(D278="Adjustment",E278,ABS(E278))))</f>
        <v/>
      </c>
      <c r="G278" s="17" t="n"/>
    </row>
    <row r="279">
      <c r="A279" s="16" t="n"/>
      <c r="B279" s="17" t="n"/>
      <c r="C279" s="18">
        <f>IF(B279="","",IFERROR(INDEX('Example items'!$B$6:$B$205,MATCH(B279,'Example items'!$A$6:$A$205,0)),"Unknown SKU"))</f>
        <v/>
      </c>
      <c r="D279" s="17" t="n"/>
      <c r="E279" s="19" t="n"/>
      <c r="F279" s="20">
        <f>IF(OR(B279="",E279=""),"",IF(D279="Sold",-ABS(E279),IF(D279="Adjustment",E279,ABS(E279))))</f>
        <v/>
      </c>
      <c r="G279" s="17" t="n"/>
    </row>
    <row r="280">
      <c r="A280" s="16" t="n"/>
      <c r="B280" s="17" t="n"/>
      <c r="C280" s="18">
        <f>IF(B280="","",IFERROR(INDEX('Example items'!$B$6:$B$205,MATCH(B280,'Example items'!$A$6:$A$205,0)),"Unknown SKU"))</f>
        <v/>
      </c>
      <c r="D280" s="17" t="n"/>
      <c r="E280" s="19" t="n"/>
      <c r="F280" s="20">
        <f>IF(OR(B280="",E280=""),"",IF(D280="Sold",-ABS(E280),IF(D280="Adjustment",E280,ABS(E280))))</f>
        <v/>
      </c>
      <c r="G280" s="17" t="n"/>
    </row>
    <row r="281">
      <c r="A281" s="16" t="n"/>
      <c r="B281" s="17" t="n"/>
      <c r="C281" s="18">
        <f>IF(B281="","",IFERROR(INDEX('Example items'!$B$6:$B$205,MATCH(B281,'Example items'!$A$6:$A$205,0)),"Unknown SKU"))</f>
        <v/>
      </c>
      <c r="D281" s="17" t="n"/>
      <c r="E281" s="19" t="n"/>
      <c r="F281" s="20">
        <f>IF(OR(B281="",E281=""),"",IF(D281="Sold",-ABS(E281),IF(D281="Adjustment",E281,ABS(E281))))</f>
        <v/>
      </c>
      <c r="G281" s="17" t="n"/>
    </row>
    <row r="282">
      <c r="A282" s="16" t="n"/>
      <c r="B282" s="17" t="n"/>
      <c r="C282" s="18">
        <f>IF(B282="","",IFERROR(INDEX('Example items'!$B$6:$B$205,MATCH(B282,'Example items'!$A$6:$A$205,0)),"Unknown SKU"))</f>
        <v/>
      </c>
      <c r="D282" s="17" t="n"/>
      <c r="E282" s="19" t="n"/>
      <c r="F282" s="20">
        <f>IF(OR(B282="",E282=""),"",IF(D282="Sold",-ABS(E282),IF(D282="Adjustment",E282,ABS(E282))))</f>
        <v/>
      </c>
      <c r="G282" s="17" t="n"/>
    </row>
    <row r="283">
      <c r="A283" s="16" t="n"/>
      <c r="B283" s="17" t="n"/>
      <c r="C283" s="18">
        <f>IF(B283="","",IFERROR(INDEX('Example items'!$B$6:$B$205,MATCH(B283,'Example items'!$A$6:$A$205,0)),"Unknown SKU"))</f>
        <v/>
      </c>
      <c r="D283" s="17" t="n"/>
      <c r="E283" s="19" t="n"/>
      <c r="F283" s="20">
        <f>IF(OR(B283="",E283=""),"",IF(D283="Sold",-ABS(E283),IF(D283="Adjustment",E283,ABS(E283))))</f>
        <v/>
      </c>
      <c r="G283" s="17" t="n"/>
    </row>
    <row r="284">
      <c r="A284" s="16" t="n"/>
      <c r="B284" s="17" t="n"/>
      <c r="C284" s="18">
        <f>IF(B284="","",IFERROR(INDEX('Example items'!$B$6:$B$205,MATCH(B284,'Example items'!$A$6:$A$205,0)),"Unknown SKU"))</f>
        <v/>
      </c>
      <c r="D284" s="17" t="n"/>
      <c r="E284" s="19" t="n"/>
      <c r="F284" s="20">
        <f>IF(OR(B284="",E284=""),"",IF(D284="Sold",-ABS(E284),IF(D284="Adjustment",E284,ABS(E284))))</f>
        <v/>
      </c>
      <c r="G284" s="17" t="n"/>
    </row>
    <row r="285">
      <c r="A285" s="16" t="n"/>
      <c r="B285" s="17" t="n"/>
      <c r="C285" s="18">
        <f>IF(B285="","",IFERROR(INDEX('Example items'!$B$6:$B$205,MATCH(B285,'Example items'!$A$6:$A$205,0)),"Unknown SKU"))</f>
        <v/>
      </c>
      <c r="D285" s="17" t="n"/>
      <c r="E285" s="19" t="n"/>
      <c r="F285" s="20">
        <f>IF(OR(B285="",E285=""),"",IF(D285="Sold",-ABS(E285),IF(D285="Adjustment",E285,ABS(E285))))</f>
        <v/>
      </c>
      <c r="G285" s="17" t="n"/>
    </row>
    <row r="286">
      <c r="A286" s="16" t="n"/>
      <c r="B286" s="17" t="n"/>
      <c r="C286" s="18">
        <f>IF(B286="","",IFERROR(INDEX('Example items'!$B$6:$B$205,MATCH(B286,'Example items'!$A$6:$A$205,0)),"Unknown SKU"))</f>
        <v/>
      </c>
      <c r="D286" s="17" t="n"/>
      <c r="E286" s="19" t="n"/>
      <c r="F286" s="20">
        <f>IF(OR(B286="",E286=""),"",IF(D286="Sold",-ABS(E286),IF(D286="Adjustment",E286,ABS(E286))))</f>
        <v/>
      </c>
      <c r="G286" s="17" t="n"/>
    </row>
    <row r="287">
      <c r="A287" s="16" t="n"/>
      <c r="B287" s="17" t="n"/>
      <c r="C287" s="18">
        <f>IF(B287="","",IFERROR(INDEX('Example items'!$B$6:$B$205,MATCH(B287,'Example items'!$A$6:$A$205,0)),"Unknown SKU"))</f>
        <v/>
      </c>
      <c r="D287" s="17" t="n"/>
      <c r="E287" s="19" t="n"/>
      <c r="F287" s="20">
        <f>IF(OR(B287="",E287=""),"",IF(D287="Sold",-ABS(E287),IF(D287="Adjustment",E287,ABS(E287))))</f>
        <v/>
      </c>
      <c r="G287" s="17" t="n"/>
    </row>
    <row r="288">
      <c r="A288" s="16" t="n"/>
      <c r="B288" s="17" t="n"/>
      <c r="C288" s="18">
        <f>IF(B288="","",IFERROR(INDEX('Example items'!$B$6:$B$205,MATCH(B288,'Example items'!$A$6:$A$205,0)),"Unknown SKU"))</f>
        <v/>
      </c>
      <c r="D288" s="17" t="n"/>
      <c r="E288" s="19" t="n"/>
      <c r="F288" s="20">
        <f>IF(OR(B288="",E288=""),"",IF(D288="Sold",-ABS(E288),IF(D288="Adjustment",E288,ABS(E288))))</f>
        <v/>
      </c>
      <c r="G288" s="17" t="n"/>
    </row>
    <row r="289">
      <c r="A289" s="16" t="n"/>
      <c r="B289" s="17" t="n"/>
      <c r="C289" s="18">
        <f>IF(B289="","",IFERROR(INDEX('Example items'!$B$6:$B$205,MATCH(B289,'Example items'!$A$6:$A$205,0)),"Unknown SKU"))</f>
        <v/>
      </c>
      <c r="D289" s="17" t="n"/>
      <c r="E289" s="19" t="n"/>
      <c r="F289" s="20">
        <f>IF(OR(B289="",E289=""),"",IF(D289="Sold",-ABS(E289),IF(D289="Adjustment",E289,ABS(E289))))</f>
        <v/>
      </c>
      <c r="G289" s="17" t="n"/>
    </row>
    <row r="290">
      <c r="A290" s="16" t="n"/>
      <c r="B290" s="17" t="n"/>
      <c r="C290" s="18">
        <f>IF(B290="","",IFERROR(INDEX('Example items'!$B$6:$B$205,MATCH(B290,'Example items'!$A$6:$A$205,0)),"Unknown SKU"))</f>
        <v/>
      </c>
      <c r="D290" s="17" t="n"/>
      <c r="E290" s="19" t="n"/>
      <c r="F290" s="20">
        <f>IF(OR(B290="",E290=""),"",IF(D290="Sold",-ABS(E290),IF(D290="Adjustment",E290,ABS(E290))))</f>
        <v/>
      </c>
      <c r="G290" s="17" t="n"/>
    </row>
    <row r="291">
      <c r="A291" s="16" t="n"/>
      <c r="B291" s="17" t="n"/>
      <c r="C291" s="18">
        <f>IF(B291="","",IFERROR(INDEX('Example items'!$B$6:$B$205,MATCH(B291,'Example items'!$A$6:$A$205,0)),"Unknown SKU"))</f>
        <v/>
      </c>
      <c r="D291" s="17" t="n"/>
      <c r="E291" s="19" t="n"/>
      <c r="F291" s="20">
        <f>IF(OR(B291="",E291=""),"",IF(D291="Sold",-ABS(E291),IF(D291="Adjustment",E291,ABS(E291))))</f>
        <v/>
      </c>
      <c r="G291" s="17" t="n"/>
    </row>
    <row r="292">
      <c r="A292" s="16" t="n"/>
      <c r="B292" s="17" t="n"/>
      <c r="C292" s="18">
        <f>IF(B292="","",IFERROR(INDEX('Example items'!$B$6:$B$205,MATCH(B292,'Example items'!$A$6:$A$205,0)),"Unknown SKU"))</f>
        <v/>
      </c>
      <c r="D292" s="17" t="n"/>
      <c r="E292" s="19" t="n"/>
      <c r="F292" s="20">
        <f>IF(OR(B292="",E292=""),"",IF(D292="Sold",-ABS(E292),IF(D292="Adjustment",E292,ABS(E292))))</f>
        <v/>
      </c>
      <c r="G292" s="17" t="n"/>
    </row>
    <row r="293">
      <c r="A293" s="16" t="n"/>
      <c r="B293" s="17" t="n"/>
      <c r="C293" s="18">
        <f>IF(B293="","",IFERROR(INDEX('Example items'!$B$6:$B$205,MATCH(B293,'Example items'!$A$6:$A$205,0)),"Unknown SKU"))</f>
        <v/>
      </c>
      <c r="D293" s="17" t="n"/>
      <c r="E293" s="19" t="n"/>
      <c r="F293" s="20">
        <f>IF(OR(B293="",E293=""),"",IF(D293="Sold",-ABS(E293),IF(D293="Adjustment",E293,ABS(E293))))</f>
        <v/>
      </c>
      <c r="G293" s="17" t="n"/>
    </row>
    <row r="294">
      <c r="A294" s="16" t="n"/>
      <c r="B294" s="17" t="n"/>
      <c r="C294" s="18">
        <f>IF(B294="","",IFERROR(INDEX('Example items'!$B$6:$B$205,MATCH(B294,'Example items'!$A$6:$A$205,0)),"Unknown SKU"))</f>
        <v/>
      </c>
      <c r="D294" s="17" t="n"/>
      <c r="E294" s="19" t="n"/>
      <c r="F294" s="20">
        <f>IF(OR(B294="",E294=""),"",IF(D294="Sold",-ABS(E294),IF(D294="Adjustment",E294,ABS(E294))))</f>
        <v/>
      </c>
      <c r="G294" s="17" t="n"/>
    </row>
    <row r="295">
      <c r="A295" s="16" t="n"/>
      <c r="B295" s="17" t="n"/>
      <c r="C295" s="18">
        <f>IF(B295="","",IFERROR(INDEX('Example items'!$B$6:$B$205,MATCH(B295,'Example items'!$A$6:$A$205,0)),"Unknown SKU"))</f>
        <v/>
      </c>
      <c r="D295" s="17" t="n"/>
      <c r="E295" s="19" t="n"/>
      <c r="F295" s="20">
        <f>IF(OR(B295="",E295=""),"",IF(D295="Sold",-ABS(E295),IF(D295="Adjustment",E295,ABS(E295))))</f>
        <v/>
      </c>
      <c r="G295" s="17" t="n"/>
    </row>
    <row r="296">
      <c r="A296" s="16" t="n"/>
      <c r="B296" s="17" t="n"/>
      <c r="C296" s="18">
        <f>IF(B296="","",IFERROR(INDEX('Example items'!$B$6:$B$205,MATCH(B296,'Example items'!$A$6:$A$205,0)),"Unknown SKU"))</f>
        <v/>
      </c>
      <c r="D296" s="17" t="n"/>
      <c r="E296" s="19" t="n"/>
      <c r="F296" s="20">
        <f>IF(OR(B296="",E296=""),"",IF(D296="Sold",-ABS(E296),IF(D296="Adjustment",E296,ABS(E296))))</f>
        <v/>
      </c>
      <c r="G296" s="17" t="n"/>
    </row>
    <row r="297">
      <c r="A297" s="16" t="n"/>
      <c r="B297" s="17" t="n"/>
      <c r="C297" s="18">
        <f>IF(B297="","",IFERROR(INDEX('Example items'!$B$6:$B$205,MATCH(B297,'Example items'!$A$6:$A$205,0)),"Unknown SKU"))</f>
        <v/>
      </c>
      <c r="D297" s="17" t="n"/>
      <c r="E297" s="19" t="n"/>
      <c r="F297" s="20">
        <f>IF(OR(B297="",E297=""),"",IF(D297="Sold",-ABS(E297),IF(D297="Adjustment",E297,ABS(E297))))</f>
        <v/>
      </c>
      <c r="G297" s="17" t="n"/>
    </row>
    <row r="298">
      <c r="A298" s="16" t="n"/>
      <c r="B298" s="17" t="n"/>
      <c r="C298" s="18">
        <f>IF(B298="","",IFERROR(INDEX('Example items'!$B$6:$B$205,MATCH(B298,'Example items'!$A$6:$A$205,0)),"Unknown SKU"))</f>
        <v/>
      </c>
      <c r="D298" s="17" t="n"/>
      <c r="E298" s="19" t="n"/>
      <c r="F298" s="20">
        <f>IF(OR(B298="",E298=""),"",IF(D298="Sold",-ABS(E298),IF(D298="Adjustment",E298,ABS(E298))))</f>
        <v/>
      </c>
      <c r="G298" s="17" t="n"/>
    </row>
    <row r="299">
      <c r="A299" s="16" t="n"/>
      <c r="B299" s="17" t="n"/>
      <c r="C299" s="18">
        <f>IF(B299="","",IFERROR(INDEX('Example items'!$B$6:$B$205,MATCH(B299,'Example items'!$A$6:$A$205,0)),"Unknown SKU"))</f>
        <v/>
      </c>
      <c r="D299" s="17" t="n"/>
      <c r="E299" s="19" t="n"/>
      <c r="F299" s="20">
        <f>IF(OR(B299="",E299=""),"",IF(D299="Sold",-ABS(E299),IF(D299="Adjustment",E299,ABS(E299))))</f>
        <v/>
      </c>
      <c r="G299" s="17" t="n"/>
    </row>
    <row r="300">
      <c r="A300" s="16" t="n"/>
      <c r="B300" s="17" t="n"/>
      <c r="C300" s="18">
        <f>IF(B300="","",IFERROR(INDEX('Example items'!$B$6:$B$205,MATCH(B300,'Example items'!$A$6:$A$205,0)),"Unknown SKU"))</f>
        <v/>
      </c>
      <c r="D300" s="17" t="n"/>
      <c r="E300" s="19" t="n"/>
      <c r="F300" s="20">
        <f>IF(OR(B300="",E300=""),"",IF(D300="Sold",-ABS(E300),IF(D300="Adjustment",E300,ABS(E300))))</f>
        <v/>
      </c>
      <c r="G300" s="17" t="n"/>
    </row>
    <row r="301">
      <c r="A301" s="16" t="n"/>
      <c r="B301" s="17" t="n"/>
      <c r="C301" s="18">
        <f>IF(B301="","",IFERROR(INDEX('Example items'!$B$6:$B$205,MATCH(B301,'Example items'!$A$6:$A$205,0)),"Unknown SKU"))</f>
        <v/>
      </c>
      <c r="D301" s="17" t="n"/>
      <c r="E301" s="19" t="n"/>
      <c r="F301" s="20">
        <f>IF(OR(B301="",E301=""),"",IF(D301="Sold",-ABS(E301),IF(D301="Adjustment",E301,ABS(E301))))</f>
        <v/>
      </c>
      <c r="G301" s="17" t="n"/>
    </row>
    <row r="302">
      <c r="A302" s="16" t="n"/>
      <c r="B302" s="17" t="n"/>
      <c r="C302" s="18">
        <f>IF(B302="","",IFERROR(INDEX('Example items'!$B$6:$B$205,MATCH(B302,'Example items'!$A$6:$A$205,0)),"Unknown SKU"))</f>
        <v/>
      </c>
      <c r="D302" s="17" t="n"/>
      <c r="E302" s="19" t="n"/>
      <c r="F302" s="20">
        <f>IF(OR(B302="",E302=""),"",IF(D302="Sold",-ABS(E302),IF(D302="Adjustment",E302,ABS(E302))))</f>
        <v/>
      </c>
      <c r="G302" s="17" t="n"/>
    </row>
    <row r="303">
      <c r="A303" s="16" t="n"/>
      <c r="B303" s="17" t="n"/>
      <c r="C303" s="18">
        <f>IF(B303="","",IFERROR(INDEX('Example items'!$B$6:$B$205,MATCH(B303,'Example items'!$A$6:$A$205,0)),"Unknown SKU"))</f>
        <v/>
      </c>
      <c r="D303" s="17" t="n"/>
      <c r="E303" s="19" t="n"/>
      <c r="F303" s="20">
        <f>IF(OR(B303="",E303=""),"",IF(D303="Sold",-ABS(E303),IF(D303="Adjustment",E303,ABS(E303))))</f>
        <v/>
      </c>
      <c r="G303" s="17" t="n"/>
    </row>
    <row r="304">
      <c r="A304" s="16" t="n"/>
      <c r="B304" s="17" t="n"/>
      <c r="C304" s="18">
        <f>IF(B304="","",IFERROR(INDEX('Example items'!$B$6:$B$205,MATCH(B304,'Example items'!$A$6:$A$205,0)),"Unknown SKU"))</f>
        <v/>
      </c>
      <c r="D304" s="17" t="n"/>
      <c r="E304" s="19" t="n"/>
      <c r="F304" s="20">
        <f>IF(OR(B304="",E304=""),"",IF(D304="Sold",-ABS(E304),IF(D304="Adjustment",E304,ABS(E304))))</f>
        <v/>
      </c>
      <c r="G304" s="17" t="n"/>
    </row>
    <row r="305">
      <c r="A305" s="16" t="n"/>
      <c r="B305" s="17" t="n"/>
      <c r="C305" s="18">
        <f>IF(B305="","",IFERROR(INDEX('Example items'!$B$6:$B$205,MATCH(B305,'Example items'!$A$6:$A$205,0)),"Unknown SKU"))</f>
        <v/>
      </c>
      <c r="D305" s="17" t="n"/>
      <c r="E305" s="19" t="n"/>
      <c r="F305" s="20">
        <f>IF(OR(B305="",E305=""),"",IF(D305="Sold",-ABS(E305),IF(D305="Adjustment",E305,ABS(E305))))</f>
        <v/>
      </c>
      <c r="G305" s="17" t="n"/>
    </row>
    <row r="306">
      <c r="A306" s="16" t="n"/>
      <c r="B306" s="17" t="n"/>
      <c r="C306" s="18">
        <f>IF(B306="","",IFERROR(INDEX('Example items'!$B$6:$B$205,MATCH(B306,'Example items'!$A$6:$A$205,0)),"Unknown SKU"))</f>
        <v/>
      </c>
      <c r="D306" s="17" t="n"/>
      <c r="E306" s="19" t="n"/>
      <c r="F306" s="20">
        <f>IF(OR(B306="",E306=""),"",IF(D306="Sold",-ABS(E306),IF(D306="Adjustment",E306,ABS(E306))))</f>
        <v/>
      </c>
      <c r="G306" s="17" t="n"/>
    </row>
    <row r="307">
      <c r="A307" s="16" t="n"/>
      <c r="B307" s="17" t="n"/>
      <c r="C307" s="18">
        <f>IF(B307="","",IFERROR(INDEX('Example items'!$B$6:$B$205,MATCH(B307,'Example items'!$A$6:$A$205,0)),"Unknown SKU"))</f>
        <v/>
      </c>
      <c r="D307" s="17" t="n"/>
      <c r="E307" s="19" t="n"/>
      <c r="F307" s="20">
        <f>IF(OR(B307="",E307=""),"",IF(D307="Sold",-ABS(E307),IF(D307="Adjustment",E307,ABS(E307))))</f>
        <v/>
      </c>
      <c r="G307" s="17" t="n"/>
    </row>
    <row r="308">
      <c r="A308" s="16" t="n"/>
      <c r="B308" s="17" t="n"/>
      <c r="C308" s="18">
        <f>IF(B308="","",IFERROR(INDEX('Example items'!$B$6:$B$205,MATCH(B308,'Example items'!$A$6:$A$205,0)),"Unknown SKU"))</f>
        <v/>
      </c>
      <c r="D308" s="17" t="n"/>
      <c r="E308" s="19" t="n"/>
      <c r="F308" s="20">
        <f>IF(OR(B308="",E308=""),"",IF(D308="Sold",-ABS(E308),IF(D308="Adjustment",E308,ABS(E308))))</f>
        <v/>
      </c>
      <c r="G308" s="17" t="n"/>
    </row>
    <row r="309">
      <c r="A309" s="16" t="n"/>
      <c r="B309" s="17" t="n"/>
      <c r="C309" s="18">
        <f>IF(B309="","",IFERROR(INDEX('Example items'!$B$6:$B$205,MATCH(B309,'Example items'!$A$6:$A$205,0)),"Unknown SKU"))</f>
        <v/>
      </c>
      <c r="D309" s="17" t="n"/>
      <c r="E309" s="19" t="n"/>
      <c r="F309" s="20">
        <f>IF(OR(B309="",E309=""),"",IF(D309="Sold",-ABS(E309),IF(D309="Adjustment",E309,ABS(E309))))</f>
        <v/>
      </c>
      <c r="G309" s="17" t="n"/>
    </row>
    <row r="310">
      <c r="A310" s="16" t="n"/>
      <c r="B310" s="17" t="n"/>
      <c r="C310" s="18">
        <f>IF(B310="","",IFERROR(INDEX('Example items'!$B$6:$B$205,MATCH(B310,'Example items'!$A$6:$A$205,0)),"Unknown SKU"))</f>
        <v/>
      </c>
      <c r="D310" s="17" t="n"/>
      <c r="E310" s="19" t="n"/>
      <c r="F310" s="20">
        <f>IF(OR(B310="",E310=""),"",IF(D310="Sold",-ABS(E310),IF(D310="Adjustment",E310,ABS(E310))))</f>
        <v/>
      </c>
      <c r="G310" s="17" t="n"/>
    </row>
    <row r="311">
      <c r="A311" s="16" t="n"/>
      <c r="B311" s="17" t="n"/>
      <c r="C311" s="18">
        <f>IF(B311="","",IFERROR(INDEX('Example items'!$B$6:$B$205,MATCH(B311,'Example items'!$A$6:$A$205,0)),"Unknown SKU"))</f>
        <v/>
      </c>
      <c r="D311" s="17" t="n"/>
      <c r="E311" s="19" t="n"/>
      <c r="F311" s="20">
        <f>IF(OR(B311="",E311=""),"",IF(D311="Sold",-ABS(E311),IF(D311="Adjustment",E311,ABS(E311))))</f>
        <v/>
      </c>
      <c r="G311" s="17" t="n"/>
    </row>
    <row r="312">
      <c r="A312" s="16" t="n"/>
      <c r="B312" s="17" t="n"/>
      <c r="C312" s="18">
        <f>IF(B312="","",IFERROR(INDEX('Example items'!$B$6:$B$205,MATCH(B312,'Example items'!$A$6:$A$205,0)),"Unknown SKU"))</f>
        <v/>
      </c>
      <c r="D312" s="17" t="n"/>
      <c r="E312" s="19" t="n"/>
      <c r="F312" s="20">
        <f>IF(OR(B312="",E312=""),"",IF(D312="Sold",-ABS(E312),IF(D312="Adjustment",E312,ABS(E312))))</f>
        <v/>
      </c>
      <c r="G312" s="17" t="n"/>
    </row>
    <row r="313">
      <c r="A313" s="16" t="n"/>
      <c r="B313" s="17" t="n"/>
      <c r="C313" s="18">
        <f>IF(B313="","",IFERROR(INDEX('Example items'!$B$6:$B$205,MATCH(B313,'Example items'!$A$6:$A$205,0)),"Unknown SKU"))</f>
        <v/>
      </c>
      <c r="D313" s="17" t="n"/>
      <c r="E313" s="19" t="n"/>
      <c r="F313" s="20">
        <f>IF(OR(B313="",E313=""),"",IF(D313="Sold",-ABS(E313),IF(D313="Adjustment",E313,ABS(E313))))</f>
        <v/>
      </c>
      <c r="G313" s="17" t="n"/>
    </row>
    <row r="314">
      <c r="A314" s="16" t="n"/>
      <c r="B314" s="17" t="n"/>
      <c r="C314" s="18">
        <f>IF(B314="","",IFERROR(INDEX('Example items'!$B$6:$B$205,MATCH(B314,'Example items'!$A$6:$A$205,0)),"Unknown SKU"))</f>
        <v/>
      </c>
      <c r="D314" s="17" t="n"/>
      <c r="E314" s="19" t="n"/>
      <c r="F314" s="20">
        <f>IF(OR(B314="",E314=""),"",IF(D314="Sold",-ABS(E314),IF(D314="Adjustment",E314,ABS(E314))))</f>
        <v/>
      </c>
      <c r="G314" s="17" t="n"/>
    </row>
    <row r="315">
      <c r="A315" s="16" t="n"/>
      <c r="B315" s="17" t="n"/>
      <c r="C315" s="18">
        <f>IF(B315="","",IFERROR(INDEX('Example items'!$B$6:$B$205,MATCH(B315,'Example items'!$A$6:$A$205,0)),"Unknown SKU"))</f>
        <v/>
      </c>
      <c r="D315" s="17" t="n"/>
      <c r="E315" s="19" t="n"/>
      <c r="F315" s="20">
        <f>IF(OR(B315="",E315=""),"",IF(D315="Sold",-ABS(E315),IF(D315="Adjustment",E315,ABS(E315))))</f>
        <v/>
      </c>
      <c r="G315" s="17" t="n"/>
    </row>
    <row r="316">
      <c r="A316" s="16" t="n"/>
      <c r="B316" s="17" t="n"/>
      <c r="C316" s="18">
        <f>IF(B316="","",IFERROR(INDEX('Example items'!$B$6:$B$205,MATCH(B316,'Example items'!$A$6:$A$205,0)),"Unknown SKU"))</f>
        <v/>
      </c>
      <c r="D316" s="17" t="n"/>
      <c r="E316" s="19" t="n"/>
      <c r="F316" s="20">
        <f>IF(OR(B316="",E316=""),"",IF(D316="Sold",-ABS(E316),IF(D316="Adjustment",E316,ABS(E316))))</f>
        <v/>
      </c>
      <c r="G316" s="17" t="n"/>
    </row>
    <row r="317">
      <c r="A317" s="16" t="n"/>
      <c r="B317" s="17" t="n"/>
      <c r="C317" s="18">
        <f>IF(B317="","",IFERROR(INDEX('Example items'!$B$6:$B$205,MATCH(B317,'Example items'!$A$6:$A$205,0)),"Unknown SKU"))</f>
        <v/>
      </c>
      <c r="D317" s="17" t="n"/>
      <c r="E317" s="19" t="n"/>
      <c r="F317" s="20">
        <f>IF(OR(B317="",E317=""),"",IF(D317="Sold",-ABS(E317),IF(D317="Adjustment",E317,ABS(E317))))</f>
        <v/>
      </c>
      <c r="G317" s="17" t="n"/>
    </row>
    <row r="318">
      <c r="A318" s="16" t="n"/>
      <c r="B318" s="17" t="n"/>
      <c r="C318" s="18">
        <f>IF(B318="","",IFERROR(INDEX('Example items'!$B$6:$B$205,MATCH(B318,'Example items'!$A$6:$A$205,0)),"Unknown SKU"))</f>
        <v/>
      </c>
      <c r="D318" s="17" t="n"/>
      <c r="E318" s="19" t="n"/>
      <c r="F318" s="20">
        <f>IF(OR(B318="",E318=""),"",IF(D318="Sold",-ABS(E318),IF(D318="Adjustment",E318,ABS(E318))))</f>
        <v/>
      </c>
      <c r="G318" s="17" t="n"/>
    </row>
    <row r="319">
      <c r="A319" s="16" t="n"/>
      <c r="B319" s="17" t="n"/>
      <c r="C319" s="18">
        <f>IF(B319="","",IFERROR(INDEX('Example items'!$B$6:$B$205,MATCH(B319,'Example items'!$A$6:$A$205,0)),"Unknown SKU"))</f>
        <v/>
      </c>
      <c r="D319" s="17" t="n"/>
      <c r="E319" s="19" t="n"/>
      <c r="F319" s="20">
        <f>IF(OR(B319="",E319=""),"",IF(D319="Sold",-ABS(E319),IF(D319="Adjustment",E319,ABS(E319))))</f>
        <v/>
      </c>
      <c r="G319" s="17" t="n"/>
    </row>
    <row r="320">
      <c r="A320" s="16" t="n"/>
      <c r="B320" s="17" t="n"/>
      <c r="C320" s="18">
        <f>IF(B320="","",IFERROR(INDEX('Example items'!$B$6:$B$205,MATCH(B320,'Example items'!$A$6:$A$205,0)),"Unknown SKU"))</f>
        <v/>
      </c>
      <c r="D320" s="17" t="n"/>
      <c r="E320" s="19" t="n"/>
      <c r="F320" s="20">
        <f>IF(OR(B320="",E320=""),"",IF(D320="Sold",-ABS(E320),IF(D320="Adjustment",E320,ABS(E320))))</f>
        <v/>
      </c>
      <c r="G320" s="17" t="n"/>
    </row>
    <row r="321">
      <c r="A321" s="16" t="n"/>
      <c r="B321" s="17" t="n"/>
      <c r="C321" s="18">
        <f>IF(B321="","",IFERROR(INDEX('Example items'!$B$6:$B$205,MATCH(B321,'Example items'!$A$6:$A$205,0)),"Unknown SKU"))</f>
        <v/>
      </c>
      <c r="D321" s="17" t="n"/>
      <c r="E321" s="19" t="n"/>
      <c r="F321" s="20">
        <f>IF(OR(B321="",E321=""),"",IF(D321="Sold",-ABS(E321),IF(D321="Adjustment",E321,ABS(E321))))</f>
        <v/>
      </c>
      <c r="G321" s="17" t="n"/>
    </row>
    <row r="322">
      <c r="A322" s="16" t="n"/>
      <c r="B322" s="17" t="n"/>
      <c r="C322" s="18">
        <f>IF(B322="","",IFERROR(INDEX('Example items'!$B$6:$B$205,MATCH(B322,'Example items'!$A$6:$A$205,0)),"Unknown SKU"))</f>
        <v/>
      </c>
      <c r="D322" s="17" t="n"/>
      <c r="E322" s="19" t="n"/>
      <c r="F322" s="20">
        <f>IF(OR(B322="",E322=""),"",IF(D322="Sold",-ABS(E322),IF(D322="Adjustment",E322,ABS(E322))))</f>
        <v/>
      </c>
      <c r="G322" s="17" t="n"/>
    </row>
    <row r="323">
      <c r="A323" s="16" t="n"/>
      <c r="B323" s="17" t="n"/>
      <c r="C323" s="18">
        <f>IF(B323="","",IFERROR(INDEX('Example items'!$B$6:$B$205,MATCH(B323,'Example items'!$A$6:$A$205,0)),"Unknown SKU"))</f>
        <v/>
      </c>
      <c r="D323" s="17" t="n"/>
      <c r="E323" s="19" t="n"/>
      <c r="F323" s="20">
        <f>IF(OR(B323="",E323=""),"",IF(D323="Sold",-ABS(E323),IF(D323="Adjustment",E323,ABS(E323))))</f>
        <v/>
      </c>
      <c r="G323" s="17" t="n"/>
    </row>
    <row r="324">
      <c r="A324" s="16" t="n"/>
      <c r="B324" s="17" t="n"/>
      <c r="C324" s="18">
        <f>IF(B324="","",IFERROR(INDEX('Example items'!$B$6:$B$205,MATCH(B324,'Example items'!$A$6:$A$205,0)),"Unknown SKU"))</f>
        <v/>
      </c>
      <c r="D324" s="17" t="n"/>
      <c r="E324" s="19" t="n"/>
      <c r="F324" s="20">
        <f>IF(OR(B324="",E324=""),"",IF(D324="Sold",-ABS(E324),IF(D324="Adjustment",E324,ABS(E324))))</f>
        <v/>
      </c>
      <c r="G324" s="17" t="n"/>
    </row>
    <row r="325">
      <c r="A325" s="16" t="n"/>
      <c r="B325" s="17" t="n"/>
      <c r="C325" s="18">
        <f>IF(B325="","",IFERROR(INDEX('Example items'!$B$6:$B$205,MATCH(B325,'Example items'!$A$6:$A$205,0)),"Unknown SKU"))</f>
        <v/>
      </c>
      <c r="D325" s="17" t="n"/>
      <c r="E325" s="19" t="n"/>
      <c r="F325" s="20">
        <f>IF(OR(B325="",E325=""),"",IF(D325="Sold",-ABS(E325),IF(D325="Adjustment",E325,ABS(E325))))</f>
        <v/>
      </c>
      <c r="G325" s="17" t="n"/>
    </row>
    <row r="326">
      <c r="A326" s="16" t="n"/>
      <c r="B326" s="17" t="n"/>
      <c r="C326" s="18">
        <f>IF(B326="","",IFERROR(INDEX('Example items'!$B$6:$B$205,MATCH(B326,'Example items'!$A$6:$A$205,0)),"Unknown SKU"))</f>
        <v/>
      </c>
      <c r="D326" s="17" t="n"/>
      <c r="E326" s="19" t="n"/>
      <c r="F326" s="20">
        <f>IF(OR(B326="",E326=""),"",IF(D326="Sold",-ABS(E326),IF(D326="Adjustment",E326,ABS(E326))))</f>
        <v/>
      </c>
      <c r="G326" s="17" t="n"/>
    </row>
    <row r="327">
      <c r="A327" s="16" t="n"/>
      <c r="B327" s="17" t="n"/>
      <c r="C327" s="18">
        <f>IF(B327="","",IFERROR(INDEX('Example items'!$B$6:$B$205,MATCH(B327,'Example items'!$A$6:$A$205,0)),"Unknown SKU"))</f>
        <v/>
      </c>
      <c r="D327" s="17" t="n"/>
      <c r="E327" s="19" t="n"/>
      <c r="F327" s="20">
        <f>IF(OR(B327="",E327=""),"",IF(D327="Sold",-ABS(E327),IF(D327="Adjustment",E327,ABS(E327))))</f>
        <v/>
      </c>
      <c r="G327" s="17" t="n"/>
    </row>
    <row r="328">
      <c r="A328" s="16" t="n"/>
      <c r="B328" s="17" t="n"/>
      <c r="C328" s="18">
        <f>IF(B328="","",IFERROR(INDEX('Example items'!$B$6:$B$205,MATCH(B328,'Example items'!$A$6:$A$205,0)),"Unknown SKU"))</f>
        <v/>
      </c>
      <c r="D328" s="17" t="n"/>
      <c r="E328" s="19" t="n"/>
      <c r="F328" s="20">
        <f>IF(OR(B328="",E328=""),"",IF(D328="Sold",-ABS(E328),IF(D328="Adjustment",E328,ABS(E328))))</f>
        <v/>
      </c>
      <c r="G328" s="17" t="n"/>
    </row>
    <row r="329">
      <c r="A329" s="16" t="n"/>
      <c r="B329" s="17" t="n"/>
      <c r="C329" s="18">
        <f>IF(B329="","",IFERROR(INDEX('Example items'!$B$6:$B$205,MATCH(B329,'Example items'!$A$6:$A$205,0)),"Unknown SKU"))</f>
        <v/>
      </c>
      <c r="D329" s="17" t="n"/>
      <c r="E329" s="19" t="n"/>
      <c r="F329" s="20">
        <f>IF(OR(B329="",E329=""),"",IF(D329="Sold",-ABS(E329),IF(D329="Adjustment",E329,ABS(E329))))</f>
        <v/>
      </c>
      <c r="G329" s="17" t="n"/>
    </row>
    <row r="330">
      <c r="A330" s="16" t="n"/>
      <c r="B330" s="17" t="n"/>
      <c r="C330" s="18">
        <f>IF(B330="","",IFERROR(INDEX('Example items'!$B$6:$B$205,MATCH(B330,'Example items'!$A$6:$A$205,0)),"Unknown SKU"))</f>
        <v/>
      </c>
      <c r="D330" s="17" t="n"/>
      <c r="E330" s="19" t="n"/>
      <c r="F330" s="20">
        <f>IF(OR(B330="",E330=""),"",IF(D330="Sold",-ABS(E330),IF(D330="Adjustment",E330,ABS(E330))))</f>
        <v/>
      </c>
      <c r="G330" s="17" t="n"/>
    </row>
    <row r="331">
      <c r="A331" s="16" t="n"/>
      <c r="B331" s="17" t="n"/>
      <c r="C331" s="18">
        <f>IF(B331="","",IFERROR(INDEX('Example items'!$B$6:$B$205,MATCH(B331,'Example items'!$A$6:$A$205,0)),"Unknown SKU"))</f>
        <v/>
      </c>
      <c r="D331" s="17" t="n"/>
      <c r="E331" s="19" t="n"/>
      <c r="F331" s="20">
        <f>IF(OR(B331="",E331=""),"",IF(D331="Sold",-ABS(E331),IF(D331="Adjustment",E331,ABS(E331))))</f>
        <v/>
      </c>
      <c r="G331" s="17" t="n"/>
    </row>
    <row r="332">
      <c r="A332" s="16" t="n"/>
      <c r="B332" s="17" t="n"/>
      <c r="C332" s="18">
        <f>IF(B332="","",IFERROR(INDEX('Example items'!$B$6:$B$205,MATCH(B332,'Example items'!$A$6:$A$205,0)),"Unknown SKU"))</f>
        <v/>
      </c>
      <c r="D332" s="17" t="n"/>
      <c r="E332" s="19" t="n"/>
      <c r="F332" s="20">
        <f>IF(OR(B332="",E332=""),"",IF(D332="Sold",-ABS(E332),IF(D332="Adjustment",E332,ABS(E332))))</f>
        <v/>
      </c>
      <c r="G332" s="17" t="n"/>
    </row>
    <row r="333">
      <c r="A333" s="16" t="n"/>
      <c r="B333" s="17" t="n"/>
      <c r="C333" s="18">
        <f>IF(B333="","",IFERROR(INDEX('Example items'!$B$6:$B$205,MATCH(B333,'Example items'!$A$6:$A$205,0)),"Unknown SKU"))</f>
        <v/>
      </c>
      <c r="D333" s="17" t="n"/>
      <c r="E333" s="19" t="n"/>
      <c r="F333" s="20">
        <f>IF(OR(B333="",E333=""),"",IF(D333="Sold",-ABS(E333),IF(D333="Adjustment",E333,ABS(E333))))</f>
        <v/>
      </c>
      <c r="G333" s="17" t="n"/>
    </row>
    <row r="334">
      <c r="A334" s="16" t="n"/>
      <c r="B334" s="17" t="n"/>
      <c r="C334" s="18">
        <f>IF(B334="","",IFERROR(INDEX('Example items'!$B$6:$B$205,MATCH(B334,'Example items'!$A$6:$A$205,0)),"Unknown SKU"))</f>
        <v/>
      </c>
      <c r="D334" s="17" t="n"/>
      <c r="E334" s="19" t="n"/>
      <c r="F334" s="20">
        <f>IF(OR(B334="",E334=""),"",IF(D334="Sold",-ABS(E334),IF(D334="Adjustment",E334,ABS(E334))))</f>
        <v/>
      </c>
      <c r="G334" s="17" t="n"/>
    </row>
    <row r="335">
      <c r="A335" s="16" t="n"/>
      <c r="B335" s="17" t="n"/>
      <c r="C335" s="18">
        <f>IF(B335="","",IFERROR(INDEX('Example items'!$B$6:$B$205,MATCH(B335,'Example items'!$A$6:$A$205,0)),"Unknown SKU"))</f>
        <v/>
      </c>
      <c r="D335" s="17" t="n"/>
      <c r="E335" s="19" t="n"/>
      <c r="F335" s="20">
        <f>IF(OR(B335="",E335=""),"",IF(D335="Sold",-ABS(E335),IF(D335="Adjustment",E335,ABS(E335))))</f>
        <v/>
      </c>
      <c r="G335" s="17" t="n"/>
    </row>
    <row r="336">
      <c r="A336" s="16" t="n"/>
      <c r="B336" s="17" t="n"/>
      <c r="C336" s="18">
        <f>IF(B336="","",IFERROR(INDEX('Example items'!$B$6:$B$205,MATCH(B336,'Example items'!$A$6:$A$205,0)),"Unknown SKU"))</f>
        <v/>
      </c>
      <c r="D336" s="17" t="n"/>
      <c r="E336" s="19" t="n"/>
      <c r="F336" s="20">
        <f>IF(OR(B336="",E336=""),"",IF(D336="Sold",-ABS(E336),IF(D336="Adjustment",E336,ABS(E336))))</f>
        <v/>
      </c>
      <c r="G336" s="17" t="n"/>
    </row>
    <row r="337">
      <c r="A337" s="16" t="n"/>
      <c r="B337" s="17" t="n"/>
      <c r="C337" s="18">
        <f>IF(B337="","",IFERROR(INDEX('Example items'!$B$6:$B$205,MATCH(B337,'Example items'!$A$6:$A$205,0)),"Unknown SKU"))</f>
        <v/>
      </c>
      <c r="D337" s="17" t="n"/>
      <c r="E337" s="19" t="n"/>
      <c r="F337" s="20">
        <f>IF(OR(B337="",E337=""),"",IF(D337="Sold",-ABS(E337),IF(D337="Adjustment",E337,ABS(E337))))</f>
        <v/>
      </c>
      <c r="G337" s="17" t="n"/>
    </row>
    <row r="338">
      <c r="A338" s="16" t="n"/>
      <c r="B338" s="17" t="n"/>
      <c r="C338" s="18">
        <f>IF(B338="","",IFERROR(INDEX('Example items'!$B$6:$B$205,MATCH(B338,'Example items'!$A$6:$A$205,0)),"Unknown SKU"))</f>
        <v/>
      </c>
      <c r="D338" s="17" t="n"/>
      <c r="E338" s="19" t="n"/>
      <c r="F338" s="20">
        <f>IF(OR(B338="",E338=""),"",IF(D338="Sold",-ABS(E338),IF(D338="Adjustment",E338,ABS(E338))))</f>
        <v/>
      </c>
      <c r="G338" s="17" t="n"/>
    </row>
    <row r="339">
      <c r="A339" s="16" t="n"/>
      <c r="B339" s="17" t="n"/>
      <c r="C339" s="18">
        <f>IF(B339="","",IFERROR(INDEX('Example items'!$B$6:$B$205,MATCH(B339,'Example items'!$A$6:$A$205,0)),"Unknown SKU"))</f>
        <v/>
      </c>
      <c r="D339" s="17" t="n"/>
      <c r="E339" s="19" t="n"/>
      <c r="F339" s="20">
        <f>IF(OR(B339="",E339=""),"",IF(D339="Sold",-ABS(E339),IF(D339="Adjustment",E339,ABS(E339))))</f>
        <v/>
      </c>
      <c r="G339" s="17" t="n"/>
    </row>
    <row r="340">
      <c r="A340" s="16" t="n"/>
      <c r="B340" s="17" t="n"/>
      <c r="C340" s="18">
        <f>IF(B340="","",IFERROR(INDEX('Example items'!$B$6:$B$205,MATCH(B340,'Example items'!$A$6:$A$205,0)),"Unknown SKU"))</f>
        <v/>
      </c>
      <c r="D340" s="17" t="n"/>
      <c r="E340" s="19" t="n"/>
      <c r="F340" s="20">
        <f>IF(OR(B340="",E340=""),"",IF(D340="Sold",-ABS(E340),IF(D340="Adjustment",E340,ABS(E340))))</f>
        <v/>
      </c>
      <c r="G340" s="17" t="n"/>
    </row>
    <row r="341">
      <c r="A341" s="16" t="n"/>
      <c r="B341" s="17" t="n"/>
      <c r="C341" s="18">
        <f>IF(B341="","",IFERROR(INDEX('Example items'!$B$6:$B$205,MATCH(B341,'Example items'!$A$6:$A$205,0)),"Unknown SKU"))</f>
        <v/>
      </c>
      <c r="D341" s="17" t="n"/>
      <c r="E341" s="19" t="n"/>
      <c r="F341" s="20">
        <f>IF(OR(B341="",E341=""),"",IF(D341="Sold",-ABS(E341),IF(D341="Adjustment",E341,ABS(E341))))</f>
        <v/>
      </c>
      <c r="G341" s="17" t="n"/>
    </row>
    <row r="342">
      <c r="A342" s="16" t="n"/>
      <c r="B342" s="17" t="n"/>
      <c r="C342" s="18">
        <f>IF(B342="","",IFERROR(INDEX('Example items'!$B$6:$B$205,MATCH(B342,'Example items'!$A$6:$A$205,0)),"Unknown SKU"))</f>
        <v/>
      </c>
      <c r="D342" s="17" t="n"/>
      <c r="E342" s="19" t="n"/>
      <c r="F342" s="20">
        <f>IF(OR(B342="",E342=""),"",IF(D342="Sold",-ABS(E342),IF(D342="Adjustment",E342,ABS(E342))))</f>
        <v/>
      </c>
      <c r="G342" s="17" t="n"/>
    </row>
    <row r="343">
      <c r="A343" s="16" t="n"/>
      <c r="B343" s="17" t="n"/>
      <c r="C343" s="18">
        <f>IF(B343="","",IFERROR(INDEX('Example items'!$B$6:$B$205,MATCH(B343,'Example items'!$A$6:$A$205,0)),"Unknown SKU"))</f>
        <v/>
      </c>
      <c r="D343" s="17" t="n"/>
      <c r="E343" s="19" t="n"/>
      <c r="F343" s="20">
        <f>IF(OR(B343="",E343=""),"",IF(D343="Sold",-ABS(E343),IF(D343="Adjustment",E343,ABS(E343))))</f>
        <v/>
      </c>
      <c r="G343" s="17" t="n"/>
    </row>
    <row r="344">
      <c r="A344" s="16" t="n"/>
      <c r="B344" s="17" t="n"/>
      <c r="C344" s="18">
        <f>IF(B344="","",IFERROR(INDEX('Example items'!$B$6:$B$205,MATCH(B344,'Example items'!$A$6:$A$205,0)),"Unknown SKU"))</f>
        <v/>
      </c>
      <c r="D344" s="17" t="n"/>
      <c r="E344" s="19" t="n"/>
      <c r="F344" s="20">
        <f>IF(OR(B344="",E344=""),"",IF(D344="Sold",-ABS(E344),IF(D344="Adjustment",E344,ABS(E344))))</f>
        <v/>
      </c>
      <c r="G344" s="17" t="n"/>
    </row>
    <row r="345">
      <c r="A345" s="16" t="n"/>
      <c r="B345" s="17" t="n"/>
      <c r="C345" s="18">
        <f>IF(B345="","",IFERROR(INDEX('Example items'!$B$6:$B$205,MATCH(B345,'Example items'!$A$6:$A$205,0)),"Unknown SKU"))</f>
        <v/>
      </c>
      <c r="D345" s="17" t="n"/>
      <c r="E345" s="19" t="n"/>
      <c r="F345" s="20">
        <f>IF(OR(B345="",E345=""),"",IF(D345="Sold",-ABS(E345),IF(D345="Adjustment",E345,ABS(E345))))</f>
        <v/>
      </c>
      <c r="G345" s="17" t="n"/>
    </row>
    <row r="346">
      <c r="A346" s="16" t="n"/>
      <c r="B346" s="17" t="n"/>
      <c r="C346" s="18">
        <f>IF(B346="","",IFERROR(INDEX('Example items'!$B$6:$B$205,MATCH(B346,'Example items'!$A$6:$A$205,0)),"Unknown SKU"))</f>
        <v/>
      </c>
      <c r="D346" s="17" t="n"/>
      <c r="E346" s="19" t="n"/>
      <c r="F346" s="20">
        <f>IF(OR(B346="",E346=""),"",IF(D346="Sold",-ABS(E346),IF(D346="Adjustment",E346,ABS(E346))))</f>
        <v/>
      </c>
      <c r="G346" s="17" t="n"/>
    </row>
    <row r="347">
      <c r="A347" s="16" t="n"/>
      <c r="B347" s="17" t="n"/>
      <c r="C347" s="18">
        <f>IF(B347="","",IFERROR(INDEX('Example items'!$B$6:$B$205,MATCH(B347,'Example items'!$A$6:$A$205,0)),"Unknown SKU"))</f>
        <v/>
      </c>
      <c r="D347" s="17" t="n"/>
      <c r="E347" s="19" t="n"/>
      <c r="F347" s="20">
        <f>IF(OR(B347="",E347=""),"",IF(D347="Sold",-ABS(E347),IF(D347="Adjustment",E347,ABS(E347))))</f>
        <v/>
      </c>
      <c r="G347" s="17" t="n"/>
    </row>
    <row r="348">
      <c r="A348" s="16" t="n"/>
      <c r="B348" s="17" t="n"/>
      <c r="C348" s="18">
        <f>IF(B348="","",IFERROR(INDEX('Example items'!$B$6:$B$205,MATCH(B348,'Example items'!$A$6:$A$205,0)),"Unknown SKU"))</f>
        <v/>
      </c>
      <c r="D348" s="17" t="n"/>
      <c r="E348" s="19" t="n"/>
      <c r="F348" s="20">
        <f>IF(OR(B348="",E348=""),"",IF(D348="Sold",-ABS(E348),IF(D348="Adjustment",E348,ABS(E348))))</f>
        <v/>
      </c>
      <c r="G348" s="17" t="n"/>
    </row>
    <row r="349">
      <c r="A349" s="16" t="n"/>
      <c r="B349" s="17" t="n"/>
      <c r="C349" s="18">
        <f>IF(B349="","",IFERROR(INDEX('Example items'!$B$6:$B$205,MATCH(B349,'Example items'!$A$6:$A$205,0)),"Unknown SKU"))</f>
        <v/>
      </c>
      <c r="D349" s="17" t="n"/>
      <c r="E349" s="19" t="n"/>
      <c r="F349" s="20">
        <f>IF(OR(B349="",E349=""),"",IF(D349="Sold",-ABS(E349),IF(D349="Adjustment",E349,ABS(E349))))</f>
        <v/>
      </c>
      <c r="G349" s="17" t="n"/>
    </row>
    <row r="350">
      <c r="A350" s="16" t="n"/>
      <c r="B350" s="17" t="n"/>
      <c r="C350" s="18">
        <f>IF(B350="","",IFERROR(INDEX('Example items'!$B$6:$B$205,MATCH(B350,'Example items'!$A$6:$A$205,0)),"Unknown SKU"))</f>
        <v/>
      </c>
      <c r="D350" s="17" t="n"/>
      <c r="E350" s="19" t="n"/>
      <c r="F350" s="20">
        <f>IF(OR(B350="",E350=""),"",IF(D350="Sold",-ABS(E350),IF(D350="Adjustment",E350,ABS(E350))))</f>
        <v/>
      </c>
      <c r="G350" s="17" t="n"/>
    </row>
    <row r="351">
      <c r="A351" s="16" t="n"/>
      <c r="B351" s="17" t="n"/>
      <c r="C351" s="18">
        <f>IF(B351="","",IFERROR(INDEX('Example items'!$B$6:$B$205,MATCH(B351,'Example items'!$A$6:$A$205,0)),"Unknown SKU"))</f>
        <v/>
      </c>
      <c r="D351" s="17" t="n"/>
      <c r="E351" s="19" t="n"/>
      <c r="F351" s="20">
        <f>IF(OR(B351="",E351=""),"",IF(D351="Sold",-ABS(E351),IF(D351="Adjustment",E351,ABS(E351))))</f>
        <v/>
      </c>
      <c r="G351" s="17" t="n"/>
    </row>
    <row r="352">
      <c r="A352" s="16" t="n"/>
      <c r="B352" s="17" t="n"/>
      <c r="C352" s="18">
        <f>IF(B352="","",IFERROR(INDEX('Example items'!$B$6:$B$205,MATCH(B352,'Example items'!$A$6:$A$205,0)),"Unknown SKU"))</f>
        <v/>
      </c>
      <c r="D352" s="17" t="n"/>
      <c r="E352" s="19" t="n"/>
      <c r="F352" s="20">
        <f>IF(OR(B352="",E352=""),"",IF(D352="Sold",-ABS(E352),IF(D352="Adjustment",E352,ABS(E352))))</f>
        <v/>
      </c>
      <c r="G352" s="17" t="n"/>
    </row>
    <row r="353">
      <c r="A353" s="16" t="n"/>
      <c r="B353" s="17" t="n"/>
      <c r="C353" s="18">
        <f>IF(B353="","",IFERROR(INDEX('Example items'!$B$6:$B$205,MATCH(B353,'Example items'!$A$6:$A$205,0)),"Unknown SKU"))</f>
        <v/>
      </c>
      <c r="D353" s="17" t="n"/>
      <c r="E353" s="19" t="n"/>
      <c r="F353" s="20">
        <f>IF(OR(B353="",E353=""),"",IF(D353="Sold",-ABS(E353),IF(D353="Adjustment",E353,ABS(E353))))</f>
        <v/>
      </c>
      <c r="G353" s="17" t="n"/>
    </row>
    <row r="354">
      <c r="A354" s="16" t="n"/>
      <c r="B354" s="17" t="n"/>
      <c r="C354" s="18">
        <f>IF(B354="","",IFERROR(INDEX('Example items'!$B$6:$B$205,MATCH(B354,'Example items'!$A$6:$A$205,0)),"Unknown SKU"))</f>
        <v/>
      </c>
      <c r="D354" s="17" t="n"/>
      <c r="E354" s="19" t="n"/>
      <c r="F354" s="20">
        <f>IF(OR(B354="",E354=""),"",IF(D354="Sold",-ABS(E354),IF(D354="Adjustment",E354,ABS(E354))))</f>
        <v/>
      </c>
      <c r="G354" s="17" t="n"/>
    </row>
    <row r="355">
      <c r="A355" s="16" t="n"/>
      <c r="B355" s="17" t="n"/>
      <c r="C355" s="18">
        <f>IF(B355="","",IFERROR(INDEX('Example items'!$B$6:$B$205,MATCH(B355,'Example items'!$A$6:$A$205,0)),"Unknown SKU"))</f>
        <v/>
      </c>
      <c r="D355" s="17" t="n"/>
      <c r="E355" s="19" t="n"/>
      <c r="F355" s="20">
        <f>IF(OR(B355="",E355=""),"",IF(D355="Sold",-ABS(E355),IF(D355="Adjustment",E355,ABS(E355))))</f>
        <v/>
      </c>
      <c r="G355" s="17" t="n"/>
    </row>
    <row r="356">
      <c r="A356" s="16" t="n"/>
      <c r="B356" s="17" t="n"/>
      <c r="C356" s="18">
        <f>IF(B356="","",IFERROR(INDEX('Example items'!$B$6:$B$205,MATCH(B356,'Example items'!$A$6:$A$205,0)),"Unknown SKU"))</f>
        <v/>
      </c>
      <c r="D356" s="17" t="n"/>
      <c r="E356" s="19" t="n"/>
      <c r="F356" s="20">
        <f>IF(OR(B356="",E356=""),"",IF(D356="Sold",-ABS(E356),IF(D356="Adjustment",E356,ABS(E356))))</f>
        <v/>
      </c>
      <c r="G356" s="17" t="n"/>
    </row>
    <row r="357">
      <c r="A357" s="16" t="n"/>
      <c r="B357" s="17" t="n"/>
      <c r="C357" s="18">
        <f>IF(B357="","",IFERROR(INDEX('Example items'!$B$6:$B$205,MATCH(B357,'Example items'!$A$6:$A$205,0)),"Unknown SKU"))</f>
        <v/>
      </c>
      <c r="D357" s="17" t="n"/>
      <c r="E357" s="19" t="n"/>
      <c r="F357" s="20">
        <f>IF(OR(B357="",E357=""),"",IF(D357="Sold",-ABS(E357),IF(D357="Adjustment",E357,ABS(E357))))</f>
        <v/>
      </c>
      <c r="G357" s="17" t="n"/>
    </row>
    <row r="358">
      <c r="A358" s="16" t="n"/>
      <c r="B358" s="17" t="n"/>
      <c r="C358" s="18">
        <f>IF(B358="","",IFERROR(INDEX('Example items'!$B$6:$B$205,MATCH(B358,'Example items'!$A$6:$A$205,0)),"Unknown SKU"))</f>
        <v/>
      </c>
      <c r="D358" s="17" t="n"/>
      <c r="E358" s="19" t="n"/>
      <c r="F358" s="20">
        <f>IF(OR(B358="",E358=""),"",IF(D358="Sold",-ABS(E358),IF(D358="Adjustment",E358,ABS(E358))))</f>
        <v/>
      </c>
      <c r="G358" s="17" t="n"/>
    </row>
    <row r="359">
      <c r="A359" s="16" t="n"/>
      <c r="B359" s="17" t="n"/>
      <c r="C359" s="18">
        <f>IF(B359="","",IFERROR(INDEX('Example items'!$B$6:$B$205,MATCH(B359,'Example items'!$A$6:$A$205,0)),"Unknown SKU"))</f>
        <v/>
      </c>
      <c r="D359" s="17" t="n"/>
      <c r="E359" s="19" t="n"/>
      <c r="F359" s="20">
        <f>IF(OR(B359="",E359=""),"",IF(D359="Sold",-ABS(E359),IF(D359="Adjustment",E359,ABS(E359))))</f>
        <v/>
      </c>
      <c r="G359" s="17" t="n"/>
    </row>
    <row r="360">
      <c r="A360" s="16" t="n"/>
      <c r="B360" s="17" t="n"/>
      <c r="C360" s="18">
        <f>IF(B360="","",IFERROR(INDEX('Example items'!$B$6:$B$205,MATCH(B360,'Example items'!$A$6:$A$205,0)),"Unknown SKU"))</f>
        <v/>
      </c>
      <c r="D360" s="17" t="n"/>
      <c r="E360" s="19" t="n"/>
      <c r="F360" s="20">
        <f>IF(OR(B360="",E360=""),"",IF(D360="Sold",-ABS(E360),IF(D360="Adjustment",E360,ABS(E360))))</f>
        <v/>
      </c>
      <c r="G360" s="17" t="n"/>
    </row>
    <row r="361">
      <c r="A361" s="16" t="n"/>
      <c r="B361" s="17" t="n"/>
      <c r="C361" s="18">
        <f>IF(B361="","",IFERROR(INDEX('Example items'!$B$6:$B$205,MATCH(B361,'Example items'!$A$6:$A$205,0)),"Unknown SKU"))</f>
        <v/>
      </c>
      <c r="D361" s="17" t="n"/>
      <c r="E361" s="19" t="n"/>
      <c r="F361" s="20">
        <f>IF(OR(B361="",E361=""),"",IF(D361="Sold",-ABS(E361),IF(D361="Adjustment",E361,ABS(E361))))</f>
        <v/>
      </c>
      <c r="G361" s="17" t="n"/>
    </row>
    <row r="362">
      <c r="A362" s="16" t="n"/>
      <c r="B362" s="17" t="n"/>
      <c r="C362" s="18">
        <f>IF(B362="","",IFERROR(INDEX('Example items'!$B$6:$B$205,MATCH(B362,'Example items'!$A$6:$A$205,0)),"Unknown SKU"))</f>
        <v/>
      </c>
      <c r="D362" s="17" t="n"/>
      <c r="E362" s="19" t="n"/>
      <c r="F362" s="20">
        <f>IF(OR(B362="",E362=""),"",IF(D362="Sold",-ABS(E362),IF(D362="Adjustment",E362,ABS(E362))))</f>
        <v/>
      </c>
      <c r="G362" s="17" t="n"/>
    </row>
    <row r="363">
      <c r="A363" s="16" t="n"/>
      <c r="B363" s="17" t="n"/>
      <c r="C363" s="18">
        <f>IF(B363="","",IFERROR(INDEX('Example items'!$B$6:$B$205,MATCH(B363,'Example items'!$A$6:$A$205,0)),"Unknown SKU"))</f>
        <v/>
      </c>
      <c r="D363" s="17" t="n"/>
      <c r="E363" s="19" t="n"/>
      <c r="F363" s="20">
        <f>IF(OR(B363="",E363=""),"",IF(D363="Sold",-ABS(E363),IF(D363="Adjustment",E363,ABS(E363))))</f>
        <v/>
      </c>
      <c r="G363" s="17" t="n"/>
    </row>
    <row r="364">
      <c r="A364" s="16" t="n"/>
      <c r="B364" s="17" t="n"/>
      <c r="C364" s="18">
        <f>IF(B364="","",IFERROR(INDEX('Example items'!$B$6:$B$205,MATCH(B364,'Example items'!$A$6:$A$205,0)),"Unknown SKU"))</f>
        <v/>
      </c>
      <c r="D364" s="17" t="n"/>
      <c r="E364" s="19" t="n"/>
      <c r="F364" s="20">
        <f>IF(OR(B364="",E364=""),"",IF(D364="Sold",-ABS(E364),IF(D364="Adjustment",E364,ABS(E364))))</f>
        <v/>
      </c>
      <c r="G364" s="17" t="n"/>
    </row>
    <row r="365">
      <c r="A365" s="16" t="n"/>
      <c r="B365" s="17" t="n"/>
      <c r="C365" s="18">
        <f>IF(B365="","",IFERROR(INDEX('Example items'!$B$6:$B$205,MATCH(B365,'Example items'!$A$6:$A$205,0)),"Unknown SKU"))</f>
        <v/>
      </c>
      <c r="D365" s="17" t="n"/>
      <c r="E365" s="19" t="n"/>
      <c r="F365" s="20">
        <f>IF(OR(B365="",E365=""),"",IF(D365="Sold",-ABS(E365),IF(D365="Adjustment",E365,ABS(E365))))</f>
        <v/>
      </c>
      <c r="G365" s="17" t="n"/>
    </row>
    <row r="366">
      <c r="A366" s="16" t="n"/>
      <c r="B366" s="17" t="n"/>
      <c r="C366" s="18">
        <f>IF(B366="","",IFERROR(INDEX('Example items'!$B$6:$B$205,MATCH(B366,'Example items'!$A$6:$A$205,0)),"Unknown SKU"))</f>
        <v/>
      </c>
      <c r="D366" s="17" t="n"/>
      <c r="E366" s="19" t="n"/>
      <c r="F366" s="20">
        <f>IF(OR(B366="",E366=""),"",IF(D366="Sold",-ABS(E366),IF(D366="Adjustment",E366,ABS(E366))))</f>
        <v/>
      </c>
      <c r="G366" s="17" t="n"/>
    </row>
    <row r="367">
      <c r="A367" s="16" t="n"/>
      <c r="B367" s="17" t="n"/>
      <c r="C367" s="18">
        <f>IF(B367="","",IFERROR(INDEX('Example items'!$B$6:$B$205,MATCH(B367,'Example items'!$A$6:$A$205,0)),"Unknown SKU"))</f>
        <v/>
      </c>
      <c r="D367" s="17" t="n"/>
      <c r="E367" s="19" t="n"/>
      <c r="F367" s="20">
        <f>IF(OR(B367="",E367=""),"",IF(D367="Sold",-ABS(E367),IF(D367="Adjustment",E367,ABS(E367))))</f>
        <v/>
      </c>
      <c r="G367" s="17" t="n"/>
    </row>
    <row r="368">
      <c r="A368" s="16" t="n"/>
      <c r="B368" s="17" t="n"/>
      <c r="C368" s="18">
        <f>IF(B368="","",IFERROR(INDEX('Example items'!$B$6:$B$205,MATCH(B368,'Example items'!$A$6:$A$205,0)),"Unknown SKU"))</f>
        <v/>
      </c>
      <c r="D368" s="17" t="n"/>
      <c r="E368" s="19" t="n"/>
      <c r="F368" s="20">
        <f>IF(OR(B368="",E368=""),"",IF(D368="Sold",-ABS(E368),IF(D368="Adjustment",E368,ABS(E368))))</f>
        <v/>
      </c>
      <c r="G368" s="17" t="n"/>
    </row>
    <row r="369">
      <c r="A369" s="16" t="n"/>
      <c r="B369" s="17" t="n"/>
      <c r="C369" s="18">
        <f>IF(B369="","",IFERROR(INDEX('Example items'!$B$6:$B$205,MATCH(B369,'Example items'!$A$6:$A$205,0)),"Unknown SKU"))</f>
        <v/>
      </c>
      <c r="D369" s="17" t="n"/>
      <c r="E369" s="19" t="n"/>
      <c r="F369" s="20">
        <f>IF(OR(B369="",E369=""),"",IF(D369="Sold",-ABS(E369),IF(D369="Adjustment",E369,ABS(E369))))</f>
        <v/>
      </c>
      <c r="G369" s="17" t="n"/>
    </row>
    <row r="370">
      <c r="A370" s="16" t="n"/>
      <c r="B370" s="17" t="n"/>
      <c r="C370" s="18">
        <f>IF(B370="","",IFERROR(INDEX('Example items'!$B$6:$B$205,MATCH(B370,'Example items'!$A$6:$A$205,0)),"Unknown SKU"))</f>
        <v/>
      </c>
      <c r="D370" s="17" t="n"/>
      <c r="E370" s="19" t="n"/>
      <c r="F370" s="20">
        <f>IF(OR(B370="",E370=""),"",IF(D370="Sold",-ABS(E370),IF(D370="Adjustment",E370,ABS(E370))))</f>
        <v/>
      </c>
      <c r="G370" s="17" t="n"/>
    </row>
    <row r="371">
      <c r="A371" s="16" t="n"/>
      <c r="B371" s="17" t="n"/>
      <c r="C371" s="18">
        <f>IF(B371="","",IFERROR(INDEX('Example items'!$B$6:$B$205,MATCH(B371,'Example items'!$A$6:$A$205,0)),"Unknown SKU"))</f>
        <v/>
      </c>
      <c r="D371" s="17" t="n"/>
      <c r="E371" s="19" t="n"/>
      <c r="F371" s="20">
        <f>IF(OR(B371="",E371=""),"",IF(D371="Sold",-ABS(E371),IF(D371="Adjustment",E371,ABS(E371))))</f>
        <v/>
      </c>
      <c r="G371" s="17" t="n"/>
    </row>
    <row r="372">
      <c r="A372" s="16" t="n"/>
      <c r="B372" s="17" t="n"/>
      <c r="C372" s="18">
        <f>IF(B372="","",IFERROR(INDEX('Example items'!$B$6:$B$205,MATCH(B372,'Example items'!$A$6:$A$205,0)),"Unknown SKU"))</f>
        <v/>
      </c>
      <c r="D372" s="17" t="n"/>
      <c r="E372" s="19" t="n"/>
      <c r="F372" s="20">
        <f>IF(OR(B372="",E372=""),"",IF(D372="Sold",-ABS(E372),IF(D372="Adjustment",E372,ABS(E372))))</f>
        <v/>
      </c>
      <c r="G372" s="17" t="n"/>
    </row>
    <row r="373">
      <c r="A373" s="16" t="n"/>
      <c r="B373" s="17" t="n"/>
      <c r="C373" s="18">
        <f>IF(B373="","",IFERROR(INDEX('Example items'!$B$6:$B$205,MATCH(B373,'Example items'!$A$6:$A$205,0)),"Unknown SKU"))</f>
        <v/>
      </c>
      <c r="D373" s="17" t="n"/>
      <c r="E373" s="19" t="n"/>
      <c r="F373" s="20">
        <f>IF(OR(B373="",E373=""),"",IF(D373="Sold",-ABS(E373),IF(D373="Adjustment",E373,ABS(E373))))</f>
        <v/>
      </c>
      <c r="G373" s="17" t="n"/>
    </row>
    <row r="374">
      <c r="A374" s="16" t="n"/>
      <c r="B374" s="17" t="n"/>
      <c r="C374" s="18">
        <f>IF(B374="","",IFERROR(INDEX('Example items'!$B$6:$B$205,MATCH(B374,'Example items'!$A$6:$A$205,0)),"Unknown SKU"))</f>
        <v/>
      </c>
      <c r="D374" s="17" t="n"/>
      <c r="E374" s="19" t="n"/>
      <c r="F374" s="20">
        <f>IF(OR(B374="",E374=""),"",IF(D374="Sold",-ABS(E374),IF(D374="Adjustment",E374,ABS(E374))))</f>
        <v/>
      </c>
      <c r="G374" s="17" t="n"/>
    </row>
    <row r="375">
      <c r="A375" s="16" t="n"/>
      <c r="B375" s="17" t="n"/>
      <c r="C375" s="18">
        <f>IF(B375="","",IFERROR(INDEX('Example items'!$B$6:$B$205,MATCH(B375,'Example items'!$A$6:$A$205,0)),"Unknown SKU"))</f>
        <v/>
      </c>
      <c r="D375" s="17" t="n"/>
      <c r="E375" s="19" t="n"/>
      <c r="F375" s="20">
        <f>IF(OR(B375="",E375=""),"",IF(D375="Sold",-ABS(E375),IF(D375="Adjustment",E375,ABS(E375))))</f>
        <v/>
      </c>
      <c r="G375" s="17" t="n"/>
    </row>
    <row r="376">
      <c r="A376" s="16" t="n"/>
      <c r="B376" s="17" t="n"/>
      <c r="C376" s="18">
        <f>IF(B376="","",IFERROR(INDEX('Example items'!$B$6:$B$205,MATCH(B376,'Example items'!$A$6:$A$205,0)),"Unknown SKU"))</f>
        <v/>
      </c>
      <c r="D376" s="17" t="n"/>
      <c r="E376" s="19" t="n"/>
      <c r="F376" s="20">
        <f>IF(OR(B376="",E376=""),"",IF(D376="Sold",-ABS(E376),IF(D376="Adjustment",E376,ABS(E376))))</f>
        <v/>
      </c>
      <c r="G376" s="17" t="n"/>
    </row>
    <row r="377">
      <c r="A377" s="16" t="n"/>
      <c r="B377" s="17" t="n"/>
      <c r="C377" s="18">
        <f>IF(B377="","",IFERROR(INDEX('Example items'!$B$6:$B$205,MATCH(B377,'Example items'!$A$6:$A$205,0)),"Unknown SKU"))</f>
        <v/>
      </c>
      <c r="D377" s="17" t="n"/>
      <c r="E377" s="19" t="n"/>
      <c r="F377" s="20">
        <f>IF(OR(B377="",E377=""),"",IF(D377="Sold",-ABS(E377),IF(D377="Adjustment",E377,ABS(E377))))</f>
        <v/>
      </c>
      <c r="G377" s="17" t="n"/>
    </row>
    <row r="378">
      <c r="A378" s="16" t="n"/>
      <c r="B378" s="17" t="n"/>
      <c r="C378" s="18">
        <f>IF(B378="","",IFERROR(INDEX('Example items'!$B$6:$B$205,MATCH(B378,'Example items'!$A$6:$A$205,0)),"Unknown SKU"))</f>
        <v/>
      </c>
      <c r="D378" s="17" t="n"/>
      <c r="E378" s="19" t="n"/>
      <c r="F378" s="20">
        <f>IF(OR(B378="",E378=""),"",IF(D378="Sold",-ABS(E378),IF(D378="Adjustment",E378,ABS(E378))))</f>
        <v/>
      </c>
      <c r="G378" s="17" t="n"/>
    </row>
    <row r="379">
      <c r="A379" s="16" t="n"/>
      <c r="B379" s="17" t="n"/>
      <c r="C379" s="18">
        <f>IF(B379="","",IFERROR(INDEX('Example items'!$B$6:$B$205,MATCH(B379,'Example items'!$A$6:$A$205,0)),"Unknown SKU"))</f>
        <v/>
      </c>
      <c r="D379" s="17" t="n"/>
      <c r="E379" s="19" t="n"/>
      <c r="F379" s="20">
        <f>IF(OR(B379="",E379=""),"",IF(D379="Sold",-ABS(E379),IF(D379="Adjustment",E379,ABS(E379))))</f>
        <v/>
      </c>
      <c r="G379" s="17" t="n"/>
    </row>
    <row r="380">
      <c r="A380" s="16" t="n"/>
      <c r="B380" s="17" t="n"/>
      <c r="C380" s="18">
        <f>IF(B380="","",IFERROR(INDEX('Example items'!$B$6:$B$205,MATCH(B380,'Example items'!$A$6:$A$205,0)),"Unknown SKU"))</f>
        <v/>
      </c>
      <c r="D380" s="17" t="n"/>
      <c r="E380" s="19" t="n"/>
      <c r="F380" s="20">
        <f>IF(OR(B380="",E380=""),"",IF(D380="Sold",-ABS(E380),IF(D380="Adjustment",E380,ABS(E380))))</f>
        <v/>
      </c>
      <c r="G380" s="17" t="n"/>
    </row>
    <row r="381">
      <c r="A381" s="16" t="n"/>
      <c r="B381" s="17" t="n"/>
      <c r="C381" s="18">
        <f>IF(B381="","",IFERROR(INDEX('Example items'!$B$6:$B$205,MATCH(B381,'Example items'!$A$6:$A$205,0)),"Unknown SKU"))</f>
        <v/>
      </c>
      <c r="D381" s="17" t="n"/>
      <c r="E381" s="19" t="n"/>
      <c r="F381" s="20">
        <f>IF(OR(B381="",E381=""),"",IF(D381="Sold",-ABS(E381),IF(D381="Adjustment",E381,ABS(E381))))</f>
        <v/>
      </c>
      <c r="G381" s="17" t="n"/>
    </row>
    <row r="382">
      <c r="A382" s="16" t="n"/>
      <c r="B382" s="17" t="n"/>
      <c r="C382" s="18">
        <f>IF(B382="","",IFERROR(INDEX('Example items'!$B$6:$B$205,MATCH(B382,'Example items'!$A$6:$A$205,0)),"Unknown SKU"))</f>
        <v/>
      </c>
      <c r="D382" s="17" t="n"/>
      <c r="E382" s="19" t="n"/>
      <c r="F382" s="20">
        <f>IF(OR(B382="",E382=""),"",IF(D382="Sold",-ABS(E382),IF(D382="Adjustment",E382,ABS(E382))))</f>
        <v/>
      </c>
      <c r="G382" s="17" t="n"/>
    </row>
    <row r="383">
      <c r="A383" s="16" t="n"/>
      <c r="B383" s="17" t="n"/>
      <c r="C383" s="18">
        <f>IF(B383="","",IFERROR(INDEX('Example items'!$B$6:$B$205,MATCH(B383,'Example items'!$A$6:$A$205,0)),"Unknown SKU"))</f>
        <v/>
      </c>
      <c r="D383" s="17" t="n"/>
      <c r="E383" s="19" t="n"/>
      <c r="F383" s="20">
        <f>IF(OR(B383="",E383=""),"",IF(D383="Sold",-ABS(E383),IF(D383="Adjustment",E383,ABS(E383))))</f>
        <v/>
      </c>
      <c r="G383" s="17" t="n"/>
    </row>
    <row r="384">
      <c r="A384" s="16" t="n"/>
      <c r="B384" s="17" t="n"/>
      <c r="C384" s="18">
        <f>IF(B384="","",IFERROR(INDEX('Example items'!$B$6:$B$205,MATCH(B384,'Example items'!$A$6:$A$205,0)),"Unknown SKU"))</f>
        <v/>
      </c>
      <c r="D384" s="17" t="n"/>
      <c r="E384" s="19" t="n"/>
      <c r="F384" s="20">
        <f>IF(OR(B384="",E384=""),"",IF(D384="Sold",-ABS(E384),IF(D384="Adjustment",E384,ABS(E384))))</f>
        <v/>
      </c>
      <c r="G384" s="17" t="n"/>
    </row>
    <row r="385">
      <c r="A385" s="16" t="n"/>
      <c r="B385" s="17" t="n"/>
      <c r="C385" s="18">
        <f>IF(B385="","",IFERROR(INDEX('Example items'!$B$6:$B$205,MATCH(B385,'Example items'!$A$6:$A$205,0)),"Unknown SKU"))</f>
        <v/>
      </c>
      <c r="D385" s="17" t="n"/>
      <c r="E385" s="19" t="n"/>
      <c r="F385" s="20">
        <f>IF(OR(B385="",E385=""),"",IF(D385="Sold",-ABS(E385),IF(D385="Adjustment",E385,ABS(E385))))</f>
        <v/>
      </c>
      <c r="G385" s="17" t="n"/>
    </row>
    <row r="386">
      <c r="A386" s="16" t="n"/>
      <c r="B386" s="17" t="n"/>
      <c r="C386" s="18">
        <f>IF(B386="","",IFERROR(INDEX('Example items'!$B$6:$B$205,MATCH(B386,'Example items'!$A$6:$A$205,0)),"Unknown SKU"))</f>
        <v/>
      </c>
      <c r="D386" s="17" t="n"/>
      <c r="E386" s="19" t="n"/>
      <c r="F386" s="20">
        <f>IF(OR(B386="",E386=""),"",IF(D386="Sold",-ABS(E386),IF(D386="Adjustment",E386,ABS(E386))))</f>
        <v/>
      </c>
      <c r="G386" s="17" t="n"/>
    </row>
    <row r="387">
      <c r="A387" s="16" t="n"/>
      <c r="B387" s="17" t="n"/>
      <c r="C387" s="18">
        <f>IF(B387="","",IFERROR(INDEX('Example items'!$B$6:$B$205,MATCH(B387,'Example items'!$A$6:$A$205,0)),"Unknown SKU"))</f>
        <v/>
      </c>
      <c r="D387" s="17" t="n"/>
      <c r="E387" s="19" t="n"/>
      <c r="F387" s="20">
        <f>IF(OR(B387="",E387=""),"",IF(D387="Sold",-ABS(E387),IF(D387="Adjustment",E387,ABS(E387))))</f>
        <v/>
      </c>
      <c r="G387" s="17" t="n"/>
    </row>
    <row r="388">
      <c r="A388" s="16" t="n"/>
      <c r="B388" s="17" t="n"/>
      <c r="C388" s="18">
        <f>IF(B388="","",IFERROR(INDEX('Example items'!$B$6:$B$205,MATCH(B388,'Example items'!$A$6:$A$205,0)),"Unknown SKU"))</f>
        <v/>
      </c>
      <c r="D388" s="17" t="n"/>
      <c r="E388" s="19" t="n"/>
      <c r="F388" s="20">
        <f>IF(OR(B388="",E388=""),"",IF(D388="Sold",-ABS(E388),IF(D388="Adjustment",E388,ABS(E388))))</f>
        <v/>
      </c>
      <c r="G388" s="17" t="n"/>
    </row>
    <row r="389">
      <c r="A389" s="16" t="n"/>
      <c r="B389" s="17" t="n"/>
      <c r="C389" s="18">
        <f>IF(B389="","",IFERROR(INDEX('Example items'!$B$6:$B$205,MATCH(B389,'Example items'!$A$6:$A$205,0)),"Unknown SKU"))</f>
        <v/>
      </c>
      <c r="D389" s="17" t="n"/>
      <c r="E389" s="19" t="n"/>
      <c r="F389" s="20">
        <f>IF(OR(B389="",E389=""),"",IF(D389="Sold",-ABS(E389),IF(D389="Adjustment",E389,ABS(E389))))</f>
        <v/>
      </c>
      <c r="G389" s="17" t="n"/>
    </row>
    <row r="390">
      <c r="A390" s="16" t="n"/>
      <c r="B390" s="17" t="n"/>
      <c r="C390" s="18">
        <f>IF(B390="","",IFERROR(INDEX('Example items'!$B$6:$B$205,MATCH(B390,'Example items'!$A$6:$A$205,0)),"Unknown SKU"))</f>
        <v/>
      </c>
      <c r="D390" s="17" t="n"/>
      <c r="E390" s="19" t="n"/>
      <c r="F390" s="20">
        <f>IF(OR(B390="",E390=""),"",IF(D390="Sold",-ABS(E390),IF(D390="Adjustment",E390,ABS(E390))))</f>
        <v/>
      </c>
      <c r="G390" s="17" t="n"/>
    </row>
    <row r="391">
      <c r="A391" s="16" t="n"/>
      <c r="B391" s="17" t="n"/>
      <c r="C391" s="18">
        <f>IF(B391="","",IFERROR(INDEX('Example items'!$B$6:$B$205,MATCH(B391,'Example items'!$A$6:$A$205,0)),"Unknown SKU"))</f>
        <v/>
      </c>
      <c r="D391" s="17" t="n"/>
      <c r="E391" s="19" t="n"/>
      <c r="F391" s="20">
        <f>IF(OR(B391="",E391=""),"",IF(D391="Sold",-ABS(E391),IF(D391="Adjustment",E391,ABS(E391))))</f>
        <v/>
      </c>
      <c r="G391" s="17" t="n"/>
    </row>
    <row r="392">
      <c r="A392" s="16" t="n"/>
      <c r="B392" s="17" t="n"/>
      <c r="C392" s="18">
        <f>IF(B392="","",IFERROR(INDEX('Example items'!$B$6:$B$205,MATCH(B392,'Example items'!$A$6:$A$205,0)),"Unknown SKU"))</f>
        <v/>
      </c>
      <c r="D392" s="17" t="n"/>
      <c r="E392" s="19" t="n"/>
      <c r="F392" s="20">
        <f>IF(OR(B392="",E392=""),"",IF(D392="Sold",-ABS(E392),IF(D392="Adjustment",E392,ABS(E392))))</f>
        <v/>
      </c>
      <c r="G392" s="17" t="n"/>
    </row>
    <row r="393">
      <c r="A393" s="16" t="n"/>
      <c r="B393" s="17" t="n"/>
      <c r="C393" s="18">
        <f>IF(B393="","",IFERROR(INDEX('Example items'!$B$6:$B$205,MATCH(B393,'Example items'!$A$6:$A$205,0)),"Unknown SKU"))</f>
        <v/>
      </c>
      <c r="D393" s="17" t="n"/>
      <c r="E393" s="19" t="n"/>
      <c r="F393" s="20">
        <f>IF(OR(B393="",E393=""),"",IF(D393="Sold",-ABS(E393),IF(D393="Adjustment",E393,ABS(E393))))</f>
        <v/>
      </c>
      <c r="G393" s="17" t="n"/>
    </row>
    <row r="394">
      <c r="A394" s="16" t="n"/>
      <c r="B394" s="17" t="n"/>
      <c r="C394" s="18">
        <f>IF(B394="","",IFERROR(INDEX('Example items'!$B$6:$B$205,MATCH(B394,'Example items'!$A$6:$A$205,0)),"Unknown SKU"))</f>
        <v/>
      </c>
      <c r="D394" s="17" t="n"/>
      <c r="E394" s="19" t="n"/>
      <c r="F394" s="20">
        <f>IF(OR(B394="",E394=""),"",IF(D394="Sold",-ABS(E394),IF(D394="Adjustment",E394,ABS(E394))))</f>
        <v/>
      </c>
      <c r="G394" s="17" t="n"/>
    </row>
    <row r="395">
      <c r="A395" s="16" t="n"/>
      <c r="B395" s="17" t="n"/>
      <c r="C395" s="18">
        <f>IF(B395="","",IFERROR(INDEX('Example items'!$B$6:$B$205,MATCH(B395,'Example items'!$A$6:$A$205,0)),"Unknown SKU"))</f>
        <v/>
      </c>
      <c r="D395" s="17" t="n"/>
      <c r="E395" s="19" t="n"/>
      <c r="F395" s="20">
        <f>IF(OR(B395="",E395=""),"",IF(D395="Sold",-ABS(E395),IF(D395="Adjustment",E395,ABS(E395))))</f>
        <v/>
      </c>
      <c r="G395" s="17" t="n"/>
    </row>
    <row r="396">
      <c r="A396" s="16" t="n"/>
      <c r="B396" s="17" t="n"/>
      <c r="C396" s="18">
        <f>IF(B396="","",IFERROR(INDEX('Example items'!$B$6:$B$205,MATCH(B396,'Example items'!$A$6:$A$205,0)),"Unknown SKU"))</f>
        <v/>
      </c>
      <c r="D396" s="17" t="n"/>
      <c r="E396" s="19" t="n"/>
      <c r="F396" s="20">
        <f>IF(OR(B396="",E396=""),"",IF(D396="Sold",-ABS(E396),IF(D396="Adjustment",E396,ABS(E396))))</f>
        <v/>
      </c>
      <c r="G396" s="17" t="n"/>
    </row>
    <row r="397">
      <c r="A397" s="16" t="n"/>
      <c r="B397" s="17" t="n"/>
      <c r="C397" s="18">
        <f>IF(B397="","",IFERROR(INDEX('Example items'!$B$6:$B$205,MATCH(B397,'Example items'!$A$6:$A$205,0)),"Unknown SKU"))</f>
        <v/>
      </c>
      <c r="D397" s="17" t="n"/>
      <c r="E397" s="19" t="n"/>
      <c r="F397" s="20">
        <f>IF(OR(B397="",E397=""),"",IF(D397="Sold",-ABS(E397),IF(D397="Adjustment",E397,ABS(E397))))</f>
        <v/>
      </c>
      <c r="G397" s="17" t="n"/>
    </row>
    <row r="398">
      <c r="A398" s="16" t="n"/>
      <c r="B398" s="17" t="n"/>
      <c r="C398" s="18">
        <f>IF(B398="","",IFERROR(INDEX('Example items'!$B$6:$B$205,MATCH(B398,'Example items'!$A$6:$A$205,0)),"Unknown SKU"))</f>
        <v/>
      </c>
      <c r="D398" s="17" t="n"/>
      <c r="E398" s="19" t="n"/>
      <c r="F398" s="20">
        <f>IF(OR(B398="",E398=""),"",IF(D398="Sold",-ABS(E398),IF(D398="Adjustment",E398,ABS(E398))))</f>
        <v/>
      </c>
      <c r="G398" s="17" t="n"/>
    </row>
    <row r="399">
      <c r="A399" s="16" t="n"/>
      <c r="B399" s="17" t="n"/>
      <c r="C399" s="18">
        <f>IF(B399="","",IFERROR(INDEX('Example items'!$B$6:$B$205,MATCH(B399,'Example items'!$A$6:$A$205,0)),"Unknown SKU"))</f>
        <v/>
      </c>
      <c r="D399" s="17" t="n"/>
      <c r="E399" s="19" t="n"/>
      <c r="F399" s="20">
        <f>IF(OR(B399="",E399=""),"",IF(D399="Sold",-ABS(E399),IF(D399="Adjustment",E399,ABS(E399))))</f>
        <v/>
      </c>
      <c r="G399" s="17" t="n"/>
    </row>
    <row r="400">
      <c r="A400" s="16" t="n"/>
      <c r="B400" s="17" t="n"/>
      <c r="C400" s="18">
        <f>IF(B400="","",IFERROR(INDEX('Example items'!$B$6:$B$205,MATCH(B400,'Example items'!$A$6:$A$205,0)),"Unknown SKU"))</f>
        <v/>
      </c>
      <c r="D400" s="17" t="n"/>
      <c r="E400" s="19" t="n"/>
      <c r="F400" s="20">
        <f>IF(OR(B400="",E400=""),"",IF(D400="Sold",-ABS(E400),IF(D400="Adjustment",E400,ABS(E400))))</f>
        <v/>
      </c>
      <c r="G400" s="17" t="n"/>
    </row>
    <row r="401">
      <c r="A401" s="16" t="n"/>
      <c r="B401" s="17" t="n"/>
      <c r="C401" s="18">
        <f>IF(B401="","",IFERROR(INDEX('Example items'!$B$6:$B$205,MATCH(B401,'Example items'!$A$6:$A$205,0)),"Unknown SKU"))</f>
        <v/>
      </c>
      <c r="D401" s="17" t="n"/>
      <c r="E401" s="19" t="n"/>
      <c r="F401" s="20">
        <f>IF(OR(B401="",E401=""),"",IF(D401="Sold",-ABS(E401),IF(D401="Adjustment",E401,ABS(E401))))</f>
        <v/>
      </c>
      <c r="G401" s="17" t="n"/>
    </row>
    <row r="402">
      <c r="A402" s="16" t="n"/>
      <c r="B402" s="17" t="n"/>
      <c r="C402" s="18">
        <f>IF(B402="","",IFERROR(INDEX('Example items'!$B$6:$B$205,MATCH(B402,'Example items'!$A$6:$A$205,0)),"Unknown SKU"))</f>
        <v/>
      </c>
      <c r="D402" s="17" t="n"/>
      <c r="E402" s="19" t="n"/>
      <c r="F402" s="20">
        <f>IF(OR(B402="",E402=""),"",IF(D402="Sold",-ABS(E402),IF(D402="Adjustment",E402,ABS(E402))))</f>
        <v/>
      </c>
      <c r="G402" s="17" t="n"/>
    </row>
    <row r="403">
      <c r="A403" s="16" t="n"/>
      <c r="B403" s="17" t="n"/>
      <c r="C403" s="18">
        <f>IF(B403="","",IFERROR(INDEX('Example items'!$B$6:$B$205,MATCH(B403,'Example items'!$A$6:$A$205,0)),"Unknown SKU"))</f>
        <v/>
      </c>
      <c r="D403" s="17" t="n"/>
      <c r="E403" s="19" t="n"/>
      <c r="F403" s="20">
        <f>IF(OR(B403="",E403=""),"",IF(D403="Sold",-ABS(E403),IF(D403="Adjustment",E403,ABS(E403))))</f>
        <v/>
      </c>
      <c r="G403" s="17" t="n"/>
    </row>
    <row r="404">
      <c r="A404" s="16" t="n"/>
      <c r="B404" s="17" t="n"/>
      <c r="C404" s="18">
        <f>IF(B404="","",IFERROR(INDEX('Example items'!$B$6:$B$205,MATCH(B404,'Example items'!$A$6:$A$205,0)),"Unknown SKU"))</f>
        <v/>
      </c>
      <c r="D404" s="17" t="n"/>
      <c r="E404" s="19" t="n"/>
      <c r="F404" s="20">
        <f>IF(OR(B404="",E404=""),"",IF(D404="Sold",-ABS(E404),IF(D404="Adjustment",E404,ABS(E404))))</f>
        <v/>
      </c>
      <c r="G404" s="17" t="n"/>
    </row>
    <row r="405">
      <c r="A405" s="16" t="n"/>
      <c r="B405" s="17" t="n"/>
      <c r="C405" s="18">
        <f>IF(B405="","",IFERROR(INDEX('Example items'!$B$6:$B$205,MATCH(B405,'Example items'!$A$6:$A$205,0)),"Unknown SKU"))</f>
        <v/>
      </c>
      <c r="D405" s="17" t="n"/>
      <c r="E405" s="19" t="n"/>
      <c r="F405" s="20">
        <f>IF(OR(B405="",E405=""),"",IF(D405="Sold",-ABS(E405),IF(D405="Adjustment",E405,ABS(E405))))</f>
        <v/>
      </c>
      <c r="G405" s="17" t="n"/>
    </row>
    <row r="406">
      <c r="A406" s="16" t="n"/>
      <c r="B406" s="17" t="n"/>
      <c r="C406" s="18">
        <f>IF(B406="","",IFERROR(INDEX('Example items'!$B$6:$B$205,MATCH(B406,'Example items'!$A$6:$A$205,0)),"Unknown SKU"))</f>
        <v/>
      </c>
      <c r="D406" s="17" t="n"/>
      <c r="E406" s="19" t="n"/>
      <c r="F406" s="20">
        <f>IF(OR(B406="",E406=""),"",IF(D406="Sold",-ABS(E406),IF(D406="Adjustment",E406,ABS(E406))))</f>
        <v/>
      </c>
      <c r="G406" s="17" t="n"/>
    </row>
    <row r="407">
      <c r="A407" s="16" t="n"/>
      <c r="B407" s="17" t="n"/>
      <c r="C407" s="18">
        <f>IF(B407="","",IFERROR(INDEX('Example items'!$B$6:$B$205,MATCH(B407,'Example items'!$A$6:$A$205,0)),"Unknown SKU"))</f>
        <v/>
      </c>
      <c r="D407" s="17" t="n"/>
      <c r="E407" s="19" t="n"/>
      <c r="F407" s="20">
        <f>IF(OR(B407="",E407=""),"",IF(D407="Sold",-ABS(E407),IF(D407="Adjustment",E407,ABS(E407))))</f>
        <v/>
      </c>
      <c r="G407" s="17" t="n"/>
    </row>
    <row r="408">
      <c r="A408" s="16" t="n"/>
      <c r="B408" s="17" t="n"/>
      <c r="C408" s="18">
        <f>IF(B408="","",IFERROR(INDEX('Example items'!$B$6:$B$205,MATCH(B408,'Example items'!$A$6:$A$205,0)),"Unknown SKU"))</f>
        <v/>
      </c>
      <c r="D408" s="17" t="n"/>
      <c r="E408" s="19" t="n"/>
      <c r="F408" s="20">
        <f>IF(OR(B408="",E408=""),"",IF(D408="Sold",-ABS(E408),IF(D408="Adjustment",E408,ABS(E408))))</f>
        <v/>
      </c>
      <c r="G408" s="17" t="n"/>
    </row>
    <row r="409">
      <c r="A409" s="16" t="n"/>
      <c r="B409" s="17" t="n"/>
      <c r="C409" s="18">
        <f>IF(B409="","",IFERROR(INDEX('Example items'!$B$6:$B$205,MATCH(B409,'Example items'!$A$6:$A$205,0)),"Unknown SKU"))</f>
        <v/>
      </c>
      <c r="D409" s="17" t="n"/>
      <c r="E409" s="19" t="n"/>
      <c r="F409" s="20">
        <f>IF(OR(B409="",E409=""),"",IF(D409="Sold",-ABS(E409),IF(D409="Adjustment",E409,ABS(E409))))</f>
        <v/>
      </c>
      <c r="G409" s="17" t="n"/>
    </row>
    <row r="410">
      <c r="A410" s="16" t="n"/>
      <c r="B410" s="17" t="n"/>
      <c r="C410" s="18">
        <f>IF(B410="","",IFERROR(INDEX('Example items'!$B$6:$B$205,MATCH(B410,'Example items'!$A$6:$A$205,0)),"Unknown SKU"))</f>
        <v/>
      </c>
      <c r="D410" s="17" t="n"/>
      <c r="E410" s="19" t="n"/>
      <c r="F410" s="20">
        <f>IF(OR(B410="",E410=""),"",IF(D410="Sold",-ABS(E410),IF(D410="Adjustment",E410,ABS(E410))))</f>
        <v/>
      </c>
      <c r="G410" s="17" t="n"/>
    </row>
    <row r="411">
      <c r="A411" s="16" t="n"/>
      <c r="B411" s="17" t="n"/>
      <c r="C411" s="18">
        <f>IF(B411="","",IFERROR(INDEX('Example items'!$B$6:$B$205,MATCH(B411,'Example items'!$A$6:$A$205,0)),"Unknown SKU"))</f>
        <v/>
      </c>
      <c r="D411" s="17" t="n"/>
      <c r="E411" s="19" t="n"/>
      <c r="F411" s="20">
        <f>IF(OR(B411="",E411=""),"",IF(D411="Sold",-ABS(E411),IF(D411="Adjustment",E411,ABS(E411))))</f>
        <v/>
      </c>
      <c r="G411" s="17" t="n"/>
    </row>
    <row r="412">
      <c r="A412" s="16" t="n"/>
      <c r="B412" s="17" t="n"/>
      <c r="C412" s="18">
        <f>IF(B412="","",IFERROR(INDEX('Example items'!$B$6:$B$205,MATCH(B412,'Example items'!$A$6:$A$205,0)),"Unknown SKU"))</f>
        <v/>
      </c>
      <c r="D412" s="17" t="n"/>
      <c r="E412" s="19" t="n"/>
      <c r="F412" s="20">
        <f>IF(OR(B412="",E412=""),"",IF(D412="Sold",-ABS(E412),IF(D412="Adjustment",E412,ABS(E412))))</f>
        <v/>
      </c>
      <c r="G412" s="17" t="n"/>
    </row>
    <row r="413">
      <c r="A413" s="16" t="n"/>
      <c r="B413" s="17" t="n"/>
      <c r="C413" s="18">
        <f>IF(B413="","",IFERROR(INDEX('Example items'!$B$6:$B$205,MATCH(B413,'Example items'!$A$6:$A$205,0)),"Unknown SKU"))</f>
        <v/>
      </c>
      <c r="D413" s="17" t="n"/>
      <c r="E413" s="19" t="n"/>
      <c r="F413" s="20">
        <f>IF(OR(B413="",E413=""),"",IF(D413="Sold",-ABS(E413),IF(D413="Adjustment",E413,ABS(E413))))</f>
        <v/>
      </c>
      <c r="G413" s="17" t="n"/>
    </row>
    <row r="414">
      <c r="A414" s="16" t="n"/>
      <c r="B414" s="17" t="n"/>
      <c r="C414" s="18">
        <f>IF(B414="","",IFERROR(INDEX('Example items'!$B$6:$B$205,MATCH(B414,'Example items'!$A$6:$A$205,0)),"Unknown SKU"))</f>
        <v/>
      </c>
      <c r="D414" s="17" t="n"/>
      <c r="E414" s="19" t="n"/>
      <c r="F414" s="20">
        <f>IF(OR(B414="",E414=""),"",IF(D414="Sold",-ABS(E414),IF(D414="Adjustment",E414,ABS(E414))))</f>
        <v/>
      </c>
      <c r="G414" s="17" t="n"/>
    </row>
    <row r="415">
      <c r="A415" s="16" t="n"/>
      <c r="B415" s="17" t="n"/>
      <c r="C415" s="18">
        <f>IF(B415="","",IFERROR(INDEX('Example items'!$B$6:$B$205,MATCH(B415,'Example items'!$A$6:$A$205,0)),"Unknown SKU"))</f>
        <v/>
      </c>
      <c r="D415" s="17" t="n"/>
      <c r="E415" s="19" t="n"/>
      <c r="F415" s="20">
        <f>IF(OR(B415="",E415=""),"",IF(D415="Sold",-ABS(E415),IF(D415="Adjustment",E415,ABS(E415))))</f>
        <v/>
      </c>
      <c r="G415" s="17" t="n"/>
    </row>
    <row r="416">
      <c r="A416" s="16" t="n"/>
      <c r="B416" s="17" t="n"/>
      <c r="C416" s="18">
        <f>IF(B416="","",IFERROR(INDEX('Example items'!$B$6:$B$205,MATCH(B416,'Example items'!$A$6:$A$205,0)),"Unknown SKU"))</f>
        <v/>
      </c>
      <c r="D416" s="17" t="n"/>
      <c r="E416" s="19" t="n"/>
      <c r="F416" s="20">
        <f>IF(OR(B416="",E416=""),"",IF(D416="Sold",-ABS(E416),IF(D416="Adjustment",E416,ABS(E416))))</f>
        <v/>
      </c>
      <c r="G416" s="17" t="n"/>
    </row>
    <row r="417">
      <c r="A417" s="16" t="n"/>
      <c r="B417" s="17" t="n"/>
      <c r="C417" s="18">
        <f>IF(B417="","",IFERROR(INDEX('Example items'!$B$6:$B$205,MATCH(B417,'Example items'!$A$6:$A$205,0)),"Unknown SKU"))</f>
        <v/>
      </c>
      <c r="D417" s="17" t="n"/>
      <c r="E417" s="19" t="n"/>
      <c r="F417" s="20">
        <f>IF(OR(B417="",E417=""),"",IF(D417="Sold",-ABS(E417),IF(D417="Adjustment",E417,ABS(E417))))</f>
        <v/>
      </c>
      <c r="G417" s="17" t="n"/>
    </row>
    <row r="418">
      <c r="A418" s="16" t="n"/>
      <c r="B418" s="17" t="n"/>
      <c r="C418" s="18">
        <f>IF(B418="","",IFERROR(INDEX('Example items'!$B$6:$B$205,MATCH(B418,'Example items'!$A$6:$A$205,0)),"Unknown SKU"))</f>
        <v/>
      </c>
      <c r="D418" s="17" t="n"/>
      <c r="E418" s="19" t="n"/>
      <c r="F418" s="20">
        <f>IF(OR(B418="",E418=""),"",IF(D418="Sold",-ABS(E418),IF(D418="Adjustment",E418,ABS(E418))))</f>
        <v/>
      </c>
      <c r="G418" s="17" t="n"/>
    </row>
    <row r="419">
      <c r="A419" s="16" t="n"/>
      <c r="B419" s="17" t="n"/>
      <c r="C419" s="18">
        <f>IF(B419="","",IFERROR(INDEX('Example items'!$B$6:$B$205,MATCH(B419,'Example items'!$A$6:$A$205,0)),"Unknown SKU"))</f>
        <v/>
      </c>
      <c r="D419" s="17" t="n"/>
      <c r="E419" s="19" t="n"/>
      <c r="F419" s="20">
        <f>IF(OR(B419="",E419=""),"",IF(D419="Sold",-ABS(E419),IF(D419="Adjustment",E419,ABS(E419))))</f>
        <v/>
      </c>
      <c r="G419" s="17" t="n"/>
    </row>
    <row r="420">
      <c r="A420" s="16" t="n"/>
      <c r="B420" s="17" t="n"/>
      <c r="C420" s="18">
        <f>IF(B420="","",IFERROR(INDEX('Example items'!$B$6:$B$205,MATCH(B420,'Example items'!$A$6:$A$205,0)),"Unknown SKU"))</f>
        <v/>
      </c>
      <c r="D420" s="17" t="n"/>
      <c r="E420" s="19" t="n"/>
      <c r="F420" s="20">
        <f>IF(OR(B420="",E420=""),"",IF(D420="Sold",-ABS(E420),IF(D420="Adjustment",E420,ABS(E420))))</f>
        <v/>
      </c>
      <c r="G420" s="17" t="n"/>
    </row>
    <row r="421">
      <c r="A421" s="16" t="n"/>
      <c r="B421" s="17" t="n"/>
      <c r="C421" s="18">
        <f>IF(B421="","",IFERROR(INDEX('Example items'!$B$6:$B$205,MATCH(B421,'Example items'!$A$6:$A$205,0)),"Unknown SKU"))</f>
        <v/>
      </c>
      <c r="D421" s="17" t="n"/>
      <c r="E421" s="19" t="n"/>
      <c r="F421" s="20">
        <f>IF(OR(B421="",E421=""),"",IF(D421="Sold",-ABS(E421),IF(D421="Adjustment",E421,ABS(E421))))</f>
        <v/>
      </c>
      <c r="G421" s="17" t="n"/>
    </row>
    <row r="422">
      <c r="A422" s="16" t="n"/>
      <c r="B422" s="17" t="n"/>
      <c r="C422" s="18">
        <f>IF(B422="","",IFERROR(INDEX('Example items'!$B$6:$B$205,MATCH(B422,'Example items'!$A$6:$A$205,0)),"Unknown SKU"))</f>
        <v/>
      </c>
      <c r="D422" s="17" t="n"/>
      <c r="E422" s="19" t="n"/>
      <c r="F422" s="20">
        <f>IF(OR(B422="",E422=""),"",IF(D422="Sold",-ABS(E422),IF(D422="Adjustment",E422,ABS(E422))))</f>
        <v/>
      </c>
      <c r="G422" s="17" t="n"/>
    </row>
    <row r="423">
      <c r="A423" s="16" t="n"/>
      <c r="B423" s="17" t="n"/>
      <c r="C423" s="18">
        <f>IF(B423="","",IFERROR(INDEX('Example items'!$B$6:$B$205,MATCH(B423,'Example items'!$A$6:$A$205,0)),"Unknown SKU"))</f>
        <v/>
      </c>
      <c r="D423" s="17" t="n"/>
      <c r="E423" s="19" t="n"/>
      <c r="F423" s="20">
        <f>IF(OR(B423="",E423=""),"",IF(D423="Sold",-ABS(E423),IF(D423="Adjustment",E423,ABS(E423))))</f>
        <v/>
      </c>
      <c r="G423" s="17" t="n"/>
    </row>
    <row r="424">
      <c r="A424" s="16" t="n"/>
      <c r="B424" s="17" t="n"/>
      <c r="C424" s="18">
        <f>IF(B424="","",IFERROR(INDEX('Example items'!$B$6:$B$205,MATCH(B424,'Example items'!$A$6:$A$205,0)),"Unknown SKU"))</f>
        <v/>
      </c>
      <c r="D424" s="17" t="n"/>
      <c r="E424" s="19" t="n"/>
      <c r="F424" s="20">
        <f>IF(OR(B424="",E424=""),"",IF(D424="Sold",-ABS(E424),IF(D424="Adjustment",E424,ABS(E424))))</f>
        <v/>
      </c>
      <c r="G424" s="17" t="n"/>
    </row>
    <row r="425">
      <c r="A425" s="16" t="n"/>
      <c r="B425" s="17" t="n"/>
      <c r="C425" s="18">
        <f>IF(B425="","",IFERROR(INDEX('Example items'!$B$6:$B$205,MATCH(B425,'Example items'!$A$6:$A$205,0)),"Unknown SKU"))</f>
        <v/>
      </c>
      <c r="D425" s="17" t="n"/>
      <c r="E425" s="19" t="n"/>
      <c r="F425" s="20">
        <f>IF(OR(B425="",E425=""),"",IF(D425="Sold",-ABS(E425),IF(D425="Adjustment",E425,ABS(E425))))</f>
        <v/>
      </c>
      <c r="G425" s="17" t="n"/>
    </row>
    <row r="426">
      <c r="A426" s="16" t="n"/>
      <c r="B426" s="17" t="n"/>
      <c r="C426" s="18">
        <f>IF(B426="","",IFERROR(INDEX('Example items'!$B$6:$B$205,MATCH(B426,'Example items'!$A$6:$A$205,0)),"Unknown SKU"))</f>
        <v/>
      </c>
      <c r="D426" s="17" t="n"/>
      <c r="E426" s="19" t="n"/>
      <c r="F426" s="20">
        <f>IF(OR(B426="",E426=""),"",IF(D426="Sold",-ABS(E426),IF(D426="Adjustment",E426,ABS(E426))))</f>
        <v/>
      </c>
      <c r="G426" s="17" t="n"/>
    </row>
    <row r="427">
      <c r="A427" s="16" t="n"/>
      <c r="B427" s="17" t="n"/>
      <c r="C427" s="18">
        <f>IF(B427="","",IFERROR(INDEX('Example items'!$B$6:$B$205,MATCH(B427,'Example items'!$A$6:$A$205,0)),"Unknown SKU"))</f>
        <v/>
      </c>
      <c r="D427" s="17" t="n"/>
      <c r="E427" s="19" t="n"/>
      <c r="F427" s="20">
        <f>IF(OR(B427="",E427=""),"",IF(D427="Sold",-ABS(E427),IF(D427="Adjustment",E427,ABS(E427))))</f>
        <v/>
      </c>
      <c r="G427" s="17" t="n"/>
    </row>
    <row r="428">
      <c r="A428" s="16" t="n"/>
      <c r="B428" s="17" t="n"/>
      <c r="C428" s="18">
        <f>IF(B428="","",IFERROR(INDEX('Example items'!$B$6:$B$205,MATCH(B428,'Example items'!$A$6:$A$205,0)),"Unknown SKU"))</f>
        <v/>
      </c>
      <c r="D428" s="17" t="n"/>
      <c r="E428" s="19" t="n"/>
      <c r="F428" s="20">
        <f>IF(OR(B428="",E428=""),"",IF(D428="Sold",-ABS(E428),IF(D428="Adjustment",E428,ABS(E428))))</f>
        <v/>
      </c>
      <c r="G428" s="17" t="n"/>
    </row>
    <row r="429">
      <c r="A429" s="16" t="n"/>
      <c r="B429" s="17" t="n"/>
      <c r="C429" s="18">
        <f>IF(B429="","",IFERROR(INDEX('Example items'!$B$6:$B$205,MATCH(B429,'Example items'!$A$6:$A$205,0)),"Unknown SKU"))</f>
        <v/>
      </c>
      <c r="D429" s="17" t="n"/>
      <c r="E429" s="19" t="n"/>
      <c r="F429" s="20">
        <f>IF(OR(B429="",E429=""),"",IF(D429="Sold",-ABS(E429),IF(D429="Adjustment",E429,ABS(E429))))</f>
        <v/>
      </c>
      <c r="G429" s="17" t="n"/>
    </row>
    <row r="430">
      <c r="A430" s="16" t="n"/>
      <c r="B430" s="17" t="n"/>
      <c r="C430" s="18">
        <f>IF(B430="","",IFERROR(INDEX('Example items'!$B$6:$B$205,MATCH(B430,'Example items'!$A$6:$A$205,0)),"Unknown SKU"))</f>
        <v/>
      </c>
      <c r="D430" s="17" t="n"/>
      <c r="E430" s="19" t="n"/>
      <c r="F430" s="20">
        <f>IF(OR(B430="",E430=""),"",IF(D430="Sold",-ABS(E430),IF(D430="Adjustment",E430,ABS(E430))))</f>
        <v/>
      </c>
      <c r="G430" s="17" t="n"/>
    </row>
    <row r="431">
      <c r="A431" s="16" t="n"/>
      <c r="B431" s="17" t="n"/>
      <c r="C431" s="18">
        <f>IF(B431="","",IFERROR(INDEX('Example items'!$B$6:$B$205,MATCH(B431,'Example items'!$A$6:$A$205,0)),"Unknown SKU"))</f>
        <v/>
      </c>
      <c r="D431" s="17" t="n"/>
      <c r="E431" s="19" t="n"/>
      <c r="F431" s="20">
        <f>IF(OR(B431="",E431=""),"",IF(D431="Sold",-ABS(E431),IF(D431="Adjustment",E431,ABS(E431))))</f>
        <v/>
      </c>
      <c r="G431" s="17" t="n"/>
    </row>
    <row r="432">
      <c r="A432" s="16" t="n"/>
      <c r="B432" s="17" t="n"/>
      <c r="C432" s="18">
        <f>IF(B432="","",IFERROR(INDEX('Example items'!$B$6:$B$205,MATCH(B432,'Example items'!$A$6:$A$205,0)),"Unknown SKU"))</f>
        <v/>
      </c>
      <c r="D432" s="17" t="n"/>
      <c r="E432" s="19" t="n"/>
      <c r="F432" s="20">
        <f>IF(OR(B432="",E432=""),"",IF(D432="Sold",-ABS(E432),IF(D432="Adjustment",E432,ABS(E432))))</f>
        <v/>
      </c>
      <c r="G432" s="17" t="n"/>
    </row>
    <row r="433">
      <c r="A433" s="16" t="n"/>
      <c r="B433" s="17" t="n"/>
      <c r="C433" s="18">
        <f>IF(B433="","",IFERROR(INDEX('Example items'!$B$6:$B$205,MATCH(B433,'Example items'!$A$6:$A$205,0)),"Unknown SKU"))</f>
        <v/>
      </c>
      <c r="D433" s="17" t="n"/>
      <c r="E433" s="19" t="n"/>
      <c r="F433" s="20">
        <f>IF(OR(B433="",E433=""),"",IF(D433="Sold",-ABS(E433),IF(D433="Adjustment",E433,ABS(E433))))</f>
        <v/>
      </c>
      <c r="G433" s="17" t="n"/>
    </row>
    <row r="434">
      <c r="A434" s="16" t="n"/>
      <c r="B434" s="17" t="n"/>
      <c r="C434" s="18">
        <f>IF(B434="","",IFERROR(INDEX('Example items'!$B$6:$B$205,MATCH(B434,'Example items'!$A$6:$A$205,0)),"Unknown SKU"))</f>
        <v/>
      </c>
      <c r="D434" s="17" t="n"/>
      <c r="E434" s="19" t="n"/>
      <c r="F434" s="20">
        <f>IF(OR(B434="",E434=""),"",IF(D434="Sold",-ABS(E434),IF(D434="Adjustment",E434,ABS(E434))))</f>
        <v/>
      </c>
      <c r="G434" s="17" t="n"/>
    </row>
    <row r="435">
      <c r="A435" s="16" t="n"/>
      <c r="B435" s="17" t="n"/>
      <c r="C435" s="18">
        <f>IF(B435="","",IFERROR(INDEX('Example items'!$B$6:$B$205,MATCH(B435,'Example items'!$A$6:$A$205,0)),"Unknown SKU"))</f>
        <v/>
      </c>
      <c r="D435" s="17" t="n"/>
      <c r="E435" s="19" t="n"/>
      <c r="F435" s="20">
        <f>IF(OR(B435="",E435=""),"",IF(D435="Sold",-ABS(E435),IF(D435="Adjustment",E435,ABS(E435))))</f>
        <v/>
      </c>
      <c r="G435" s="17" t="n"/>
    </row>
    <row r="436">
      <c r="A436" s="16" t="n"/>
      <c r="B436" s="17" t="n"/>
      <c r="C436" s="18">
        <f>IF(B436="","",IFERROR(INDEX('Example items'!$B$6:$B$205,MATCH(B436,'Example items'!$A$6:$A$205,0)),"Unknown SKU"))</f>
        <v/>
      </c>
      <c r="D436" s="17" t="n"/>
      <c r="E436" s="19" t="n"/>
      <c r="F436" s="20">
        <f>IF(OR(B436="",E436=""),"",IF(D436="Sold",-ABS(E436),IF(D436="Adjustment",E436,ABS(E436))))</f>
        <v/>
      </c>
      <c r="G436" s="17" t="n"/>
    </row>
    <row r="437">
      <c r="A437" s="16" t="n"/>
      <c r="B437" s="17" t="n"/>
      <c r="C437" s="18">
        <f>IF(B437="","",IFERROR(INDEX('Example items'!$B$6:$B$205,MATCH(B437,'Example items'!$A$6:$A$205,0)),"Unknown SKU"))</f>
        <v/>
      </c>
      <c r="D437" s="17" t="n"/>
      <c r="E437" s="19" t="n"/>
      <c r="F437" s="20">
        <f>IF(OR(B437="",E437=""),"",IF(D437="Sold",-ABS(E437),IF(D437="Adjustment",E437,ABS(E437))))</f>
        <v/>
      </c>
      <c r="G437" s="17" t="n"/>
    </row>
    <row r="438">
      <c r="A438" s="16" t="n"/>
      <c r="B438" s="17" t="n"/>
      <c r="C438" s="18">
        <f>IF(B438="","",IFERROR(INDEX('Example items'!$B$6:$B$205,MATCH(B438,'Example items'!$A$6:$A$205,0)),"Unknown SKU"))</f>
        <v/>
      </c>
      <c r="D438" s="17" t="n"/>
      <c r="E438" s="19" t="n"/>
      <c r="F438" s="20">
        <f>IF(OR(B438="",E438=""),"",IF(D438="Sold",-ABS(E438),IF(D438="Adjustment",E438,ABS(E438))))</f>
        <v/>
      </c>
      <c r="G438" s="17" t="n"/>
    </row>
    <row r="439">
      <c r="A439" s="16" t="n"/>
      <c r="B439" s="17" t="n"/>
      <c r="C439" s="18">
        <f>IF(B439="","",IFERROR(INDEX('Example items'!$B$6:$B$205,MATCH(B439,'Example items'!$A$6:$A$205,0)),"Unknown SKU"))</f>
        <v/>
      </c>
      <c r="D439" s="17" t="n"/>
      <c r="E439" s="19" t="n"/>
      <c r="F439" s="20">
        <f>IF(OR(B439="",E439=""),"",IF(D439="Sold",-ABS(E439),IF(D439="Adjustment",E439,ABS(E439))))</f>
        <v/>
      </c>
      <c r="G439" s="17" t="n"/>
    </row>
    <row r="440">
      <c r="A440" s="16" t="n"/>
      <c r="B440" s="17" t="n"/>
      <c r="C440" s="18">
        <f>IF(B440="","",IFERROR(INDEX('Example items'!$B$6:$B$205,MATCH(B440,'Example items'!$A$6:$A$205,0)),"Unknown SKU"))</f>
        <v/>
      </c>
      <c r="D440" s="17" t="n"/>
      <c r="E440" s="19" t="n"/>
      <c r="F440" s="20">
        <f>IF(OR(B440="",E440=""),"",IF(D440="Sold",-ABS(E440),IF(D440="Adjustment",E440,ABS(E440))))</f>
        <v/>
      </c>
      <c r="G440" s="17" t="n"/>
    </row>
    <row r="441">
      <c r="A441" s="16" t="n"/>
      <c r="B441" s="17" t="n"/>
      <c r="C441" s="18">
        <f>IF(B441="","",IFERROR(INDEX('Example items'!$B$6:$B$205,MATCH(B441,'Example items'!$A$6:$A$205,0)),"Unknown SKU"))</f>
        <v/>
      </c>
      <c r="D441" s="17" t="n"/>
      <c r="E441" s="19" t="n"/>
      <c r="F441" s="20">
        <f>IF(OR(B441="",E441=""),"",IF(D441="Sold",-ABS(E441),IF(D441="Adjustment",E441,ABS(E441))))</f>
        <v/>
      </c>
      <c r="G441" s="17" t="n"/>
    </row>
    <row r="442">
      <c r="A442" s="16" t="n"/>
      <c r="B442" s="17" t="n"/>
      <c r="C442" s="18">
        <f>IF(B442="","",IFERROR(INDEX('Example items'!$B$6:$B$205,MATCH(B442,'Example items'!$A$6:$A$205,0)),"Unknown SKU"))</f>
        <v/>
      </c>
      <c r="D442" s="17" t="n"/>
      <c r="E442" s="19" t="n"/>
      <c r="F442" s="20">
        <f>IF(OR(B442="",E442=""),"",IF(D442="Sold",-ABS(E442),IF(D442="Adjustment",E442,ABS(E442))))</f>
        <v/>
      </c>
      <c r="G442" s="17" t="n"/>
    </row>
    <row r="443">
      <c r="A443" s="16" t="n"/>
      <c r="B443" s="17" t="n"/>
      <c r="C443" s="18">
        <f>IF(B443="","",IFERROR(INDEX('Example items'!$B$6:$B$205,MATCH(B443,'Example items'!$A$6:$A$205,0)),"Unknown SKU"))</f>
        <v/>
      </c>
      <c r="D443" s="17" t="n"/>
      <c r="E443" s="19" t="n"/>
      <c r="F443" s="20">
        <f>IF(OR(B443="",E443=""),"",IF(D443="Sold",-ABS(E443),IF(D443="Adjustment",E443,ABS(E443))))</f>
        <v/>
      </c>
      <c r="G443" s="17" t="n"/>
    </row>
    <row r="444">
      <c r="A444" s="16" t="n"/>
      <c r="B444" s="17" t="n"/>
      <c r="C444" s="18">
        <f>IF(B444="","",IFERROR(INDEX('Example items'!$B$6:$B$205,MATCH(B444,'Example items'!$A$6:$A$205,0)),"Unknown SKU"))</f>
        <v/>
      </c>
      <c r="D444" s="17" t="n"/>
      <c r="E444" s="19" t="n"/>
      <c r="F444" s="20">
        <f>IF(OR(B444="",E444=""),"",IF(D444="Sold",-ABS(E444),IF(D444="Adjustment",E444,ABS(E444))))</f>
        <v/>
      </c>
      <c r="G444" s="17" t="n"/>
    </row>
    <row r="445">
      <c r="A445" s="16" t="n"/>
      <c r="B445" s="17" t="n"/>
      <c r="C445" s="18">
        <f>IF(B445="","",IFERROR(INDEX('Example items'!$B$6:$B$205,MATCH(B445,'Example items'!$A$6:$A$205,0)),"Unknown SKU"))</f>
        <v/>
      </c>
      <c r="D445" s="17" t="n"/>
      <c r="E445" s="19" t="n"/>
      <c r="F445" s="20">
        <f>IF(OR(B445="",E445=""),"",IF(D445="Sold",-ABS(E445),IF(D445="Adjustment",E445,ABS(E445))))</f>
        <v/>
      </c>
      <c r="G445" s="17" t="n"/>
    </row>
    <row r="446">
      <c r="A446" s="16" t="n"/>
      <c r="B446" s="17" t="n"/>
      <c r="C446" s="18">
        <f>IF(B446="","",IFERROR(INDEX('Example items'!$B$6:$B$205,MATCH(B446,'Example items'!$A$6:$A$205,0)),"Unknown SKU"))</f>
        <v/>
      </c>
      <c r="D446" s="17" t="n"/>
      <c r="E446" s="19" t="n"/>
      <c r="F446" s="20">
        <f>IF(OR(B446="",E446=""),"",IF(D446="Sold",-ABS(E446),IF(D446="Adjustment",E446,ABS(E446))))</f>
        <v/>
      </c>
      <c r="G446" s="17" t="n"/>
    </row>
    <row r="447">
      <c r="A447" s="16" t="n"/>
      <c r="B447" s="17" t="n"/>
      <c r="C447" s="18">
        <f>IF(B447="","",IFERROR(INDEX('Example items'!$B$6:$B$205,MATCH(B447,'Example items'!$A$6:$A$205,0)),"Unknown SKU"))</f>
        <v/>
      </c>
      <c r="D447" s="17" t="n"/>
      <c r="E447" s="19" t="n"/>
      <c r="F447" s="20">
        <f>IF(OR(B447="",E447=""),"",IF(D447="Sold",-ABS(E447),IF(D447="Adjustment",E447,ABS(E447))))</f>
        <v/>
      </c>
      <c r="G447" s="17" t="n"/>
    </row>
    <row r="448">
      <c r="A448" s="16" t="n"/>
      <c r="B448" s="17" t="n"/>
      <c r="C448" s="18">
        <f>IF(B448="","",IFERROR(INDEX('Example items'!$B$6:$B$205,MATCH(B448,'Example items'!$A$6:$A$205,0)),"Unknown SKU"))</f>
        <v/>
      </c>
      <c r="D448" s="17" t="n"/>
      <c r="E448" s="19" t="n"/>
      <c r="F448" s="20">
        <f>IF(OR(B448="",E448=""),"",IF(D448="Sold",-ABS(E448),IF(D448="Adjustment",E448,ABS(E448))))</f>
        <v/>
      </c>
      <c r="G448" s="17" t="n"/>
    </row>
    <row r="449">
      <c r="A449" s="16" t="n"/>
      <c r="B449" s="17" t="n"/>
      <c r="C449" s="18">
        <f>IF(B449="","",IFERROR(INDEX('Example items'!$B$6:$B$205,MATCH(B449,'Example items'!$A$6:$A$205,0)),"Unknown SKU"))</f>
        <v/>
      </c>
      <c r="D449" s="17" t="n"/>
      <c r="E449" s="19" t="n"/>
      <c r="F449" s="20">
        <f>IF(OR(B449="",E449=""),"",IF(D449="Sold",-ABS(E449),IF(D449="Adjustment",E449,ABS(E449))))</f>
        <v/>
      </c>
      <c r="G449" s="17" t="n"/>
    </row>
    <row r="450">
      <c r="A450" s="16" t="n"/>
      <c r="B450" s="17" t="n"/>
      <c r="C450" s="18">
        <f>IF(B450="","",IFERROR(INDEX('Example items'!$B$6:$B$205,MATCH(B450,'Example items'!$A$6:$A$205,0)),"Unknown SKU"))</f>
        <v/>
      </c>
      <c r="D450" s="17" t="n"/>
      <c r="E450" s="19" t="n"/>
      <c r="F450" s="20">
        <f>IF(OR(B450="",E450=""),"",IF(D450="Sold",-ABS(E450),IF(D450="Adjustment",E450,ABS(E450))))</f>
        <v/>
      </c>
      <c r="G450" s="17" t="n"/>
    </row>
    <row r="451">
      <c r="A451" s="16" t="n"/>
      <c r="B451" s="17" t="n"/>
      <c r="C451" s="18">
        <f>IF(B451="","",IFERROR(INDEX('Example items'!$B$6:$B$205,MATCH(B451,'Example items'!$A$6:$A$205,0)),"Unknown SKU"))</f>
        <v/>
      </c>
      <c r="D451" s="17" t="n"/>
      <c r="E451" s="19" t="n"/>
      <c r="F451" s="20">
        <f>IF(OR(B451="",E451=""),"",IF(D451="Sold",-ABS(E451),IF(D451="Adjustment",E451,ABS(E451))))</f>
        <v/>
      </c>
      <c r="G451" s="17" t="n"/>
    </row>
    <row r="452">
      <c r="A452" s="16" t="n"/>
      <c r="B452" s="17" t="n"/>
      <c r="C452" s="18">
        <f>IF(B452="","",IFERROR(INDEX('Example items'!$B$6:$B$205,MATCH(B452,'Example items'!$A$6:$A$205,0)),"Unknown SKU"))</f>
        <v/>
      </c>
      <c r="D452" s="17" t="n"/>
      <c r="E452" s="19" t="n"/>
      <c r="F452" s="20">
        <f>IF(OR(B452="",E452=""),"",IF(D452="Sold",-ABS(E452),IF(D452="Adjustment",E452,ABS(E452))))</f>
        <v/>
      </c>
      <c r="G452" s="17" t="n"/>
    </row>
    <row r="453">
      <c r="A453" s="16" t="n"/>
      <c r="B453" s="17" t="n"/>
      <c r="C453" s="18">
        <f>IF(B453="","",IFERROR(INDEX('Example items'!$B$6:$B$205,MATCH(B453,'Example items'!$A$6:$A$205,0)),"Unknown SKU"))</f>
        <v/>
      </c>
      <c r="D453" s="17" t="n"/>
      <c r="E453" s="19" t="n"/>
      <c r="F453" s="20">
        <f>IF(OR(B453="",E453=""),"",IF(D453="Sold",-ABS(E453),IF(D453="Adjustment",E453,ABS(E453))))</f>
        <v/>
      </c>
      <c r="G453" s="17" t="n"/>
    </row>
    <row r="454">
      <c r="A454" s="16" t="n"/>
      <c r="B454" s="17" t="n"/>
      <c r="C454" s="18">
        <f>IF(B454="","",IFERROR(INDEX('Example items'!$B$6:$B$205,MATCH(B454,'Example items'!$A$6:$A$205,0)),"Unknown SKU"))</f>
        <v/>
      </c>
      <c r="D454" s="17" t="n"/>
      <c r="E454" s="19" t="n"/>
      <c r="F454" s="20">
        <f>IF(OR(B454="",E454=""),"",IF(D454="Sold",-ABS(E454),IF(D454="Adjustment",E454,ABS(E454))))</f>
        <v/>
      </c>
      <c r="G454" s="17" t="n"/>
    </row>
    <row r="455">
      <c r="A455" s="16" t="n"/>
      <c r="B455" s="17" t="n"/>
      <c r="C455" s="18">
        <f>IF(B455="","",IFERROR(INDEX('Example items'!$B$6:$B$205,MATCH(B455,'Example items'!$A$6:$A$205,0)),"Unknown SKU"))</f>
        <v/>
      </c>
      <c r="D455" s="17" t="n"/>
      <c r="E455" s="19" t="n"/>
      <c r="F455" s="20">
        <f>IF(OR(B455="",E455=""),"",IF(D455="Sold",-ABS(E455),IF(D455="Adjustment",E455,ABS(E455))))</f>
        <v/>
      </c>
      <c r="G455" s="17" t="n"/>
    </row>
    <row r="456">
      <c r="A456" s="16" t="n"/>
      <c r="B456" s="17" t="n"/>
      <c r="C456" s="18">
        <f>IF(B456="","",IFERROR(INDEX('Example items'!$B$6:$B$205,MATCH(B456,'Example items'!$A$6:$A$205,0)),"Unknown SKU"))</f>
        <v/>
      </c>
      <c r="D456" s="17" t="n"/>
      <c r="E456" s="19" t="n"/>
      <c r="F456" s="20">
        <f>IF(OR(B456="",E456=""),"",IF(D456="Sold",-ABS(E456),IF(D456="Adjustment",E456,ABS(E456))))</f>
        <v/>
      </c>
      <c r="G456" s="17" t="n"/>
    </row>
    <row r="457">
      <c r="A457" s="16" t="n"/>
      <c r="B457" s="17" t="n"/>
      <c r="C457" s="18">
        <f>IF(B457="","",IFERROR(INDEX('Example items'!$B$6:$B$205,MATCH(B457,'Example items'!$A$6:$A$205,0)),"Unknown SKU"))</f>
        <v/>
      </c>
      <c r="D457" s="17" t="n"/>
      <c r="E457" s="19" t="n"/>
      <c r="F457" s="20">
        <f>IF(OR(B457="",E457=""),"",IF(D457="Sold",-ABS(E457),IF(D457="Adjustment",E457,ABS(E457))))</f>
        <v/>
      </c>
      <c r="G457" s="17" t="n"/>
    </row>
    <row r="458">
      <c r="A458" s="16" t="n"/>
      <c r="B458" s="17" t="n"/>
      <c r="C458" s="18">
        <f>IF(B458="","",IFERROR(INDEX('Example items'!$B$6:$B$205,MATCH(B458,'Example items'!$A$6:$A$205,0)),"Unknown SKU"))</f>
        <v/>
      </c>
      <c r="D458" s="17" t="n"/>
      <c r="E458" s="19" t="n"/>
      <c r="F458" s="20">
        <f>IF(OR(B458="",E458=""),"",IF(D458="Sold",-ABS(E458),IF(D458="Adjustment",E458,ABS(E458))))</f>
        <v/>
      </c>
      <c r="G458" s="17" t="n"/>
    </row>
    <row r="459">
      <c r="A459" s="16" t="n"/>
      <c r="B459" s="17" t="n"/>
      <c r="C459" s="18">
        <f>IF(B459="","",IFERROR(INDEX('Example items'!$B$6:$B$205,MATCH(B459,'Example items'!$A$6:$A$205,0)),"Unknown SKU"))</f>
        <v/>
      </c>
      <c r="D459" s="17" t="n"/>
      <c r="E459" s="19" t="n"/>
      <c r="F459" s="20">
        <f>IF(OR(B459="",E459=""),"",IF(D459="Sold",-ABS(E459),IF(D459="Adjustment",E459,ABS(E459))))</f>
        <v/>
      </c>
      <c r="G459" s="17" t="n"/>
    </row>
    <row r="460">
      <c r="A460" s="16" t="n"/>
      <c r="B460" s="17" t="n"/>
      <c r="C460" s="18">
        <f>IF(B460="","",IFERROR(INDEX('Example items'!$B$6:$B$205,MATCH(B460,'Example items'!$A$6:$A$205,0)),"Unknown SKU"))</f>
        <v/>
      </c>
      <c r="D460" s="17" t="n"/>
      <c r="E460" s="19" t="n"/>
      <c r="F460" s="20">
        <f>IF(OR(B460="",E460=""),"",IF(D460="Sold",-ABS(E460),IF(D460="Adjustment",E460,ABS(E460))))</f>
        <v/>
      </c>
      <c r="G460" s="17" t="n"/>
    </row>
    <row r="461">
      <c r="A461" s="16" t="n"/>
      <c r="B461" s="17" t="n"/>
      <c r="C461" s="18">
        <f>IF(B461="","",IFERROR(INDEX('Example items'!$B$6:$B$205,MATCH(B461,'Example items'!$A$6:$A$205,0)),"Unknown SKU"))</f>
        <v/>
      </c>
      <c r="D461" s="17" t="n"/>
      <c r="E461" s="19" t="n"/>
      <c r="F461" s="20">
        <f>IF(OR(B461="",E461=""),"",IF(D461="Sold",-ABS(E461),IF(D461="Adjustment",E461,ABS(E461))))</f>
        <v/>
      </c>
      <c r="G461" s="17" t="n"/>
    </row>
    <row r="462">
      <c r="A462" s="16" t="n"/>
      <c r="B462" s="17" t="n"/>
      <c r="C462" s="18">
        <f>IF(B462="","",IFERROR(INDEX('Example items'!$B$6:$B$205,MATCH(B462,'Example items'!$A$6:$A$205,0)),"Unknown SKU"))</f>
        <v/>
      </c>
      <c r="D462" s="17" t="n"/>
      <c r="E462" s="19" t="n"/>
      <c r="F462" s="20">
        <f>IF(OR(B462="",E462=""),"",IF(D462="Sold",-ABS(E462),IF(D462="Adjustment",E462,ABS(E462))))</f>
        <v/>
      </c>
      <c r="G462" s="17" t="n"/>
    </row>
    <row r="463">
      <c r="A463" s="16" t="n"/>
      <c r="B463" s="17" t="n"/>
      <c r="C463" s="18">
        <f>IF(B463="","",IFERROR(INDEX('Example items'!$B$6:$B$205,MATCH(B463,'Example items'!$A$6:$A$205,0)),"Unknown SKU"))</f>
        <v/>
      </c>
      <c r="D463" s="17" t="n"/>
      <c r="E463" s="19" t="n"/>
      <c r="F463" s="20">
        <f>IF(OR(B463="",E463=""),"",IF(D463="Sold",-ABS(E463),IF(D463="Adjustment",E463,ABS(E463))))</f>
        <v/>
      </c>
      <c r="G463" s="17" t="n"/>
    </row>
    <row r="464">
      <c r="A464" s="16" t="n"/>
      <c r="B464" s="17" t="n"/>
      <c r="C464" s="18">
        <f>IF(B464="","",IFERROR(INDEX('Example items'!$B$6:$B$205,MATCH(B464,'Example items'!$A$6:$A$205,0)),"Unknown SKU"))</f>
        <v/>
      </c>
      <c r="D464" s="17" t="n"/>
      <c r="E464" s="19" t="n"/>
      <c r="F464" s="20">
        <f>IF(OR(B464="",E464=""),"",IF(D464="Sold",-ABS(E464),IF(D464="Adjustment",E464,ABS(E464))))</f>
        <v/>
      </c>
      <c r="G464" s="17" t="n"/>
    </row>
    <row r="465">
      <c r="A465" s="16" t="n"/>
      <c r="B465" s="17" t="n"/>
      <c r="C465" s="18">
        <f>IF(B465="","",IFERROR(INDEX('Example items'!$B$6:$B$205,MATCH(B465,'Example items'!$A$6:$A$205,0)),"Unknown SKU"))</f>
        <v/>
      </c>
      <c r="D465" s="17" t="n"/>
      <c r="E465" s="19" t="n"/>
      <c r="F465" s="20">
        <f>IF(OR(B465="",E465=""),"",IF(D465="Sold",-ABS(E465),IF(D465="Adjustment",E465,ABS(E465))))</f>
        <v/>
      </c>
      <c r="G465" s="17" t="n"/>
    </row>
    <row r="466">
      <c r="A466" s="16" t="n"/>
      <c r="B466" s="17" t="n"/>
      <c r="C466" s="18">
        <f>IF(B466="","",IFERROR(INDEX('Example items'!$B$6:$B$205,MATCH(B466,'Example items'!$A$6:$A$205,0)),"Unknown SKU"))</f>
        <v/>
      </c>
      <c r="D466" s="17" t="n"/>
      <c r="E466" s="19" t="n"/>
      <c r="F466" s="20">
        <f>IF(OR(B466="",E466=""),"",IF(D466="Sold",-ABS(E466),IF(D466="Adjustment",E466,ABS(E466))))</f>
        <v/>
      </c>
      <c r="G466" s="17" t="n"/>
    </row>
    <row r="467">
      <c r="A467" s="16" t="n"/>
      <c r="B467" s="17" t="n"/>
      <c r="C467" s="18">
        <f>IF(B467="","",IFERROR(INDEX('Example items'!$B$6:$B$205,MATCH(B467,'Example items'!$A$6:$A$205,0)),"Unknown SKU"))</f>
        <v/>
      </c>
      <c r="D467" s="17" t="n"/>
      <c r="E467" s="19" t="n"/>
      <c r="F467" s="20">
        <f>IF(OR(B467="",E467=""),"",IF(D467="Sold",-ABS(E467),IF(D467="Adjustment",E467,ABS(E467))))</f>
        <v/>
      </c>
      <c r="G467" s="17" t="n"/>
    </row>
    <row r="468">
      <c r="A468" s="16" t="n"/>
      <c r="B468" s="17" t="n"/>
      <c r="C468" s="18">
        <f>IF(B468="","",IFERROR(INDEX('Example items'!$B$6:$B$205,MATCH(B468,'Example items'!$A$6:$A$205,0)),"Unknown SKU"))</f>
        <v/>
      </c>
      <c r="D468" s="17" t="n"/>
      <c r="E468" s="19" t="n"/>
      <c r="F468" s="20">
        <f>IF(OR(B468="",E468=""),"",IF(D468="Sold",-ABS(E468),IF(D468="Adjustment",E468,ABS(E468))))</f>
        <v/>
      </c>
      <c r="G468" s="17" t="n"/>
    </row>
    <row r="469">
      <c r="A469" s="16" t="n"/>
      <c r="B469" s="17" t="n"/>
      <c r="C469" s="18">
        <f>IF(B469="","",IFERROR(INDEX('Example items'!$B$6:$B$205,MATCH(B469,'Example items'!$A$6:$A$205,0)),"Unknown SKU"))</f>
        <v/>
      </c>
      <c r="D469" s="17" t="n"/>
      <c r="E469" s="19" t="n"/>
      <c r="F469" s="20">
        <f>IF(OR(B469="",E469=""),"",IF(D469="Sold",-ABS(E469),IF(D469="Adjustment",E469,ABS(E469))))</f>
        <v/>
      </c>
      <c r="G469" s="17" t="n"/>
    </row>
    <row r="470">
      <c r="A470" s="16" t="n"/>
      <c r="B470" s="17" t="n"/>
      <c r="C470" s="18">
        <f>IF(B470="","",IFERROR(INDEX('Example items'!$B$6:$B$205,MATCH(B470,'Example items'!$A$6:$A$205,0)),"Unknown SKU"))</f>
        <v/>
      </c>
      <c r="D470" s="17" t="n"/>
      <c r="E470" s="19" t="n"/>
      <c r="F470" s="20">
        <f>IF(OR(B470="",E470=""),"",IF(D470="Sold",-ABS(E470),IF(D470="Adjustment",E470,ABS(E470))))</f>
        <v/>
      </c>
      <c r="G470" s="17" t="n"/>
    </row>
    <row r="471">
      <c r="A471" s="16" t="n"/>
      <c r="B471" s="17" t="n"/>
      <c r="C471" s="18">
        <f>IF(B471="","",IFERROR(INDEX('Example items'!$B$6:$B$205,MATCH(B471,'Example items'!$A$6:$A$205,0)),"Unknown SKU"))</f>
        <v/>
      </c>
      <c r="D471" s="17" t="n"/>
      <c r="E471" s="19" t="n"/>
      <c r="F471" s="20">
        <f>IF(OR(B471="",E471=""),"",IF(D471="Sold",-ABS(E471),IF(D471="Adjustment",E471,ABS(E471))))</f>
        <v/>
      </c>
      <c r="G471" s="17" t="n"/>
    </row>
    <row r="472">
      <c r="A472" s="16" t="n"/>
      <c r="B472" s="17" t="n"/>
      <c r="C472" s="18">
        <f>IF(B472="","",IFERROR(INDEX('Example items'!$B$6:$B$205,MATCH(B472,'Example items'!$A$6:$A$205,0)),"Unknown SKU"))</f>
        <v/>
      </c>
      <c r="D472" s="17" t="n"/>
      <c r="E472" s="19" t="n"/>
      <c r="F472" s="20">
        <f>IF(OR(B472="",E472=""),"",IF(D472="Sold",-ABS(E472),IF(D472="Adjustment",E472,ABS(E472))))</f>
        <v/>
      </c>
      <c r="G472" s="17" t="n"/>
    </row>
    <row r="473">
      <c r="A473" s="16" t="n"/>
      <c r="B473" s="17" t="n"/>
      <c r="C473" s="18">
        <f>IF(B473="","",IFERROR(INDEX('Example items'!$B$6:$B$205,MATCH(B473,'Example items'!$A$6:$A$205,0)),"Unknown SKU"))</f>
        <v/>
      </c>
      <c r="D473" s="17" t="n"/>
      <c r="E473" s="19" t="n"/>
      <c r="F473" s="20">
        <f>IF(OR(B473="",E473=""),"",IF(D473="Sold",-ABS(E473),IF(D473="Adjustment",E473,ABS(E473))))</f>
        <v/>
      </c>
      <c r="G473" s="17" t="n"/>
    </row>
    <row r="474">
      <c r="A474" s="16" t="n"/>
      <c r="B474" s="17" t="n"/>
      <c r="C474" s="18">
        <f>IF(B474="","",IFERROR(INDEX('Example items'!$B$6:$B$205,MATCH(B474,'Example items'!$A$6:$A$205,0)),"Unknown SKU"))</f>
        <v/>
      </c>
      <c r="D474" s="17" t="n"/>
      <c r="E474" s="19" t="n"/>
      <c r="F474" s="20">
        <f>IF(OR(B474="",E474=""),"",IF(D474="Sold",-ABS(E474),IF(D474="Adjustment",E474,ABS(E474))))</f>
        <v/>
      </c>
      <c r="G474" s="17" t="n"/>
    </row>
    <row r="475">
      <c r="A475" s="16" t="n"/>
      <c r="B475" s="17" t="n"/>
      <c r="C475" s="18">
        <f>IF(B475="","",IFERROR(INDEX('Example items'!$B$6:$B$205,MATCH(B475,'Example items'!$A$6:$A$205,0)),"Unknown SKU"))</f>
        <v/>
      </c>
      <c r="D475" s="17" t="n"/>
      <c r="E475" s="19" t="n"/>
      <c r="F475" s="20">
        <f>IF(OR(B475="",E475=""),"",IF(D475="Sold",-ABS(E475),IF(D475="Adjustment",E475,ABS(E475))))</f>
        <v/>
      </c>
      <c r="G475" s="17" t="n"/>
    </row>
    <row r="476">
      <c r="A476" s="16" t="n"/>
      <c r="B476" s="17" t="n"/>
      <c r="C476" s="18">
        <f>IF(B476="","",IFERROR(INDEX('Example items'!$B$6:$B$205,MATCH(B476,'Example items'!$A$6:$A$205,0)),"Unknown SKU"))</f>
        <v/>
      </c>
      <c r="D476" s="17" t="n"/>
      <c r="E476" s="19" t="n"/>
      <c r="F476" s="20">
        <f>IF(OR(B476="",E476=""),"",IF(D476="Sold",-ABS(E476),IF(D476="Adjustment",E476,ABS(E476))))</f>
        <v/>
      </c>
      <c r="G476" s="17" t="n"/>
    </row>
    <row r="477">
      <c r="A477" s="16" t="n"/>
      <c r="B477" s="17" t="n"/>
      <c r="C477" s="18">
        <f>IF(B477="","",IFERROR(INDEX('Example items'!$B$6:$B$205,MATCH(B477,'Example items'!$A$6:$A$205,0)),"Unknown SKU"))</f>
        <v/>
      </c>
      <c r="D477" s="17" t="n"/>
      <c r="E477" s="19" t="n"/>
      <c r="F477" s="20">
        <f>IF(OR(B477="",E477=""),"",IF(D477="Sold",-ABS(E477),IF(D477="Adjustment",E477,ABS(E477))))</f>
        <v/>
      </c>
      <c r="G477" s="17" t="n"/>
    </row>
    <row r="478">
      <c r="A478" s="16" t="n"/>
      <c r="B478" s="17" t="n"/>
      <c r="C478" s="18">
        <f>IF(B478="","",IFERROR(INDEX('Example items'!$B$6:$B$205,MATCH(B478,'Example items'!$A$6:$A$205,0)),"Unknown SKU"))</f>
        <v/>
      </c>
      <c r="D478" s="17" t="n"/>
      <c r="E478" s="19" t="n"/>
      <c r="F478" s="20">
        <f>IF(OR(B478="",E478=""),"",IF(D478="Sold",-ABS(E478),IF(D478="Adjustment",E478,ABS(E478))))</f>
        <v/>
      </c>
      <c r="G478" s="17" t="n"/>
    </row>
    <row r="479">
      <c r="A479" s="16" t="n"/>
      <c r="B479" s="17" t="n"/>
      <c r="C479" s="18">
        <f>IF(B479="","",IFERROR(INDEX('Example items'!$B$6:$B$205,MATCH(B479,'Example items'!$A$6:$A$205,0)),"Unknown SKU"))</f>
        <v/>
      </c>
      <c r="D479" s="17" t="n"/>
      <c r="E479" s="19" t="n"/>
      <c r="F479" s="20">
        <f>IF(OR(B479="",E479=""),"",IF(D479="Sold",-ABS(E479),IF(D479="Adjustment",E479,ABS(E479))))</f>
        <v/>
      </c>
      <c r="G479" s="17" t="n"/>
    </row>
    <row r="480">
      <c r="A480" s="16" t="n"/>
      <c r="B480" s="17" t="n"/>
      <c r="C480" s="18">
        <f>IF(B480="","",IFERROR(INDEX('Example items'!$B$6:$B$205,MATCH(B480,'Example items'!$A$6:$A$205,0)),"Unknown SKU"))</f>
        <v/>
      </c>
      <c r="D480" s="17" t="n"/>
      <c r="E480" s="19" t="n"/>
      <c r="F480" s="20">
        <f>IF(OR(B480="",E480=""),"",IF(D480="Sold",-ABS(E480),IF(D480="Adjustment",E480,ABS(E480))))</f>
        <v/>
      </c>
      <c r="G480" s="17" t="n"/>
    </row>
    <row r="481">
      <c r="A481" s="16" t="n"/>
      <c r="B481" s="17" t="n"/>
      <c r="C481" s="18">
        <f>IF(B481="","",IFERROR(INDEX('Example items'!$B$6:$B$205,MATCH(B481,'Example items'!$A$6:$A$205,0)),"Unknown SKU"))</f>
        <v/>
      </c>
      <c r="D481" s="17" t="n"/>
      <c r="E481" s="19" t="n"/>
      <c r="F481" s="20">
        <f>IF(OR(B481="",E481=""),"",IF(D481="Sold",-ABS(E481),IF(D481="Adjustment",E481,ABS(E481))))</f>
        <v/>
      </c>
      <c r="G481" s="17" t="n"/>
    </row>
    <row r="482">
      <c r="A482" s="16" t="n"/>
      <c r="B482" s="17" t="n"/>
      <c r="C482" s="18">
        <f>IF(B482="","",IFERROR(INDEX('Example items'!$B$6:$B$205,MATCH(B482,'Example items'!$A$6:$A$205,0)),"Unknown SKU"))</f>
        <v/>
      </c>
      <c r="D482" s="17" t="n"/>
      <c r="E482" s="19" t="n"/>
      <c r="F482" s="20">
        <f>IF(OR(B482="",E482=""),"",IF(D482="Sold",-ABS(E482),IF(D482="Adjustment",E482,ABS(E482))))</f>
        <v/>
      </c>
      <c r="G482" s="17" t="n"/>
    </row>
    <row r="483">
      <c r="A483" s="16" t="n"/>
      <c r="B483" s="17" t="n"/>
      <c r="C483" s="18">
        <f>IF(B483="","",IFERROR(INDEX('Example items'!$B$6:$B$205,MATCH(B483,'Example items'!$A$6:$A$205,0)),"Unknown SKU"))</f>
        <v/>
      </c>
      <c r="D483" s="17" t="n"/>
      <c r="E483" s="19" t="n"/>
      <c r="F483" s="20">
        <f>IF(OR(B483="",E483=""),"",IF(D483="Sold",-ABS(E483),IF(D483="Adjustment",E483,ABS(E483))))</f>
        <v/>
      </c>
      <c r="G483" s="17" t="n"/>
    </row>
    <row r="484">
      <c r="A484" s="16" t="n"/>
      <c r="B484" s="17" t="n"/>
      <c r="C484" s="18">
        <f>IF(B484="","",IFERROR(INDEX('Example items'!$B$6:$B$205,MATCH(B484,'Example items'!$A$6:$A$205,0)),"Unknown SKU"))</f>
        <v/>
      </c>
      <c r="D484" s="17" t="n"/>
      <c r="E484" s="19" t="n"/>
      <c r="F484" s="20">
        <f>IF(OR(B484="",E484=""),"",IF(D484="Sold",-ABS(E484),IF(D484="Adjustment",E484,ABS(E484))))</f>
        <v/>
      </c>
      <c r="G484" s="17" t="n"/>
    </row>
    <row r="485">
      <c r="A485" s="16" t="n"/>
      <c r="B485" s="17" t="n"/>
      <c r="C485" s="18">
        <f>IF(B485="","",IFERROR(INDEX('Example items'!$B$6:$B$205,MATCH(B485,'Example items'!$A$6:$A$205,0)),"Unknown SKU"))</f>
        <v/>
      </c>
      <c r="D485" s="17" t="n"/>
      <c r="E485" s="19" t="n"/>
      <c r="F485" s="20">
        <f>IF(OR(B485="",E485=""),"",IF(D485="Sold",-ABS(E485),IF(D485="Adjustment",E485,ABS(E485))))</f>
        <v/>
      </c>
      <c r="G485" s="17" t="n"/>
    </row>
    <row r="486">
      <c r="A486" s="16" t="n"/>
      <c r="B486" s="17" t="n"/>
      <c r="C486" s="18">
        <f>IF(B486="","",IFERROR(INDEX('Example items'!$B$6:$B$205,MATCH(B486,'Example items'!$A$6:$A$205,0)),"Unknown SKU"))</f>
        <v/>
      </c>
      <c r="D486" s="17" t="n"/>
      <c r="E486" s="19" t="n"/>
      <c r="F486" s="20">
        <f>IF(OR(B486="",E486=""),"",IF(D486="Sold",-ABS(E486),IF(D486="Adjustment",E486,ABS(E486))))</f>
        <v/>
      </c>
      <c r="G486" s="17" t="n"/>
    </row>
    <row r="487">
      <c r="A487" s="16" t="n"/>
      <c r="B487" s="17" t="n"/>
      <c r="C487" s="18">
        <f>IF(B487="","",IFERROR(INDEX('Example items'!$B$6:$B$205,MATCH(B487,'Example items'!$A$6:$A$205,0)),"Unknown SKU"))</f>
        <v/>
      </c>
      <c r="D487" s="17" t="n"/>
      <c r="E487" s="19" t="n"/>
      <c r="F487" s="20">
        <f>IF(OR(B487="",E487=""),"",IF(D487="Sold",-ABS(E487),IF(D487="Adjustment",E487,ABS(E487))))</f>
        <v/>
      </c>
      <c r="G487" s="17" t="n"/>
    </row>
    <row r="488">
      <c r="A488" s="16" t="n"/>
      <c r="B488" s="17" t="n"/>
      <c r="C488" s="18">
        <f>IF(B488="","",IFERROR(INDEX('Example items'!$B$6:$B$205,MATCH(B488,'Example items'!$A$6:$A$205,0)),"Unknown SKU"))</f>
        <v/>
      </c>
      <c r="D488" s="17" t="n"/>
      <c r="E488" s="19" t="n"/>
      <c r="F488" s="20">
        <f>IF(OR(B488="",E488=""),"",IF(D488="Sold",-ABS(E488),IF(D488="Adjustment",E488,ABS(E488))))</f>
        <v/>
      </c>
      <c r="G488" s="17" t="n"/>
    </row>
    <row r="489">
      <c r="A489" s="16" t="n"/>
      <c r="B489" s="17" t="n"/>
      <c r="C489" s="18">
        <f>IF(B489="","",IFERROR(INDEX('Example items'!$B$6:$B$205,MATCH(B489,'Example items'!$A$6:$A$205,0)),"Unknown SKU"))</f>
        <v/>
      </c>
      <c r="D489" s="17" t="n"/>
      <c r="E489" s="19" t="n"/>
      <c r="F489" s="20">
        <f>IF(OR(B489="",E489=""),"",IF(D489="Sold",-ABS(E489),IF(D489="Adjustment",E489,ABS(E489))))</f>
        <v/>
      </c>
      <c r="G489" s="17" t="n"/>
    </row>
    <row r="490">
      <c r="A490" s="16" t="n"/>
      <c r="B490" s="17" t="n"/>
      <c r="C490" s="18">
        <f>IF(B490="","",IFERROR(INDEX('Example items'!$B$6:$B$205,MATCH(B490,'Example items'!$A$6:$A$205,0)),"Unknown SKU"))</f>
        <v/>
      </c>
      <c r="D490" s="17" t="n"/>
      <c r="E490" s="19" t="n"/>
      <c r="F490" s="20">
        <f>IF(OR(B490="",E490=""),"",IF(D490="Sold",-ABS(E490),IF(D490="Adjustment",E490,ABS(E490))))</f>
        <v/>
      </c>
      <c r="G490" s="17" t="n"/>
    </row>
    <row r="491">
      <c r="A491" s="16" t="n"/>
      <c r="B491" s="17" t="n"/>
      <c r="C491" s="18">
        <f>IF(B491="","",IFERROR(INDEX('Example items'!$B$6:$B$205,MATCH(B491,'Example items'!$A$6:$A$205,0)),"Unknown SKU"))</f>
        <v/>
      </c>
      <c r="D491" s="17" t="n"/>
      <c r="E491" s="19" t="n"/>
      <c r="F491" s="20">
        <f>IF(OR(B491="",E491=""),"",IF(D491="Sold",-ABS(E491),IF(D491="Adjustment",E491,ABS(E491))))</f>
        <v/>
      </c>
      <c r="G491" s="17" t="n"/>
    </row>
    <row r="492">
      <c r="A492" s="16" t="n"/>
      <c r="B492" s="17" t="n"/>
      <c r="C492" s="18">
        <f>IF(B492="","",IFERROR(INDEX('Example items'!$B$6:$B$205,MATCH(B492,'Example items'!$A$6:$A$205,0)),"Unknown SKU"))</f>
        <v/>
      </c>
      <c r="D492" s="17" t="n"/>
      <c r="E492" s="19" t="n"/>
      <c r="F492" s="20">
        <f>IF(OR(B492="",E492=""),"",IF(D492="Sold",-ABS(E492),IF(D492="Adjustment",E492,ABS(E492))))</f>
        <v/>
      </c>
      <c r="G492" s="17" t="n"/>
    </row>
    <row r="493">
      <c r="A493" s="16" t="n"/>
      <c r="B493" s="17" t="n"/>
      <c r="C493" s="18">
        <f>IF(B493="","",IFERROR(INDEX('Example items'!$B$6:$B$205,MATCH(B493,'Example items'!$A$6:$A$205,0)),"Unknown SKU"))</f>
        <v/>
      </c>
      <c r="D493" s="17" t="n"/>
      <c r="E493" s="19" t="n"/>
      <c r="F493" s="20">
        <f>IF(OR(B493="",E493=""),"",IF(D493="Sold",-ABS(E493),IF(D493="Adjustment",E493,ABS(E493))))</f>
        <v/>
      </c>
      <c r="G493" s="17" t="n"/>
    </row>
    <row r="494">
      <c r="A494" s="16" t="n"/>
      <c r="B494" s="17" t="n"/>
      <c r="C494" s="18">
        <f>IF(B494="","",IFERROR(INDEX('Example items'!$B$6:$B$205,MATCH(B494,'Example items'!$A$6:$A$205,0)),"Unknown SKU"))</f>
        <v/>
      </c>
      <c r="D494" s="17" t="n"/>
      <c r="E494" s="19" t="n"/>
      <c r="F494" s="20">
        <f>IF(OR(B494="",E494=""),"",IF(D494="Sold",-ABS(E494),IF(D494="Adjustment",E494,ABS(E494))))</f>
        <v/>
      </c>
      <c r="G494" s="17" t="n"/>
    </row>
    <row r="495">
      <c r="A495" s="16" t="n"/>
      <c r="B495" s="17" t="n"/>
      <c r="C495" s="18">
        <f>IF(B495="","",IFERROR(INDEX('Example items'!$B$6:$B$205,MATCH(B495,'Example items'!$A$6:$A$205,0)),"Unknown SKU"))</f>
        <v/>
      </c>
      <c r="D495" s="17" t="n"/>
      <c r="E495" s="19" t="n"/>
      <c r="F495" s="20">
        <f>IF(OR(B495="",E495=""),"",IF(D495="Sold",-ABS(E495),IF(D495="Adjustment",E495,ABS(E495))))</f>
        <v/>
      </c>
      <c r="G495" s="17" t="n"/>
    </row>
    <row r="496">
      <c r="A496" s="16" t="n"/>
      <c r="B496" s="17" t="n"/>
      <c r="C496" s="18">
        <f>IF(B496="","",IFERROR(INDEX('Example items'!$B$6:$B$205,MATCH(B496,'Example items'!$A$6:$A$205,0)),"Unknown SKU"))</f>
        <v/>
      </c>
      <c r="D496" s="17" t="n"/>
      <c r="E496" s="19" t="n"/>
      <c r="F496" s="20">
        <f>IF(OR(B496="",E496=""),"",IF(D496="Sold",-ABS(E496),IF(D496="Adjustment",E496,ABS(E496))))</f>
        <v/>
      </c>
      <c r="G496" s="17" t="n"/>
    </row>
    <row r="497">
      <c r="A497" s="16" t="n"/>
      <c r="B497" s="17" t="n"/>
      <c r="C497" s="18">
        <f>IF(B497="","",IFERROR(INDEX('Example items'!$B$6:$B$205,MATCH(B497,'Example items'!$A$6:$A$205,0)),"Unknown SKU"))</f>
        <v/>
      </c>
      <c r="D497" s="17" t="n"/>
      <c r="E497" s="19" t="n"/>
      <c r="F497" s="20">
        <f>IF(OR(B497="",E497=""),"",IF(D497="Sold",-ABS(E497),IF(D497="Adjustment",E497,ABS(E497))))</f>
        <v/>
      </c>
      <c r="G497" s="17" t="n"/>
    </row>
    <row r="498">
      <c r="A498" s="16" t="n"/>
      <c r="B498" s="17" t="n"/>
      <c r="C498" s="18">
        <f>IF(B498="","",IFERROR(INDEX('Example items'!$B$6:$B$205,MATCH(B498,'Example items'!$A$6:$A$205,0)),"Unknown SKU"))</f>
        <v/>
      </c>
      <c r="D498" s="17" t="n"/>
      <c r="E498" s="19" t="n"/>
      <c r="F498" s="20">
        <f>IF(OR(B498="",E498=""),"",IF(D498="Sold",-ABS(E498),IF(D498="Adjustment",E498,ABS(E498))))</f>
        <v/>
      </c>
      <c r="G498" s="17" t="n"/>
    </row>
    <row r="499">
      <c r="A499" s="16" t="n"/>
      <c r="B499" s="17" t="n"/>
      <c r="C499" s="18">
        <f>IF(B499="","",IFERROR(INDEX('Example items'!$B$6:$B$205,MATCH(B499,'Example items'!$A$6:$A$205,0)),"Unknown SKU"))</f>
        <v/>
      </c>
      <c r="D499" s="17" t="n"/>
      <c r="E499" s="19" t="n"/>
      <c r="F499" s="20">
        <f>IF(OR(B499="",E499=""),"",IF(D499="Sold",-ABS(E499),IF(D499="Adjustment",E499,ABS(E499))))</f>
        <v/>
      </c>
      <c r="G499" s="17" t="n"/>
    </row>
    <row r="500">
      <c r="A500" s="16" t="n"/>
      <c r="B500" s="17" t="n"/>
      <c r="C500" s="18">
        <f>IF(B500="","",IFERROR(INDEX('Example items'!$B$6:$B$205,MATCH(B500,'Example items'!$A$6:$A$205,0)),"Unknown SKU"))</f>
        <v/>
      </c>
      <c r="D500" s="17" t="n"/>
      <c r="E500" s="19" t="n"/>
      <c r="F500" s="20">
        <f>IF(OR(B500="",E500=""),"",IF(D500="Sold",-ABS(E500),IF(D500="Adjustment",E500,ABS(E500))))</f>
        <v/>
      </c>
      <c r="G500" s="17" t="n"/>
    </row>
    <row r="501">
      <c r="A501" s="16" t="n"/>
      <c r="B501" s="17" t="n"/>
      <c r="C501" s="18">
        <f>IF(B501="","",IFERROR(INDEX('Example items'!$B$6:$B$205,MATCH(B501,'Example items'!$A$6:$A$205,0)),"Unknown SKU"))</f>
        <v/>
      </c>
      <c r="D501" s="17" t="n"/>
      <c r="E501" s="19" t="n"/>
      <c r="F501" s="20">
        <f>IF(OR(B501="",E501=""),"",IF(D501="Sold",-ABS(E501),IF(D501="Adjustment",E501,ABS(E501))))</f>
        <v/>
      </c>
      <c r="G501" s="17" t="n"/>
    </row>
    <row r="502">
      <c r="A502" s="16" t="n"/>
      <c r="B502" s="17" t="n"/>
      <c r="C502" s="18">
        <f>IF(B502="","",IFERROR(INDEX('Example items'!$B$6:$B$205,MATCH(B502,'Example items'!$A$6:$A$205,0)),"Unknown SKU"))</f>
        <v/>
      </c>
      <c r="D502" s="17" t="n"/>
      <c r="E502" s="19" t="n"/>
      <c r="F502" s="20">
        <f>IF(OR(B502="",E502=""),"",IF(D502="Sold",-ABS(E502),IF(D502="Adjustment",E502,ABS(E502))))</f>
        <v/>
      </c>
      <c r="G502" s="17" t="n"/>
    </row>
    <row r="503">
      <c r="A503" s="16" t="n"/>
      <c r="B503" s="17" t="n"/>
      <c r="C503" s="18">
        <f>IF(B503="","",IFERROR(INDEX('Example items'!$B$6:$B$205,MATCH(B503,'Example items'!$A$6:$A$205,0)),"Unknown SKU"))</f>
        <v/>
      </c>
      <c r="D503" s="17" t="n"/>
      <c r="E503" s="19" t="n"/>
      <c r="F503" s="20">
        <f>IF(OR(B503="",E503=""),"",IF(D503="Sold",-ABS(E503),IF(D503="Adjustment",E503,ABS(E503))))</f>
        <v/>
      </c>
      <c r="G503" s="17" t="n"/>
    </row>
    <row r="504">
      <c r="A504" s="16" t="n"/>
      <c r="B504" s="17" t="n"/>
      <c r="C504" s="18">
        <f>IF(B504="","",IFERROR(INDEX('Example items'!$B$6:$B$205,MATCH(B504,'Example items'!$A$6:$A$205,0)),"Unknown SKU"))</f>
        <v/>
      </c>
      <c r="D504" s="17" t="n"/>
      <c r="E504" s="19" t="n"/>
      <c r="F504" s="20">
        <f>IF(OR(B504="",E504=""),"",IF(D504="Sold",-ABS(E504),IF(D504="Adjustment",E504,ABS(E504))))</f>
        <v/>
      </c>
      <c r="G504" s="17" t="n"/>
    </row>
    <row r="505">
      <c r="A505" s="16" t="n"/>
      <c r="B505" s="17" t="n"/>
      <c r="C505" s="18">
        <f>IF(B505="","",IFERROR(INDEX('Example items'!$B$6:$B$205,MATCH(B505,'Example items'!$A$6:$A$205,0)),"Unknown SKU"))</f>
        <v/>
      </c>
      <c r="D505" s="17" t="n"/>
      <c r="E505" s="19" t="n"/>
      <c r="F505" s="20">
        <f>IF(OR(B505="",E505=""),"",IF(D505="Sold",-ABS(E505),IF(D505="Adjustment",E505,ABS(E505))))</f>
        <v/>
      </c>
      <c r="G505" s="17" t="n"/>
    </row>
    <row r="506">
      <c r="A506" s="16" t="n"/>
      <c r="B506" s="17" t="n"/>
      <c r="C506" s="18">
        <f>IF(B506="","",IFERROR(INDEX('Example items'!$B$6:$B$205,MATCH(B506,'Example items'!$A$6:$A$205,0)),"Unknown SKU"))</f>
        <v/>
      </c>
      <c r="D506" s="17" t="n"/>
      <c r="E506" s="19" t="n"/>
      <c r="F506" s="20">
        <f>IF(OR(B506="",E506=""),"",IF(D506="Sold",-ABS(E506),IF(D506="Adjustment",E506,ABS(E506))))</f>
        <v/>
      </c>
      <c r="G506" s="17" t="n"/>
    </row>
    <row r="507">
      <c r="A507" s="16" t="n"/>
      <c r="B507" s="17" t="n"/>
      <c r="C507" s="18">
        <f>IF(B507="","",IFERROR(INDEX('Example items'!$B$6:$B$205,MATCH(B507,'Example items'!$A$6:$A$205,0)),"Unknown SKU"))</f>
        <v/>
      </c>
      <c r="D507" s="17" t="n"/>
      <c r="E507" s="19" t="n"/>
      <c r="F507" s="20">
        <f>IF(OR(B507="",E507=""),"",IF(D507="Sold",-ABS(E507),IF(D507="Adjustment",E507,ABS(E507))))</f>
        <v/>
      </c>
      <c r="G507" s="17" t="n"/>
    </row>
    <row r="508">
      <c r="A508" s="16" t="n"/>
      <c r="B508" s="17" t="n"/>
      <c r="C508" s="18">
        <f>IF(B508="","",IFERROR(INDEX('Example items'!$B$6:$B$205,MATCH(B508,'Example items'!$A$6:$A$205,0)),"Unknown SKU"))</f>
        <v/>
      </c>
      <c r="D508" s="17" t="n"/>
      <c r="E508" s="19" t="n"/>
      <c r="F508" s="20">
        <f>IF(OR(B508="",E508=""),"",IF(D508="Sold",-ABS(E508),IF(D508="Adjustment",E508,ABS(E508))))</f>
        <v/>
      </c>
      <c r="G508" s="17" t="n"/>
    </row>
    <row r="509">
      <c r="A509" s="16" t="n"/>
      <c r="B509" s="17" t="n"/>
      <c r="C509" s="18">
        <f>IF(B509="","",IFERROR(INDEX('Example items'!$B$6:$B$205,MATCH(B509,'Example items'!$A$6:$A$205,0)),"Unknown SKU"))</f>
        <v/>
      </c>
      <c r="D509" s="17" t="n"/>
      <c r="E509" s="19" t="n"/>
      <c r="F509" s="20">
        <f>IF(OR(B509="",E509=""),"",IF(D509="Sold",-ABS(E509),IF(D509="Adjustment",E509,ABS(E509))))</f>
        <v/>
      </c>
      <c r="G509" s="17" t="n"/>
    </row>
    <row r="510">
      <c r="A510" s="16" t="n"/>
      <c r="B510" s="17" t="n"/>
      <c r="C510" s="18">
        <f>IF(B510="","",IFERROR(INDEX('Example items'!$B$6:$B$205,MATCH(B510,'Example items'!$A$6:$A$205,0)),"Unknown SKU"))</f>
        <v/>
      </c>
      <c r="D510" s="17" t="n"/>
      <c r="E510" s="19" t="n"/>
      <c r="F510" s="20">
        <f>IF(OR(B510="",E510=""),"",IF(D510="Sold",-ABS(E510),IF(D510="Adjustment",E510,ABS(E510))))</f>
        <v/>
      </c>
      <c r="G510" s="17" t="n"/>
    </row>
    <row r="511">
      <c r="A511" s="16" t="n"/>
      <c r="B511" s="17" t="n"/>
      <c r="C511" s="18">
        <f>IF(B511="","",IFERROR(INDEX('Example items'!$B$6:$B$205,MATCH(B511,'Example items'!$A$6:$A$205,0)),"Unknown SKU"))</f>
        <v/>
      </c>
      <c r="D511" s="17" t="n"/>
      <c r="E511" s="19" t="n"/>
      <c r="F511" s="20">
        <f>IF(OR(B511="",E511=""),"",IF(D511="Sold",-ABS(E511),IF(D511="Adjustment",E511,ABS(E511))))</f>
        <v/>
      </c>
      <c r="G511" s="17" t="n"/>
    </row>
    <row r="512">
      <c r="A512" s="16" t="n"/>
      <c r="B512" s="17" t="n"/>
      <c r="C512" s="18">
        <f>IF(B512="","",IFERROR(INDEX('Example items'!$B$6:$B$205,MATCH(B512,'Example items'!$A$6:$A$205,0)),"Unknown SKU"))</f>
        <v/>
      </c>
      <c r="D512" s="17" t="n"/>
      <c r="E512" s="19" t="n"/>
      <c r="F512" s="20">
        <f>IF(OR(B512="",E512=""),"",IF(D512="Sold",-ABS(E512),IF(D512="Adjustment",E512,ABS(E512))))</f>
        <v/>
      </c>
      <c r="G512" s="17" t="n"/>
    </row>
    <row r="513">
      <c r="A513" s="16" t="n"/>
      <c r="B513" s="17" t="n"/>
      <c r="C513" s="18">
        <f>IF(B513="","",IFERROR(INDEX('Example items'!$B$6:$B$205,MATCH(B513,'Example items'!$A$6:$A$205,0)),"Unknown SKU"))</f>
        <v/>
      </c>
      <c r="D513" s="17" t="n"/>
      <c r="E513" s="19" t="n"/>
      <c r="F513" s="20">
        <f>IF(OR(B513="",E513=""),"",IF(D513="Sold",-ABS(E513),IF(D513="Adjustment",E513,ABS(E513))))</f>
        <v/>
      </c>
      <c r="G513" s="17" t="n"/>
    </row>
    <row r="514">
      <c r="A514" s="16" t="n"/>
      <c r="B514" s="17" t="n"/>
      <c r="C514" s="18">
        <f>IF(B514="","",IFERROR(INDEX('Example items'!$B$6:$B$205,MATCH(B514,'Example items'!$A$6:$A$205,0)),"Unknown SKU"))</f>
        <v/>
      </c>
      <c r="D514" s="17" t="n"/>
      <c r="E514" s="19" t="n"/>
      <c r="F514" s="20">
        <f>IF(OR(B514="",E514=""),"",IF(D514="Sold",-ABS(E514),IF(D514="Adjustment",E514,ABS(E514))))</f>
        <v/>
      </c>
      <c r="G514" s="17" t="n"/>
    </row>
    <row r="515">
      <c r="A515" s="16" t="n"/>
      <c r="B515" s="17" t="n"/>
      <c r="C515" s="18">
        <f>IF(B515="","",IFERROR(INDEX('Example items'!$B$6:$B$205,MATCH(B515,'Example items'!$A$6:$A$205,0)),"Unknown SKU"))</f>
        <v/>
      </c>
      <c r="D515" s="17" t="n"/>
      <c r="E515" s="19" t="n"/>
      <c r="F515" s="20">
        <f>IF(OR(B515="",E515=""),"",IF(D515="Sold",-ABS(E515),IF(D515="Adjustment",E515,ABS(E515))))</f>
        <v/>
      </c>
      <c r="G515" s="17" t="n"/>
    </row>
    <row r="516">
      <c r="A516" s="16" t="n"/>
      <c r="B516" s="17" t="n"/>
      <c r="C516" s="18">
        <f>IF(B516="","",IFERROR(INDEX('Example items'!$B$6:$B$205,MATCH(B516,'Example items'!$A$6:$A$205,0)),"Unknown SKU"))</f>
        <v/>
      </c>
      <c r="D516" s="17" t="n"/>
      <c r="E516" s="19" t="n"/>
      <c r="F516" s="20">
        <f>IF(OR(B516="",E516=""),"",IF(D516="Sold",-ABS(E516),IF(D516="Adjustment",E516,ABS(E516))))</f>
        <v/>
      </c>
      <c r="G516" s="17" t="n"/>
    </row>
    <row r="517">
      <c r="A517" s="16" t="n"/>
      <c r="B517" s="17" t="n"/>
      <c r="C517" s="18">
        <f>IF(B517="","",IFERROR(INDEX('Example items'!$B$6:$B$205,MATCH(B517,'Example items'!$A$6:$A$205,0)),"Unknown SKU"))</f>
        <v/>
      </c>
      <c r="D517" s="17" t="n"/>
      <c r="E517" s="19" t="n"/>
      <c r="F517" s="20">
        <f>IF(OR(B517="",E517=""),"",IF(D517="Sold",-ABS(E517),IF(D517="Adjustment",E517,ABS(E517))))</f>
        <v/>
      </c>
      <c r="G517" s="17" t="n"/>
    </row>
    <row r="518">
      <c r="A518" s="16" t="n"/>
      <c r="B518" s="17" t="n"/>
      <c r="C518" s="18">
        <f>IF(B518="","",IFERROR(INDEX('Example items'!$B$6:$B$205,MATCH(B518,'Example items'!$A$6:$A$205,0)),"Unknown SKU"))</f>
        <v/>
      </c>
      <c r="D518" s="17" t="n"/>
      <c r="E518" s="19" t="n"/>
      <c r="F518" s="20">
        <f>IF(OR(B518="",E518=""),"",IF(D518="Sold",-ABS(E518),IF(D518="Adjustment",E518,ABS(E518))))</f>
        <v/>
      </c>
      <c r="G518" s="17" t="n"/>
    </row>
    <row r="519">
      <c r="A519" s="16" t="n"/>
      <c r="B519" s="17" t="n"/>
      <c r="C519" s="18">
        <f>IF(B519="","",IFERROR(INDEX('Example items'!$B$6:$B$205,MATCH(B519,'Example items'!$A$6:$A$205,0)),"Unknown SKU"))</f>
        <v/>
      </c>
      <c r="D519" s="17" t="n"/>
      <c r="E519" s="19" t="n"/>
      <c r="F519" s="20">
        <f>IF(OR(B519="",E519=""),"",IF(D519="Sold",-ABS(E519),IF(D519="Adjustment",E519,ABS(E519))))</f>
        <v/>
      </c>
      <c r="G519" s="17" t="n"/>
    </row>
    <row r="520">
      <c r="A520" s="16" t="n"/>
      <c r="B520" s="17" t="n"/>
      <c r="C520" s="18">
        <f>IF(B520="","",IFERROR(INDEX('Example items'!$B$6:$B$205,MATCH(B520,'Example items'!$A$6:$A$205,0)),"Unknown SKU"))</f>
        <v/>
      </c>
      <c r="D520" s="17" t="n"/>
      <c r="E520" s="19" t="n"/>
      <c r="F520" s="20">
        <f>IF(OR(B520="",E520=""),"",IF(D520="Sold",-ABS(E520),IF(D520="Adjustment",E520,ABS(E520))))</f>
        <v/>
      </c>
      <c r="G520" s="17" t="n"/>
    </row>
    <row r="521">
      <c r="A521" s="16" t="n"/>
      <c r="B521" s="17" t="n"/>
      <c r="C521" s="18">
        <f>IF(B521="","",IFERROR(INDEX('Example items'!$B$6:$B$205,MATCH(B521,'Example items'!$A$6:$A$205,0)),"Unknown SKU"))</f>
        <v/>
      </c>
      <c r="D521" s="17" t="n"/>
      <c r="E521" s="19" t="n"/>
      <c r="F521" s="20">
        <f>IF(OR(B521="",E521=""),"",IF(D521="Sold",-ABS(E521),IF(D521="Adjustment",E521,ABS(E521))))</f>
        <v/>
      </c>
      <c r="G521" s="17" t="n"/>
    </row>
    <row r="522">
      <c r="A522" s="16" t="n"/>
      <c r="B522" s="17" t="n"/>
      <c r="C522" s="18">
        <f>IF(B522="","",IFERROR(INDEX('Example items'!$B$6:$B$205,MATCH(B522,'Example items'!$A$6:$A$205,0)),"Unknown SKU"))</f>
        <v/>
      </c>
      <c r="D522" s="17" t="n"/>
      <c r="E522" s="19" t="n"/>
      <c r="F522" s="20">
        <f>IF(OR(B522="",E522=""),"",IF(D522="Sold",-ABS(E522),IF(D522="Adjustment",E522,ABS(E522))))</f>
        <v/>
      </c>
      <c r="G522" s="17" t="n"/>
    </row>
    <row r="523">
      <c r="A523" s="16" t="n"/>
      <c r="B523" s="17" t="n"/>
      <c r="C523" s="18">
        <f>IF(B523="","",IFERROR(INDEX('Example items'!$B$6:$B$205,MATCH(B523,'Example items'!$A$6:$A$205,0)),"Unknown SKU"))</f>
        <v/>
      </c>
      <c r="D523" s="17" t="n"/>
      <c r="E523" s="19" t="n"/>
      <c r="F523" s="20">
        <f>IF(OR(B523="",E523=""),"",IF(D523="Sold",-ABS(E523),IF(D523="Adjustment",E523,ABS(E523))))</f>
        <v/>
      </c>
      <c r="G523" s="17" t="n"/>
    </row>
    <row r="524">
      <c r="A524" s="16" t="n"/>
      <c r="B524" s="17" t="n"/>
      <c r="C524" s="18">
        <f>IF(B524="","",IFERROR(INDEX('Example items'!$B$6:$B$205,MATCH(B524,'Example items'!$A$6:$A$205,0)),"Unknown SKU"))</f>
        <v/>
      </c>
      <c r="D524" s="17" t="n"/>
      <c r="E524" s="19" t="n"/>
      <c r="F524" s="20">
        <f>IF(OR(B524="",E524=""),"",IF(D524="Sold",-ABS(E524),IF(D524="Adjustment",E524,ABS(E524))))</f>
        <v/>
      </c>
      <c r="G524" s="17" t="n"/>
    </row>
    <row r="525">
      <c r="A525" s="16" t="n"/>
      <c r="B525" s="17" t="n"/>
      <c r="C525" s="18">
        <f>IF(B525="","",IFERROR(INDEX('Example items'!$B$6:$B$205,MATCH(B525,'Example items'!$A$6:$A$205,0)),"Unknown SKU"))</f>
        <v/>
      </c>
      <c r="D525" s="17" t="n"/>
      <c r="E525" s="19" t="n"/>
      <c r="F525" s="20">
        <f>IF(OR(B525="",E525=""),"",IF(D525="Sold",-ABS(E525),IF(D525="Adjustment",E525,ABS(E525))))</f>
        <v/>
      </c>
      <c r="G525" s="17" t="n"/>
    </row>
    <row r="526">
      <c r="A526" s="16" t="n"/>
      <c r="B526" s="17" t="n"/>
      <c r="C526" s="18">
        <f>IF(B526="","",IFERROR(INDEX('Example items'!$B$6:$B$205,MATCH(B526,'Example items'!$A$6:$A$205,0)),"Unknown SKU"))</f>
        <v/>
      </c>
      <c r="D526" s="17" t="n"/>
      <c r="E526" s="19" t="n"/>
      <c r="F526" s="20">
        <f>IF(OR(B526="",E526=""),"",IF(D526="Sold",-ABS(E526),IF(D526="Adjustment",E526,ABS(E526))))</f>
        <v/>
      </c>
      <c r="G526" s="17" t="n"/>
    </row>
    <row r="527">
      <c r="A527" s="16" t="n"/>
      <c r="B527" s="17" t="n"/>
      <c r="C527" s="18">
        <f>IF(B527="","",IFERROR(INDEX('Example items'!$B$6:$B$205,MATCH(B527,'Example items'!$A$6:$A$205,0)),"Unknown SKU"))</f>
        <v/>
      </c>
      <c r="D527" s="17" t="n"/>
      <c r="E527" s="19" t="n"/>
      <c r="F527" s="20">
        <f>IF(OR(B527="",E527=""),"",IF(D527="Sold",-ABS(E527),IF(D527="Adjustment",E527,ABS(E527))))</f>
        <v/>
      </c>
      <c r="G527" s="17" t="n"/>
    </row>
    <row r="528">
      <c r="A528" s="16" t="n"/>
      <c r="B528" s="17" t="n"/>
      <c r="C528" s="18">
        <f>IF(B528="","",IFERROR(INDEX('Example items'!$B$6:$B$205,MATCH(B528,'Example items'!$A$6:$A$205,0)),"Unknown SKU"))</f>
        <v/>
      </c>
      <c r="D528" s="17" t="n"/>
      <c r="E528" s="19" t="n"/>
      <c r="F528" s="20">
        <f>IF(OR(B528="",E528=""),"",IF(D528="Sold",-ABS(E528),IF(D528="Adjustment",E528,ABS(E528))))</f>
        <v/>
      </c>
      <c r="G528" s="17" t="n"/>
    </row>
    <row r="529">
      <c r="A529" s="16" t="n"/>
      <c r="B529" s="17" t="n"/>
      <c r="C529" s="18">
        <f>IF(B529="","",IFERROR(INDEX('Example items'!$B$6:$B$205,MATCH(B529,'Example items'!$A$6:$A$205,0)),"Unknown SKU"))</f>
        <v/>
      </c>
      <c r="D529" s="17" t="n"/>
      <c r="E529" s="19" t="n"/>
      <c r="F529" s="20">
        <f>IF(OR(B529="",E529=""),"",IF(D529="Sold",-ABS(E529),IF(D529="Adjustment",E529,ABS(E529))))</f>
        <v/>
      </c>
      <c r="G529" s="17" t="n"/>
    </row>
    <row r="530">
      <c r="A530" s="16" t="n"/>
      <c r="B530" s="17" t="n"/>
      <c r="C530" s="18">
        <f>IF(B530="","",IFERROR(INDEX('Example items'!$B$6:$B$205,MATCH(B530,'Example items'!$A$6:$A$205,0)),"Unknown SKU"))</f>
        <v/>
      </c>
      <c r="D530" s="17" t="n"/>
      <c r="E530" s="19" t="n"/>
      <c r="F530" s="20">
        <f>IF(OR(B530="",E530=""),"",IF(D530="Sold",-ABS(E530),IF(D530="Adjustment",E530,ABS(E530))))</f>
        <v/>
      </c>
      <c r="G530" s="17" t="n"/>
    </row>
    <row r="531">
      <c r="A531" s="16" t="n"/>
      <c r="B531" s="17" t="n"/>
      <c r="C531" s="18">
        <f>IF(B531="","",IFERROR(INDEX('Example items'!$B$6:$B$205,MATCH(B531,'Example items'!$A$6:$A$205,0)),"Unknown SKU"))</f>
        <v/>
      </c>
      <c r="D531" s="17" t="n"/>
      <c r="E531" s="19" t="n"/>
      <c r="F531" s="20">
        <f>IF(OR(B531="",E531=""),"",IF(D531="Sold",-ABS(E531),IF(D531="Adjustment",E531,ABS(E531))))</f>
        <v/>
      </c>
      <c r="G531" s="17" t="n"/>
    </row>
    <row r="532">
      <c r="A532" s="16" t="n"/>
      <c r="B532" s="17" t="n"/>
      <c r="C532" s="18">
        <f>IF(B532="","",IFERROR(INDEX('Example items'!$B$6:$B$205,MATCH(B532,'Example items'!$A$6:$A$205,0)),"Unknown SKU"))</f>
        <v/>
      </c>
      <c r="D532" s="17" t="n"/>
      <c r="E532" s="19" t="n"/>
      <c r="F532" s="20">
        <f>IF(OR(B532="",E532=""),"",IF(D532="Sold",-ABS(E532),IF(D532="Adjustment",E532,ABS(E532))))</f>
        <v/>
      </c>
      <c r="G532" s="17" t="n"/>
    </row>
    <row r="533">
      <c r="A533" s="16" t="n"/>
      <c r="B533" s="17" t="n"/>
      <c r="C533" s="18">
        <f>IF(B533="","",IFERROR(INDEX('Example items'!$B$6:$B$205,MATCH(B533,'Example items'!$A$6:$A$205,0)),"Unknown SKU"))</f>
        <v/>
      </c>
      <c r="D533" s="17" t="n"/>
      <c r="E533" s="19" t="n"/>
      <c r="F533" s="20">
        <f>IF(OR(B533="",E533=""),"",IF(D533="Sold",-ABS(E533),IF(D533="Adjustment",E533,ABS(E533))))</f>
        <v/>
      </c>
      <c r="G533" s="17" t="n"/>
    </row>
    <row r="534">
      <c r="A534" s="16" t="n"/>
      <c r="B534" s="17" t="n"/>
      <c r="C534" s="18">
        <f>IF(B534="","",IFERROR(INDEX('Example items'!$B$6:$B$205,MATCH(B534,'Example items'!$A$6:$A$205,0)),"Unknown SKU"))</f>
        <v/>
      </c>
      <c r="D534" s="17" t="n"/>
      <c r="E534" s="19" t="n"/>
      <c r="F534" s="20">
        <f>IF(OR(B534="",E534=""),"",IF(D534="Sold",-ABS(E534),IF(D534="Adjustment",E534,ABS(E534))))</f>
        <v/>
      </c>
      <c r="G534" s="17" t="n"/>
    </row>
    <row r="535">
      <c r="A535" s="16" t="n"/>
      <c r="B535" s="17" t="n"/>
      <c r="C535" s="18">
        <f>IF(B535="","",IFERROR(INDEX('Example items'!$B$6:$B$205,MATCH(B535,'Example items'!$A$6:$A$205,0)),"Unknown SKU"))</f>
        <v/>
      </c>
      <c r="D535" s="17" t="n"/>
      <c r="E535" s="19" t="n"/>
      <c r="F535" s="20">
        <f>IF(OR(B535="",E535=""),"",IF(D535="Sold",-ABS(E535),IF(D535="Adjustment",E535,ABS(E535))))</f>
        <v/>
      </c>
      <c r="G535" s="17" t="n"/>
    </row>
    <row r="536">
      <c r="A536" s="16" t="n"/>
      <c r="B536" s="17" t="n"/>
      <c r="C536" s="18">
        <f>IF(B536="","",IFERROR(INDEX('Example items'!$B$6:$B$205,MATCH(B536,'Example items'!$A$6:$A$205,0)),"Unknown SKU"))</f>
        <v/>
      </c>
      <c r="D536" s="17" t="n"/>
      <c r="E536" s="19" t="n"/>
      <c r="F536" s="20">
        <f>IF(OR(B536="",E536=""),"",IF(D536="Sold",-ABS(E536),IF(D536="Adjustment",E536,ABS(E536))))</f>
        <v/>
      </c>
      <c r="G536" s="17" t="n"/>
    </row>
    <row r="537">
      <c r="A537" s="16" t="n"/>
      <c r="B537" s="17" t="n"/>
      <c r="C537" s="18">
        <f>IF(B537="","",IFERROR(INDEX('Example items'!$B$6:$B$205,MATCH(B537,'Example items'!$A$6:$A$205,0)),"Unknown SKU"))</f>
        <v/>
      </c>
      <c r="D537" s="17" t="n"/>
      <c r="E537" s="19" t="n"/>
      <c r="F537" s="20">
        <f>IF(OR(B537="",E537=""),"",IF(D537="Sold",-ABS(E537),IF(D537="Adjustment",E537,ABS(E537))))</f>
        <v/>
      </c>
      <c r="G537" s="17" t="n"/>
    </row>
    <row r="538">
      <c r="A538" s="16" t="n"/>
      <c r="B538" s="17" t="n"/>
      <c r="C538" s="18">
        <f>IF(B538="","",IFERROR(INDEX('Example items'!$B$6:$B$205,MATCH(B538,'Example items'!$A$6:$A$205,0)),"Unknown SKU"))</f>
        <v/>
      </c>
      <c r="D538" s="17" t="n"/>
      <c r="E538" s="19" t="n"/>
      <c r="F538" s="20">
        <f>IF(OR(B538="",E538=""),"",IF(D538="Sold",-ABS(E538),IF(D538="Adjustment",E538,ABS(E538))))</f>
        <v/>
      </c>
      <c r="G538" s="17" t="n"/>
    </row>
    <row r="539">
      <c r="A539" s="16" t="n"/>
      <c r="B539" s="17" t="n"/>
      <c r="C539" s="18">
        <f>IF(B539="","",IFERROR(INDEX('Example items'!$B$6:$B$205,MATCH(B539,'Example items'!$A$6:$A$205,0)),"Unknown SKU"))</f>
        <v/>
      </c>
      <c r="D539" s="17" t="n"/>
      <c r="E539" s="19" t="n"/>
      <c r="F539" s="20">
        <f>IF(OR(B539="",E539=""),"",IF(D539="Sold",-ABS(E539),IF(D539="Adjustment",E539,ABS(E539))))</f>
        <v/>
      </c>
      <c r="G539" s="17" t="n"/>
    </row>
    <row r="540">
      <c r="A540" s="16" t="n"/>
      <c r="B540" s="17" t="n"/>
      <c r="C540" s="18">
        <f>IF(B540="","",IFERROR(INDEX('Example items'!$B$6:$B$205,MATCH(B540,'Example items'!$A$6:$A$205,0)),"Unknown SKU"))</f>
        <v/>
      </c>
      <c r="D540" s="17" t="n"/>
      <c r="E540" s="19" t="n"/>
      <c r="F540" s="20">
        <f>IF(OR(B540="",E540=""),"",IF(D540="Sold",-ABS(E540),IF(D540="Adjustment",E540,ABS(E540))))</f>
        <v/>
      </c>
      <c r="G540" s="17" t="n"/>
    </row>
    <row r="541">
      <c r="A541" s="16" t="n"/>
      <c r="B541" s="17" t="n"/>
      <c r="C541" s="18">
        <f>IF(B541="","",IFERROR(INDEX('Example items'!$B$6:$B$205,MATCH(B541,'Example items'!$A$6:$A$205,0)),"Unknown SKU"))</f>
        <v/>
      </c>
      <c r="D541" s="17" t="n"/>
      <c r="E541" s="19" t="n"/>
      <c r="F541" s="20">
        <f>IF(OR(B541="",E541=""),"",IF(D541="Sold",-ABS(E541),IF(D541="Adjustment",E541,ABS(E541))))</f>
        <v/>
      </c>
      <c r="G541" s="17" t="n"/>
    </row>
    <row r="542">
      <c r="A542" s="16" t="n"/>
      <c r="B542" s="17" t="n"/>
      <c r="C542" s="18">
        <f>IF(B542="","",IFERROR(INDEX('Example items'!$B$6:$B$205,MATCH(B542,'Example items'!$A$6:$A$205,0)),"Unknown SKU"))</f>
        <v/>
      </c>
      <c r="D542" s="17" t="n"/>
      <c r="E542" s="19" t="n"/>
      <c r="F542" s="20">
        <f>IF(OR(B542="",E542=""),"",IF(D542="Sold",-ABS(E542),IF(D542="Adjustment",E542,ABS(E542))))</f>
        <v/>
      </c>
      <c r="G542" s="17" t="n"/>
    </row>
    <row r="543">
      <c r="A543" s="16" t="n"/>
      <c r="B543" s="17" t="n"/>
      <c r="C543" s="18">
        <f>IF(B543="","",IFERROR(INDEX('Example items'!$B$6:$B$205,MATCH(B543,'Example items'!$A$6:$A$205,0)),"Unknown SKU"))</f>
        <v/>
      </c>
      <c r="D543" s="17" t="n"/>
      <c r="E543" s="19" t="n"/>
      <c r="F543" s="20">
        <f>IF(OR(B543="",E543=""),"",IF(D543="Sold",-ABS(E543),IF(D543="Adjustment",E543,ABS(E543))))</f>
        <v/>
      </c>
      <c r="G543" s="17" t="n"/>
    </row>
    <row r="544">
      <c r="A544" s="16" t="n"/>
      <c r="B544" s="17" t="n"/>
      <c r="C544" s="18">
        <f>IF(B544="","",IFERROR(INDEX('Example items'!$B$6:$B$205,MATCH(B544,'Example items'!$A$6:$A$205,0)),"Unknown SKU"))</f>
        <v/>
      </c>
      <c r="D544" s="17" t="n"/>
      <c r="E544" s="19" t="n"/>
      <c r="F544" s="20">
        <f>IF(OR(B544="",E544=""),"",IF(D544="Sold",-ABS(E544),IF(D544="Adjustment",E544,ABS(E544))))</f>
        <v/>
      </c>
      <c r="G544" s="17" t="n"/>
    </row>
    <row r="545">
      <c r="A545" s="16" t="n"/>
      <c r="B545" s="17" t="n"/>
      <c r="C545" s="18">
        <f>IF(B545="","",IFERROR(INDEX('Example items'!$B$6:$B$205,MATCH(B545,'Example items'!$A$6:$A$205,0)),"Unknown SKU"))</f>
        <v/>
      </c>
      <c r="D545" s="17" t="n"/>
      <c r="E545" s="19" t="n"/>
      <c r="F545" s="20">
        <f>IF(OR(B545="",E545=""),"",IF(D545="Sold",-ABS(E545),IF(D545="Adjustment",E545,ABS(E545))))</f>
        <v/>
      </c>
      <c r="G545" s="17" t="n"/>
    </row>
    <row r="546">
      <c r="A546" s="16" t="n"/>
      <c r="B546" s="17" t="n"/>
      <c r="C546" s="18">
        <f>IF(B546="","",IFERROR(INDEX('Example items'!$B$6:$B$205,MATCH(B546,'Example items'!$A$6:$A$205,0)),"Unknown SKU"))</f>
        <v/>
      </c>
      <c r="D546" s="17" t="n"/>
      <c r="E546" s="19" t="n"/>
      <c r="F546" s="20">
        <f>IF(OR(B546="",E546=""),"",IF(D546="Sold",-ABS(E546),IF(D546="Adjustment",E546,ABS(E546))))</f>
        <v/>
      </c>
      <c r="G546" s="17" t="n"/>
    </row>
    <row r="547">
      <c r="A547" s="16" t="n"/>
      <c r="B547" s="17" t="n"/>
      <c r="C547" s="18">
        <f>IF(B547="","",IFERROR(INDEX('Example items'!$B$6:$B$205,MATCH(B547,'Example items'!$A$6:$A$205,0)),"Unknown SKU"))</f>
        <v/>
      </c>
      <c r="D547" s="17" t="n"/>
      <c r="E547" s="19" t="n"/>
      <c r="F547" s="20">
        <f>IF(OR(B547="",E547=""),"",IF(D547="Sold",-ABS(E547),IF(D547="Adjustment",E547,ABS(E547))))</f>
        <v/>
      </c>
      <c r="G547" s="17" t="n"/>
    </row>
    <row r="548">
      <c r="A548" s="16" t="n"/>
      <c r="B548" s="17" t="n"/>
      <c r="C548" s="18">
        <f>IF(B548="","",IFERROR(INDEX('Example items'!$B$6:$B$205,MATCH(B548,'Example items'!$A$6:$A$205,0)),"Unknown SKU"))</f>
        <v/>
      </c>
      <c r="D548" s="17" t="n"/>
      <c r="E548" s="19" t="n"/>
      <c r="F548" s="20">
        <f>IF(OR(B548="",E548=""),"",IF(D548="Sold",-ABS(E548),IF(D548="Adjustment",E548,ABS(E548))))</f>
        <v/>
      </c>
      <c r="G548" s="17" t="n"/>
    </row>
    <row r="549">
      <c r="A549" s="16" t="n"/>
      <c r="B549" s="17" t="n"/>
      <c r="C549" s="18">
        <f>IF(B549="","",IFERROR(INDEX('Example items'!$B$6:$B$205,MATCH(B549,'Example items'!$A$6:$A$205,0)),"Unknown SKU"))</f>
        <v/>
      </c>
      <c r="D549" s="17" t="n"/>
      <c r="E549" s="19" t="n"/>
      <c r="F549" s="20">
        <f>IF(OR(B549="",E549=""),"",IF(D549="Sold",-ABS(E549),IF(D549="Adjustment",E549,ABS(E549))))</f>
        <v/>
      </c>
      <c r="G549" s="17" t="n"/>
    </row>
    <row r="550">
      <c r="A550" s="16" t="n"/>
      <c r="B550" s="17" t="n"/>
      <c r="C550" s="18">
        <f>IF(B550="","",IFERROR(INDEX('Example items'!$B$6:$B$205,MATCH(B550,'Example items'!$A$6:$A$205,0)),"Unknown SKU"))</f>
        <v/>
      </c>
      <c r="D550" s="17" t="n"/>
      <c r="E550" s="19" t="n"/>
      <c r="F550" s="20">
        <f>IF(OR(B550="",E550=""),"",IF(D550="Sold",-ABS(E550),IF(D550="Adjustment",E550,ABS(E550))))</f>
        <v/>
      </c>
      <c r="G550" s="17" t="n"/>
    </row>
    <row r="551">
      <c r="A551" s="16" t="n"/>
      <c r="B551" s="17" t="n"/>
      <c r="C551" s="18">
        <f>IF(B551="","",IFERROR(INDEX('Example items'!$B$6:$B$205,MATCH(B551,'Example items'!$A$6:$A$205,0)),"Unknown SKU"))</f>
        <v/>
      </c>
      <c r="D551" s="17" t="n"/>
      <c r="E551" s="19" t="n"/>
      <c r="F551" s="20">
        <f>IF(OR(B551="",E551=""),"",IF(D551="Sold",-ABS(E551),IF(D551="Adjustment",E551,ABS(E551))))</f>
        <v/>
      </c>
      <c r="G551" s="17" t="n"/>
    </row>
    <row r="552">
      <c r="A552" s="16" t="n"/>
      <c r="B552" s="17" t="n"/>
      <c r="C552" s="18">
        <f>IF(B552="","",IFERROR(INDEX('Example items'!$B$6:$B$205,MATCH(B552,'Example items'!$A$6:$A$205,0)),"Unknown SKU"))</f>
        <v/>
      </c>
      <c r="D552" s="17" t="n"/>
      <c r="E552" s="19" t="n"/>
      <c r="F552" s="20">
        <f>IF(OR(B552="",E552=""),"",IF(D552="Sold",-ABS(E552),IF(D552="Adjustment",E552,ABS(E552))))</f>
        <v/>
      </c>
      <c r="G552" s="17" t="n"/>
    </row>
    <row r="553">
      <c r="A553" s="16" t="n"/>
      <c r="B553" s="17" t="n"/>
      <c r="C553" s="18">
        <f>IF(B553="","",IFERROR(INDEX('Example items'!$B$6:$B$205,MATCH(B553,'Example items'!$A$6:$A$205,0)),"Unknown SKU"))</f>
        <v/>
      </c>
      <c r="D553" s="17" t="n"/>
      <c r="E553" s="19" t="n"/>
      <c r="F553" s="20">
        <f>IF(OR(B553="",E553=""),"",IF(D553="Sold",-ABS(E553),IF(D553="Adjustment",E553,ABS(E553))))</f>
        <v/>
      </c>
      <c r="G553" s="17" t="n"/>
    </row>
    <row r="554">
      <c r="A554" s="16" t="n"/>
      <c r="B554" s="17" t="n"/>
      <c r="C554" s="18">
        <f>IF(B554="","",IFERROR(INDEX('Example items'!$B$6:$B$205,MATCH(B554,'Example items'!$A$6:$A$205,0)),"Unknown SKU"))</f>
        <v/>
      </c>
      <c r="D554" s="17" t="n"/>
      <c r="E554" s="19" t="n"/>
      <c r="F554" s="20">
        <f>IF(OR(B554="",E554=""),"",IF(D554="Sold",-ABS(E554),IF(D554="Adjustment",E554,ABS(E554))))</f>
        <v/>
      </c>
      <c r="G554" s="17" t="n"/>
    </row>
    <row r="555">
      <c r="A555" s="16" t="n"/>
      <c r="B555" s="17" t="n"/>
      <c r="C555" s="18">
        <f>IF(B555="","",IFERROR(INDEX('Example items'!$B$6:$B$205,MATCH(B555,'Example items'!$A$6:$A$205,0)),"Unknown SKU"))</f>
        <v/>
      </c>
      <c r="D555" s="17" t="n"/>
      <c r="E555" s="19" t="n"/>
      <c r="F555" s="20">
        <f>IF(OR(B555="",E555=""),"",IF(D555="Sold",-ABS(E555),IF(D555="Adjustment",E555,ABS(E555))))</f>
        <v/>
      </c>
      <c r="G555" s="17" t="n"/>
    </row>
    <row r="556">
      <c r="A556" s="16" t="n"/>
      <c r="B556" s="17" t="n"/>
      <c r="C556" s="18">
        <f>IF(B556="","",IFERROR(INDEX('Example items'!$B$6:$B$205,MATCH(B556,'Example items'!$A$6:$A$205,0)),"Unknown SKU"))</f>
        <v/>
      </c>
      <c r="D556" s="17" t="n"/>
      <c r="E556" s="19" t="n"/>
      <c r="F556" s="20">
        <f>IF(OR(B556="",E556=""),"",IF(D556="Sold",-ABS(E556),IF(D556="Adjustment",E556,ABS(E556))))</f>
        <v/>
      </c>
      <c r="G556" s="17" t="n"/>
    </row>
    <row r="557">
      <c r="A557" s="16" t="n"/>
      <c r="B557" s="17" t="n"/>
      <c r="C557" s="18">
        <f>IF(B557="","",IFERROR(INDEX('Example items'!$B$6:$B$205,MATCH(B557,'Example items'!$A$6:$A$205,0)),"Unknown SKU"))</f>
        <v/>
      </c>
      <c r="D557" s="17" t="n"/>
      <c r="E557" s="19" t="n"/>
      <c r="F557" s="20">
        <f>IF(OR(B557="",E557=""),"",IF(D557="Sold",-ABS(E557),IF(D557="Adjustment",E557,ABS(E557))))</f>
        <v/>
      </c>
      <c r="G557" s="17" t="n"/>
    </row>
    <row r="558">
      <c r="A558" s="16" t="n"/>
      <c r="B558" s="17" t="n"/>
      <c r="C558" s="18">
        <f>IF(B558="","",IFERROR(INDEX('Example items'!$B$6:$B$205,MATCH(B558,'Example items'!$A$6:$A$205,0)),"Unknown SKU"))</f>
        <v/>
      </c>
      <c r="D558" s="17" t="n"/>
      <c r="E558" s="19" t="n"/>
      <c r="F558" s="20">
        <f>IF(OR(B558="",E558=""),"",IF(D558="Sold",-ABS(E558),IF(D558="Adjustment",E558,ABS(E558))))</f>
        <v/>
      </c>
      <c r="G558" s="17" t="n"/>
    </row>
    <row r="559">
      <c r="A559" s="16" t="n"/>
      <c r="B559" s="17" t="n"/>
      <c r="C559" s="18">
        <f>IF(B559="","",IFERROR(INDEX('Example items'!$B$6:$B$205,MATCH(B559,'Example items'!$A$6:$A$205,0)),"Unknown SKU"))</f>
        <v/>
      </c>
      <c r="D559" s="17" t="n"/>
      <c r="E559" s="19" t="n"/>
      <c r="F559" s="20">
        <f>IF(OR(B559="",E559=""),"",IF(D559="Sold",-ABS(E559),IF(D559="Adjustment",E559,ABS(E559))))</f>
        <v/>
      </c>
      <c r="G559" s="17" t="n"/>
    </row>
    <row r="560">
      <c r="A560" s="16" t="n"/>
      <c r="B560" s="17" t="n"/>
      <c r="C560" s="18">
        <f>IF(B560="","",IFERROR(INDEX('Example items'!$B$6:$B$205,MATCH(B560,'Example items'!$A$6:$A$205,0)),"Unknown SKU"))</f>
        <v/>
      </c>
      <c r="D560" s="17" t="n"/>
      <c r="E560" s="19" t="n"/>
      <c r="F560" s="20">
        <f>IF(OR(B560="",E560=""),"",IF(D560="Sold",-ABS(E560),IF(D560="Adjustment",E560,ABS(E560))))</f>
        <v/>
      </c>
      <c r="G560" s="17" t="n"/>
    </row>
    <row r="561">
      <c r="A561" s="16" t="n"/>
      <c r="B561" s="17" t="n"/>
      <c r="C561" s="18">
        <f>IF(B561="","",IFERROR(INDEX('Example items'!$B$6:$B$205,MATCH(B561,'Example items'!$A$6:$A$205,0)),"Unknown SKU"))</f>
        <v/>
      </c>
      <c r="D561" s="17" t="n"/>
      <c r="E561" s="19" t="n"/>
      <c r="F561" s="20">
        <f>IF(OR(B561="",E561=""),"",IF(D561="Sold",-ABS(E561),IF(D561="Adjustment",E561,ABS(E561))))</f>
        <v/>
      </c>
      <c r="G561" s="17" t="n"/>
    </row>
    <row r="562">
      <c r="A562" s="16" t="n"/>
      <c r="B562" s="17" t="n"/>
      <c r="C562" s="18">
        <f>IF(B562="","",IFERROR(INDEX('Example items'!$B$6:$B$205,MATCH(B562,'Example items'!$A$6:$A$205,0)),"Unknown SKU"))</f>
        <v/>
      </c>
      <c r="D562" s="17" t="n"/>
      <c r="E562" s="19" t="n"/>
      <c r="F562" s="20">
        <f>IF(OR(B562="",E562=""),"",IF(D562="Sold",-ABS(E562),IF(D562="Adjustment",E562,ABS(E562))))</f>
        <v/>
      </c>
      <c r="G562" s="17" t="n"/>
    </row>
    <row r="563">
      <c r="A563" s="16" t="n"/>
      <c r="B563" s="17" t="n"/>
      <c r="C563" s="18">
        <f>IF(B563="","",IFERROR(INDEX('Example items'!$B$6:$B$205,MATCH(B563,'Example items'!$A$6:$A$205,0)),"Unknown SKU"))</f>
        <v/>
      </c>
      <c r="D563" s="17" t="n"/>
      <c r="E563" s="19" t="n"/>
      <c r="F563" s="20">
        <f>IF(OR(B563="",E563=""),"",IF(D563="Sold",-ABS(E563),IF(D563="Adjustment",E563,ABS(E563))))</f>
        <v/>
      </c>
      <c r="G563" s="17" t="n"/>
    </row>
    <row r="564">
      <c r="A564" s="16" t="n"/>
      <c r="B564" s="17" t="n"/>
      <c r="C564" s="18">
        <f>IF(B564="","",IFERROR(INDEX('Example items'!$B$6:$B$205,MATCH(B564,'Example items'!$A$6:$A$205,0)),"Unknown SKU"))</f>
        <v/>
      </c>
      <c r="D564" s="17" t="n"/>
      <c r="E564" s="19" t="n"/>
      <c r="F564" s="20">
        <f>IF(OR(B564="",E564=""),"",IF(D564="Sold",-ABS(E564),IF(D564="Adjustment",E564,ABS(E564))))</f>
        <v/>
      </c>
      <c r="G564" s="17" t="n"/>
    </row>
    <row r="565">
      <c r="A565" s="16" t="n"/>
      <c r="B565" s="17" t="n"/>
      <c r="C565" s="18">
        <f>IF(B565="","",IFERROR(INDEX('Example items'!$B$6:$B$205,MATCH(B565,'Example items'!$A$6:$A$205,0)),"Unknown SKU"))</f>
        <v/>
      </c>
      <c r="D565" s="17" t="n"/>
      <c r="E565" s="19" t="n"/>
      <c r="F565" s="20">
        <f>IF(OR(B565="",E565=""),"",IF(D565="Sold",-ABS(E565),IF(D565="Adjustment",E565,ABS(E565))))</f>
        <v/>
      </c>
      <c r="G565" s="17" t="n"/>
    </row>
    <row r="566">
      <c r="A566" s="16" t="n"/>
      <c r="B566" s="17" t="n"/>
      <c r="C566" s="18">
        <f>IF(B566="","",IFERROR(INDEX('Example items'!$B$6:$B$205,MATCH(B566,'Example items'!$A$6:$A$205,0)),"Unknown SKU"))</f>
        <v/>
      </c>
      <c r="D566" s="17" t="n"/>
      <c r="E566" s="19" t="n"/>
      <c r="F566" s="20">
        <f>IF(OR(B566="",E566=""),"",IF(D566="Sold",-ABS(E566),IF(D566="Adjustment",E566,ABS(E566))))</f>
        <v/>
      </c>
      <c r="G566" s="17" t="n"/>
    </row>
    <row r="567">
      <c r="A567" s="16" t="n"/>
      <c r="B567" s="17" t="n"/>
      <c r="C567" s="18">
        <f>IF(B567="","",IFERROR(INDEX('Example items'!$B$6:$B$205,MATCH(B567,'Example items'!$A$6:$A$205,0)),"Unknown SKU"))</f>
        <v/>
      </c>
      <c r="D567" s="17" t="n"/>
      <c r="E567" s="19" t="n"/>
      <c r="F567" s="20">
        <f>IF(OR(B567="",E567=""),"",IF(D567="Sold",-ABS(E567),IF(D567="Adjustment",E567,ABS(E567))))</f>
        <v/>
      </c>
      <c r="G567" s="17" t="n"/>
    </row>
    <row r="568">
      <c r="A568" s="16" t="n"/>
      <c r="B568" s="17" t="n"/>
      <c r="C568" s="18">
        <f>IF(B568="","",IFERROR(INDEX('Example items'!$B$6:$B$205,MATCH(B568,'Example items'!$A$6:$A$205,0)),"Unknown SKU"))</f>
        <v/>
      </c>
      <c r="D568" s="17" t="n"/>
      <c r="E568" s="19" t="n"/>
      <c r="F568" s="20">
        <f>IF(OR(B568="",E568=""),"",IF(D568="Sold",-ABS(E568),IF(D568="Adjustment",E568,ABS(E568))))</f>
        <v/>
      </c>
      <c r="G568" s="17" t="n"/>
    </row>
    <row r="569">
      <c r="A569" s="16" t="n"/>
      <c r="B569" s="17" t="n"/>
      <c r="C569" s="18">
        <f>IF(B569="","",IFERROR(INDEX('Example items'!$B$6:$B$205,MATCH(B569,'Example items'!$A$6:$A$205,0)),"Unknown SKU"))</f>
        <v/>
      </c>
      <c r="D569" s="17" t="n"/>
      <c r="E569" s="19" t="n"/>
      <c r="F569" s="20">
        <f>IF(OR(B569="",E569=""),"",IF(D569="Sold",-ABS(E569),IF(D569="Adjustment",E569,ABS(E569))))</f>
        <v/>
      </c>
      <c r="G569" s="17" t="n"/>
    </row>
    <row r="570">
      <c r="A570" s="16" t="n"/>
      <c r="B570" s="17" t="n"/>
      <c r="C570" s="18">
        <f>IF(B570="","",IFERROR(INDEX('Example items'!$B$6:$B$205,MATCH(B570,'Example items'!$A$6:$A$205,0)),"Unknown SKU"))</f>
        <v/>
      </c>
      <c r="D570" s="17" t="n"/>
      <c r="E570" s="19" t="n"/>
      <c r="F570" s="20">
        <f>IF(OR(B570="",E570=""),"",IF(D570="Sold",-ABS(E570),IF(D570="Adjustment",E570,ABS(E570))))</f>
        <v/>
      </c>
      <c r="G570" s="17" t="n"/>
    </row>
    <row r="571">
      <c r="A571" s="16" t="n"/>
      <c r="B571" s="17" t="n"/>
      <c r="C571" s="18">
        <f>IF(B571="","",IFERROR(INDEX('Example items'!$B$6:$B$205,MATCH(B571,'Example items'!$A$6:$A$205,0)),"Unknown SKU"))</f>
        <v/>
      </c>
      <c r="D571" s="17" t="n"/>
      <c r="E571" s="19" t="n"/>
      <c r="F571" s="20">
        <f>IF(OR(B571="",E571=""),"",IF(D571="Sold",-ABS(E571),IF(D571="Adjustment",E571,ABS(E571))))</f>
        <v/>
      </c>
      <c r="G571" s="17" t="n"/>
    </row>
    <row r="572">
      <c r="A572" s="16" t="n"/>
      <c r="B572" s="17" t="n"/>
      <c r="C572" s="18">
        <f>IF(B572="","",IFERROR(INDEX('Example items'!$B$6:$B$205,MATCH(B572,'Example items'!$A$6:$A$205,0)),"Unknown SKU"))</f>
        <v/>
      </c>
      <c r="D572" s="17" t="n"/>
      <c r="E572" s="19" t="n"/>
      <c r="F572" s="20">
        <f>IF(OR(B572="",E572=""),"",IF(D572="Sold",-ABS(E572),IF(D572="Adjustment",E572,ABS(E572))))</f>
        <v/>
      </c>
      <c r="G572" s="17" t="n"/>
    </row>
    <row r="573">
      <c r="A573" s="16" t="n"/>
      <c r="B573" s="17" t="n"/>
      <c r="C573" s="18">
        <f>IF(B573="","",IFERROR(INDEX('Example items'!$B$6:$B$205,MATCH(B573,'Example items'!$A$6:$A$205,0)),"Unknown SKU"))</f>
        <v/>
      </c>
      <c r="D573" s="17" t="n"/>
      <c r="E573" s="19" t="n"/>
      <c r="F573" s="20">
        <f>IF(OR(B573="",E573=""),"",IF(D573="Sold",-ABS(E573),IF(D573="Adjustment",E573,ABS(E573))))</f>
        <v/>
      </c>
      <c r="G573" s="17" t="n"/>
    </row>
    <row r="574">
      <c r="A574" s="16" t="n"/>
      <c r="B574" s="17" t="n"/>
      <c r="C574" s="18">
        <f>IF(B574="","",IFERROR(INDEX('Example items'!$B$6:$B$205,MATCH(B574,'Example items'!$A$6:$A$205,0)),"Unknown SKU"))</f>
        <v/>
      </c>
      <c r="D574" s="17" t="n"/>
      <c r="E574" s="19" t="n"/>
      <c r="F574" s="20">
        <f>IF(OR(B574="",E574=""),"",IF(D574="Sold",-ABS(E574),IF(D574="Adjustment",E574,ABS(E574))))</f>
        <v/>
      </c>
      <c r="G574" s="17" t="n"/>
    </row>
    <row r="575">
      <c r="A575" s="16" t="n"/>
      <c r="B575" s="17" t="n"/>
      <c r="C575" s="18">
        <f>IF(B575="","",IFERROR(INDEX('Example items'!$B$6:$B$205,MATCH(B575,'Example items'!$A$6:$A$205,0)),"Unknown SKU"))</f>
        <v/>
      </c>
      <c r="D575" s="17" t="n"/>
      <c r="E575" s="19" t="n"/>
      <c r="F575" s="20">
        <f>IF(OR(B575="",E575=""),"",IF(D575="Sold",-ABS(E575),IF(D575="Adjustment",E575,ABS(E575))))</f>
        <v/>
      </c>
      <c r="G575" s="17" t="n"/>
    </row>
    <row r="576">
      <c r="A576" s="16" t="n"/>
      <c r="B576" s="17" t="n"/>
      <c r="C576" s="18">
        <f>IF(B576="","",IFERROR(INDEX('Example items'!$B$6:$B$205,MATCH(B576,'Example items'!$A$6:$A$205,0)),"Unknown SKU"))</f>
        <v/>
      </c>
      <c r="D576" s="17" t="n"/>
      <c r="E576" s="19" t="n"/>
      <c r="F576" s="20">
        <f>IF(OR(B576="",E576=""),"",IF(D576="Sold",-ABS(E576),IF(D576="Adjustment",E576,ABS(E576))))</f>
        <v/>
      </c>
      <c r="G576" s="17" t="n"/>
    </row>
    <row r="577">
      <c r="A577" s="16" t="n"/>
      <c r="B577" s="17" t="n"/>
      <c r="C577" s="18">
        <f>IF(B577="","",IFERROR(INDEX('Example items'!$B$6:$B$205,MATCH(B577,'Example items'!$A$6:$A$205,0)),"Unknown SKU"))</f>
        <v/>
      </c>
      <c r="D577" s="17" t="n"/>
      <c r="E577" s="19" t="n"/>
      <c r="F577" s="20">
        <f>IF(OR(B577="",E577=""),"",IF(D577="Sold",-ABS(E577),IF(D577="Adjustment",E577,ABS(E577))))</f>
        <v/>
      </c>
      <c r="G577" s="17" t="n"/>
    </row>
    <row r="578">
      <c r="A578" s="16" t="n"/>
      <c r="B578" s="17" t="n"/>
      <c r="C578" s="18">
        <f>IF(B578="","",IFERROR(INDEX('Example items'!$B$6:$B$205,MATCH(B578,'Example items'!$A$6:$A$205,0)),"Unknown SKU"))</f>
        <v/>
      </c>
      <c r="D578" s="17" t="n"/>
      <c r="E578" s="19" t="n"/>
      <c r="F578" s="20">
        <f>IF(OR(B578="",E578=""),"",IF(D578="Sold",-ABS(E578),IF(D578="Adjustment",E578,ABS(E578))))</f>
        <v/>
      </c>
      <c r="G578" s="17" t="n"/>
    </row>
    <row r="579">
      <c r="A579" s="16" t="n"/>
      <c r="B579" s="17" t="n"/>
      <c r="C579" s="18">
        <f>IF(B579="","",IFERROR(INDEX('Example items'!$B$6:$B$205,MATCH(B579,'Example items'!$A$6:$A$205,0)),"Unknown SKU"))</f>
        <v/>
      </c>
      <c r="D579" s="17" t="n"/>
      <c r="E579" s="19" t="n"/>
      <c r="F579" s="20">
        <f>IF(OR(B579="",E579=""),"",IF(D579="Sold",-ABS(E579),IF(D579="Adjustment",E579,ABS(E579))))</f>
        <v/>
      </c>
      <c r="G579" s="17" t="n"/>
    </row>
    <row r="580">
      <c r="A580" s="16" t="n"/>
      <c r="B580" s="17" t="n"/>
      <c r="C580" s="18">
        <f>IF(B580="","",IFERROR(INDEX('Example items'!$B$6:$B$205,MATCH(B580,'Example items'!$A$6:$A$205,0)),"Unknown SKU"))</f>
        <v/>
      </c>
      <c r="D580" s="17" t="n"/>
      <c r="E580" s="19" t="n"/>
      <c r="F580" s="20">
        <f>IF(OR(B580="",E580=""),"",IF(D580="Sold",-ABS(E580),IF(D580="Adjustment",E580,ABS(E580))))</f>
        <v/>
      </c>
      <c r="G580" s="17" t="n"/>
    </row>
    <row r="581">
      <c r="A581" s="16" t="n"/>
      <c r="B581" s="17" t="n"/>
      <c r="C581" s="18">
        <f>IF(B581="","",IFERROR(INDEX('Example items'!$B$6:$B$205,MATCH(B581,'Example items'!$A$6:$A$205,0)),"Unknown SKU"))</f>
        <v/>
      </c>
      <c r="D581" s="17" t="n"/>
      <c r="E581" s="19" t="n"/>
      <c r="F581" s="20">
        <f>IF(OR(B581="",E581=""),"",IF(D581="Sold",-ABS(E581),IF(D581="Adjustment",E581,ABS(E581))))</f>
        <v/>
      </c>
      <c r="G581" s="17" t="n"/>
    </row>
    <row r="582">
      <c r="A582" s="16" t="n"/>
      <c r="B582" s="17" t="n"/>
      <c r="C582" s="18">
        <f>IF(B582="","",IFERROR(INDEX('Example items'!$B$6:$B$205,MATCH(B582,'Example items'!$A$6:$A$205,0)),"Unknown SKU"))</f>
        <v/>
      </c>
      <c r="D582" s="17" t="n"/>
      <c r="E582" s="19" t="n"/>
      <c r="F582" s="20">
        <f>IF(OR(B582="",E582=""),"",IF(D582="Sold",-ABS(E582),IF(D582="Adjustment",E582,ABS(E582))))</f>
        <v/>
      </c>
      <c r="G582" s="17" t="n"/>
    </row>
    <row r="583">
      <c r="A583" s="16" t="n"/>
      <c r="B583" s="17" t="n"/>
      <c r="C583" s="18">
        <f>IF(B583="","",IFERROR(INDEX('Example items'!$B$6:$B$205,MATCH(B583,'Example items'!$A$6:$A$205,0)),"Unknown SKU"))</f>
        <v/>
      </c>
      <c r="D583" s="17" t="n"/>
      <c r="E583" s="19" t="n"/>
      <c r="F583" s="20">
        <f>IF(OR(B583="",E583=""),"",IF(D583="Sold",-ABS(E583),IF(D583="Adjustment",E583,ABS(E583))))</f>
        <v/>
      </c>
      <c r="G583" s="17" t="n"/>
    </row>
    <row r="584">
      <c r="A584" s="16" t="n"/>
      <c r="B584" s="17" t="n"/>
      <c r="C584" s="18">
        <f>IF(B584="","",IFERROR(INDEX('Example items'!$B$6:$B$205,MATCH(B584,'Example items'!$A$6:$A$205,0)),"Unknown SKU"))</f>
        <v/>
      </c>
      <c r="D584" s="17" t="n"/>
      <c r="E584" s="19" t="n"/>
      <c r="F584" s="20">
        <f>IF(OR(B584="",E584=""),"",IF(D584="Sold",-ABS(E584),IF(D584="Adjustment",E584,ABS(E584))))</f>
        <v/>
      </c>
      <c r="G584" s="17" t="n"/>
    </row>
    <row r="585">
      <c r="A585" s="16" t="n"/>
      <c r="B585" s="17" t="n"/>
      <c r="C585" s="18">
        <f>IF(B585="","",IFERROR(INDEX('Example items'!$B$6:$B$205,MATCH(B585,'Example items'!$A$6:$A$205,0)),"Unknown SKU"))</f>
        <v/>
      </c>
      <c r="D585" s="17" t="n"/>
      <c r="E585" s="19" t="n"/>
      <c r="F585" s="20">
        <f>IF(OR(B585="",E585=""),"",IF(D585="Sold",-ABS(E585),IF(D585="Adjustment",E585,ABS(E585))))</f>
        <v/>
      </c>
      <c r="G585" s="17" t="n"/>
    </row>
    <row r="586">
      <c r="A586" s="16" t="n"/>
      <c r="B586" s="17" t="n"/>
      <c r="C586" s="18">
        <f>IF(B586="","",IFERROR(INDEX('Example items'!$B$6:$B$205,MATCH(B586,'Example items'!$A$6:$A$205,0)),"Unknown SKU"))</f>
        <v/>
      </c>
      <c r="D586" s="17" t="n"/>
      <c r="E586" s="19" t="n"/>
      <c r="F586" s="20">
        <f>IF(OR(B586="",E586=""),"",IF(D586="Sold",-ABS(E586),IF(D586="Adjustment",E586,ABS(E586))))</f>
        <v/>
      </c>
      <c r="G586" s="17" t="n"/>
    </row>
    <row r="587">
      <c r="A587" s="16" t="n"/>
      <c r="B587" s="17" t="n"/>
      <c r="C587" s="18">
        <f>IF(B587="","",IFERROR(INDEX('Example items'!$B$6:$B$205,MATCH(B587,'Example items'!$A$6:$A$205,0)),"Unknown SKU"))</f>
        <v/>
      </c>
      <c r="D587" s="17" t="n"/>
      <c r="E587" s="19" t="n"/>
      <c r="F587" s="20">
        <f>IF(OR(B587="",E587=""),"",IF(D587="Sold",-ABS(E587),IF(D587="Adjustment",E587,ABS(E587))))</f>
        <v/>
      </c>
      <c r="G587" s="17" t="n"/>
    </row>
    <row r="588">
      <c r="A588" s="16" t="n"/>
      <c r="B588" s="17" t="n"/>
      <c r="C588" s="18">
        <f>IF(B588="","",IFERROR(INDEX('Example items'!$B$6:$B$205,MATCH(B588,'Example items'!$A$6:$A$205,0)),"Unknown SKU"))</f>
        <v/>
      </c>
      <c r="D588" s="17" t="n"/>
      <c r="E588" s="19" t="n"/>
      <c r="F588" s="20">
        <f>IF(OR(B588="",E588=""),"",IF(D588="Sold",-ABS(E588),IF(D588="Adjustment",E588,ABS(E588))))</f>
        <v/>
      </c>
      <c r="G588" s="17" t="n"/>
    </row>
    <row r="589">
      <c r="A589" s="16" t="n"/>
      <c r="B589" s="17" t="n"/>
      <c r="C589" s="18">
        <f>IF(B589="","",IFERROR(INDEX('Example items'!$B$6:$B$205,MATCH(B589,'Example items'!$A$6:$A$205,0)),"Unknown SKU"))</f>
        <v/>
      </c>
      <c r="D589" s="17" t="n"/>
      <c r="E589" s="19" t="n"/>
      <c r="F589" s="20">
        <f>IF(OR(B589="",E589=""),"",IF(D589="Sold",-ABS(E589),IF(D589="Adjustment",E589,ABS(E589))))</f>
        <v/>
      </c>
      <c r="G589" s="17" t="n"/>
    </row>
    <row r="590">
      <c r="A590" s="16" t="n"/>
      <c r="B590" s="17" t="n"/>
      <c r="C590" s="18">
        <f>IF(B590="","",IFERROR(INDEX('Example items'!$B$6:$B$205,MATCH(B590,'Example items'!$A$6:$A$205,0)),"Unknown SKU"))</f>
        <v/>
      </c>
      <c r="D590" s="17" t="n"/>
      <c r="E590" s="19" t="n"/>
      <c r="F590" s="20">
        <f>IF(OR(B590="",E590=""),"",IF(D590="Sold",-ABS(E590),IF(D590="Adjustment",E590,ABS(E590))))</f>
        <v/>
      </c>
      <c r="G590" s="17" t="n"/>
    </row>
    <row r="591">
      <c r="A591" s="16" t="n"/>
      <c r="B591" s="17" t="n"/>
      <c r="C591" s="18">
        <f>IF(B591="","",IFERROR(INDEX('Example items'!$B$6:$B$205,MATCH(B591,'Example items'!$A$6:$A$205,0)),"Unknown SKU"))</f>
        <v/>
      </c>
      <c r="D591" s="17" t="n"/>
      <c r="E591" s="19" t="n"/>
      <c r="F591" s="20">
        <f>IF(OR(B591="",E591=""),"",IF(D591="Sold",-ABS(E591),IF(D591="Adjustment",E591,ABS(E591))))</f>
        <v/>
      </c>
      <c r="G591" s="17" t="n"/>
    </row>
    <row r="592">
      <c r="A592" s="16" t="n"/>
      <c r="B592" s="17" t="n"/>
      <c r="C592" s="18">
        <f>IF(B592="","",IFERROR(INDEX('Example items'!$B$6:$B$205,MATCH(B592,'Example items'!$A$6:$A$205,0)),"Unknown SKU"))</f>
        <v/>
      </c>
      <c r="D592" s="17" t="n"/>
      <c r="E592" s="19" t="n"/>
      <c r="F592" s="20">
        <f>IF(OR(B592="",E592=""),"",IF(D592="Sold",-ABS(E592),IF(D592="Adjustment",E592,ABS(E592))))</f>
        <v/>
      </c>
      <c r="G592" s="17" t="n"/>
    </row>
    <row r="593">
      <c r="A593" s="16" t="n"/>
      <c r="B593" s="17" t="n"/>
      <c r="C593" s="18">
        <f>IF(B593="","",IFERROR(INDEX('Example items'!$B$6:$B$205,MATCH(B593,'Example items'!$A$6:$A$205,0)),"Unknown SKU"))</f>
        <v/>
      </c>
      <c r="D593" s="17" t="n"/>
      <c r="E593" s="19" t="n"/>
      <c r="F593" s="20">
        <f>IF(OR(B593="",E593=""),"",IF(D593="Sold",-ABS(E593),IF(D593="Adjustment",E593,ABS(E593))))</f>
        <v/>
      </c>
      <c r="G593" s="17" t="n"/>
    </row>
    <row r="594">
      <c r="A594" s="16" t="n"/>
      <c r="B594" s="17" t="n"/>
      <c r="C594" s="18">
        <f>IF(B594="","",IFERROR(INDEX('Example items'!$B$6:$B$205,MATCH(B594,'Example items'!$A$6:$A$205,0)),"Unknown SKU"))</f>
        <v/>
      </c>
      <c r="D594" s="17" t="n"/>
      <c r="E594" s="19" t="n"/>
      <c r="F594" s="20">
        <f>IF(OR(B594="",E594=""),"",IF(D594="Sold",-ABS(E594),IF(D594="Adjustment",E594,ABS(E594))))</f>
        <v/>
      </c>
      <c r="G594" s="17" t="n"/>
    </row>
    <row r="595">
      <c r="A595" s="16" t="n"/>
      <c r="B595" s="17" t="n"/>
      <c r="C595" s="18">
        <f>IF(B595="","",IFERROR(INDEX('Example items'!$B$6:$B$205,MATCH(B595,'Example items'!$A$6:$A$205,0)),"Unknown SKU"))</f>
        <v/>
      </c>
      <c r="D595" s="17" t="n"/>
      <c r="E595" s="19" t="n"/>
      <c r="F595" s="20">
        <f>IF(OR(B595="",E595=""),"",IF(D595="Sold",-ABS(E595),IF(D595="Adjustment",E595,ABS(E595))))</f>
        <v/>
      </c>
      <c r="G595" s="17" t="n"/>
    </row>
    <row r="596">
      <c r="A596" s="16" t="n"/>
      <c r="B596" s="17" t="n"/>
      <c r="C596" s="18">
        <f>IF(B596="","",IFERROR(INDEX('Example items'!$B$6:$B$205,MATCH(B596,'Example items'!$A$6:$A$205,0)),"Unknown SKU"))</f>
        <v/>
      </c>
      <c r="D596" s="17" t="n"/>
      <c r="E596" s="19" t="n"/>
      <c r="F596" s="20">
        <f>IF(OR(B596="",E596=""),"",IF(D596="Sold",-ABS(E596),IF(D596="Adjustment",E596,ABS(E596))))</f>
        <v/>
      </c>
      <c r="G596" s="17" t="n"/>
    </row>
    <row r="597">
      <c r="A597" s="16" t="n"/>
      <c r="B597" s="17" t="n"/>
      <c r="C597" s="18">
        <f>IF(B597="","",IFERROR(INDEX('Example items'!$B$6:$B$205,MATCH(B597,'Example items'!$A$6:$A$205,0)),"Unknown SKU"))</f>
        <v/>
      </c>
      <c r="D597" s="17" t="n"/>
      <c r="E597" s="19" t="n"/>
      <c r="F597" s="20">
        <f>IF(OR(B597="",E597=""),"",IF(D597="Sold",-ABS(E597),IF(D597="Adjustment",E597,ABS(E597))))</f>
        <v/>
      </c>
      <c r="G597" s="17" t="n"/>
    </row>
    <row r="598">
      <c r="A598" s="16" t="n"/>
      <c r="B598" s="17" t="n"/>
      <c r="C598" s="18">
        <f>IF(B598="","",IFERROR(INDEX('Example items'!$B$6:$B$205,MATCH(B598,'Example items'!$A$6:$A$205,0)),"Unknown SKU"))</f>
        <v/>
      </c>
      <c r="D598" s="17" t="n"/>
      <c r="E598" s="19" t="n"/>
      <c r="F598" s="20">
        <f>IF(OR(B598="",E598=""),"",IF(D598="Sold",-ABS(E598),IF(D598="Adjustment",E598,ABS(E598))))</f>
        <v/>
      </c>
      <c r="G598" s="17" t="n"/>
    </row>
    <row r="599">
      <c r="A599" s="16" t="n"/>
      <c r="B599" s="17" t="n"/>
      <c r="C599" s="18">
        <f>IF(B599="","",IFERROR(INDEX('Example items'!$B$6:$B$205,MATCH(B599,'Example items'!$A$6:$A$205,0)),"Unknown SKU"))</f>
        <v/>
      </c>
      <c r="D599" s="17" t="n"/>
      <c r="E599" s="19" t="n"/>
      <c r="F599" s="20">
        <f>IF(OR(B599="",E599=""),"",IF(D599="Sold",-ABS(E599),IF(D599="Adjustment",E599,ABS(E599))))</f>
        <v/>
      </c>
      <c r="G599" s="17" t="n"/>
    </row>
    <row r="600">
      <c r="A600" s="16" t="n"/>
      <c r="B600" s="17" t="n"/>
      <c r="C600" s="18">
        <f>IF(B600="","",IFERROR(INDEX('Example items'!$B$6:$B$205,MATCH(B600,'Example items'!$A$6:$A$205,0)),"Unknown SKU"))</f>
        <v/>
      </c>
      <c r="D600" s="17" t="n"/>
      <c r="E600" s="19" t="n"/>
      <c r="F600" s="20">
        <f>IF(OR(B600="",E600=""),"",IF(D600="Sold",-ABS(E600),IF(D600="Adjustment",E600,ABS(E600))))</f>
        <v/>
      </c>
      <c r="G600" s="17" t="n"/>
    </row>
    <row r="601">
      <c r="A601" s="16" t="n"/>
      <c r="B601" s="17" t="n"/>
      <c r="C601" s="18">
        <f>IF(B601="","",IFERROR(INDEX('Example items'!$B$6:$B$205,MATCH(B601,'Example items'!$A$6:$A$205,0)),"Unknown SKU"))</f>
        <v/>
      </c>
      <c r="D601" s="17" t="n"/>
      <c r="E601" s="19" t="n"/>
      <c r="F601" s="20">
        <f>IF(OR(B601="",E601=""),"",IF(D601="Sold",-ABS(E601),IF(D601="Adjustment",E601,ABS(E601))))</f>
        <v/>
      </c>
      <c r="G601" s="17" t="n"/>
    </row>
    <row r="602">
      <c r="A602" s="16" t="n"/>
      <c r="B602" s="17" t="n"/>
      <c r="C602" s="18">
        <f>IF(B602="","",IFERROR(INDEX('Example items'!$B$6:$B$205,MATCH(B602,'Example items'!$A$6:$A$205,0)),"Unknown SKU"))</f>
        <v/>
      </c>
      <c r="D602" s="17" t="n"/>
      <c r="E602" s="19" t="n"/>
      <c r="F602" s="20">
        <f>IF(OR(B602="",E602=""),"",IF(D602="Sold",-ABS(E602),IF(D602="Adjustment",E602,ABS(E602))))</f>
        <v/>
      </c>
      <c r="G602" s="17" t="n"/>
    </row>
    <row r="603">
      <c r="A603" s="16" t="n"/>
      <c r="B603" s="17" t="n"/>
      <c r="C603" s="18">
        <f>IF(B603="","",IFERROR(INDEX('Example items'!$B$6:$B$205,MATCH(B603,'Example items'!$A$6:$A$205,0)),"Unknown SKU"))</f>
        <v/>
      </c>
      <c r="D603" s="17" t="n"/>
      <c r="E603" s="19" t="n"/>
      <c r="F603" s="20">
        <f>IF(OR(B603="",E603=""),"",IF(D603="Sold",-ABS(E603),IF(D603="Adjustment",E603,ABS(E603))))</f>
        <v/>
      </c>
      <c r="G603" s="17" t="n"/>
    </row>
    <row r="604">
      <c r="A604" s="16" t="n"/>
      <c r="B604" s="17" t="n"/>
      <c r="C604" s="18">
        <f>IF(B604="","",IFERROR(INDEX('Example items'!$B$6:$B$205,MATCH(B604,'Example items'!$A$6:$A$205,0)),"Unknown SKU"))</f>
        <v/>
      </c>
      <c r="D604" s="17" t="n"/>
      <c r="E604" s="19" t="n"/>
      <c r="F604" s="20">
        <f>IF(OR(B604="",E604=""),"",IF(D604="Sold",-ABS(E604),IF(D604="Adjustment",E604,ABS(E604))))</f>
        <v/>
      </c>
      <c r="G604" s="17" t="n"/>
    </row>
    <row r="605">
      <c r="A605" s="16" t="n"/>
      <c r="B605" s="17" t="n"/>
      <c r="C605" s="18">
        <f>IF(B605="","",IFERROR(INDEX('Example items'!$B$6:$B$205,MATCH(B605,'Example items'!$A$6:$A$205,0)),"Unknown SKU"))</f>
        <v/>
      </c>
      <c r="D605" s="17" t="n"/>
      <c r="E605" s="19" t="n"/>
      <c r="F605" s="20">
        <f>IF(OR(B605="",E605=""),"",IF(D605="Sold",-ABS(E605),IF(D605="Adjustment",E605,ABS(E605))))</f>
        <v/>
      </c>
      <c r="G605" s="17" t="n"/>
    </row>
    <row r="606">
      <c r="A606" s="16" t="n"/>
      <c r="B606" s="17" t="n"/>
      <c r="C606" s="18">
        <f>IF(B606="","",IFERROR(INDEX('Example items'!$B$6:$B$205,MATCH(B606,'Example items'!$A$6:$A$205,0)),"Unknown SKU"))</f>
        <v/>
      </c>
      <c r="D606" s="17" t="n"/>
      <c r="E606" s="19" t="n"/>
      <c r="F606" s="20">
        <f>IF(OR(B606="",E606=""),"",IF(D606="Sold",-ABS(E606),IF(D606="Adjustment",E606,ABS(E606))))</f>
        <v/>
      </c>
      <c r="G606" s="17" t="n"/>
    </row>
    <row r="607">
      <c r="A607" s="16" t="n"/>
      <c r="B607" s="17" t="n"/>
      <c r="C607" s="18">
        <f>IF(B607="","",IFERROR(INDEX('Example items'!$B$6:$B$205,MATCH(B607,'Example items'!$A$6:$A$205,0)),"Unknown SKU"))</f>
        <v/>
      </c>
      <c r="D607" s="17" t="n"/>
      <c r="E607" s="19" t="n"/>
      <c r="F607" s="20">
        <f>IF(OR(B607="",E607=""),"",IF(D607="Sold",-ABS(E607),IF(D607="Adjustment",E607,ABS(E607))))</f>
        <v/>
      </c>
      <c r="G607" s="17" t="n"/>
    </row>
    <row r="608">
      <c r="A608" s="16" t="n"/>
      <c r="B608" s="17" t="n"/>
      <c r="C608" s="18">
        <f>IF(B608="","",IFERROR(INDEX('Example items'!$B$6:$B$205,MATCH(B608,'Example items'!$A$6:$A$205,0)),"Unknown SKU"))</f>
        <v/>
      </c>
      <c r="D608" s="17" t="n"/>
      <c r="E608" s="19" t="n"/>
      <c r="F608" s="20">
        <f>IF(OR(B608="",E608=""),"",IF(D608="Sold",-ABS(E608),IF(D608="Adjustment",E608,ABS(E608))))</f>
        <v/>
      </c>
      <c r="G608" s="17" t="n"/>
    </row>
    <row r="609">
      <c r="A609" s="16" t="n"/>
      <c r="B609" s="17" t="n"/>
      <c r="C609" s="18">
        <f>IF(B609="","",IFERROR(INDEX('Example items'!$B$6:$B$205,MATCH(B609,'Example items'!$A$6:$A$205,0)),"Unknown SKU"))</f>
        <v/>
      </c>
      <c r="D609" s="17" t="n"/>
      <c r="E609" s="19" t="n"/>
      <c r="F609" s="20">
        <f>IF(OR(B609="",E609=""),"",IF(D609="Sold",-ABS(E609),IF(D609="Adjustment",E609,ABS(E609))))</f>
        <v/>
      </c>
      <c r="G609" s="17" t="n"/>
    </row>
    <row r="610">
      <c r="A610" s="16" t="n"/>
      <c r="B610" s="17" t="n"/>
      <c r="C610" s="18">
        <f>IF(B610="","",IFERROR(INDEX('Example items'!$B$6:$B$205,MATCH(B610,'Example items'!$A$6:$A$205,0)),"Unknown SKU"))</f>
        <v/>
      </c>
      <c r="D610" s="17" t="n"/>
      <c r="E610" s="19" t="n"/>
      <c r="F610" s="20">
        <f>IF(OR(B610="",E610=""),"",IF(D610="Sold",-ABS(E610),IF(D610="Adjustment",E610,ABS(E610))))</f>
        <v/>
      </c>
      <c r="G610" s="17" t="n"/>
    </row>
    <row r="611">
      <c r="A611" s="16" t="n"/>
      <c r="B611" s="17" t="n"/>
      <c r="C611" s="18">
        <f>IF(B611="","",IFERROR(INDEX('Example items'!$B$6:$B$205,MATCH(B611,'Example items'!$A$6:$A$205,0)),"Unknown SKU"))</f>
        <v/>
      </c>
      <c r="D611" s="17" t="n"/>
      <c r="E611" s="19" t="n"/>
      <c r="F611" s="20">
        <f>IF(OR(B611="",E611=""),"",IF(D611="Sold",-ABS(E611),IF(D611="Adjustment",E611,ABS(E611))))</f>
        <v/>
      </c>
      <c r="G611" s="17" t="n"/>
    </row>
    <row r="612">
      <c r="A612" s="16" t="n"/>
      <c r="B612" s="17" t="n"/>
      <c r="C612" s="18">
        <f>IF(B612="","",IFERROR(INDEX('Example items'!$B$6:$B$205,MATCH(B612,'Example items'!$A$6:$A$205,0)),"Unknown SKU"))</f>
        <v/>
      </c>
      <c r="D612" s="17" t="n"/>
      <c r="E612" s="19" t="n"/>
      <c r="F612" s="20">
        <f>IF(OR(B612="",E612=""),"",IF(D612="Sold",-ABS(E612),IF(D612="Adjustment",E612,ABS(E612))))</f>
        <v/>
      </c>
      <c r="G612" s="17" t="n"/>
    </row>
    <row r="613">
      <c r="A613" s="16" t="n"/>
      <c r="B613" s="17" t="n"/>
      <c r="C613" s="18">
        <f>IF(B613="","",IFERROR(INDEX('Example items'!$B$6:$B$205,MATCH(B613,'Example items'!$A$6:$A$205,0)),"Unknown SKU"))</f>
        <v/>
      </c>
      <c r="D613" s="17" t="n"/>
      <c r="E613" s="19" t="n"/>
      <c r="F613" s="20">
        <f>IF(OR(B613="",E613=""),"",IF(D613="Sold",-ABS(E613),IF(D613="Adjustment",E613,ABS(E613))))</f>
        <v/>
      </c>
      <c r="G613" s="17" t="n"/>
    </row>
    <row r="614">
      <c r="A614" s="16" t="n"/>
      <c r="B614" s="17" t="n"/>
      <c r="C614" s="18">
        <f>IF(B614="","",IFERROR(INDEX('Example items'!$B$6:$B$205,MATCH(B614,'Example items'!$A$6:$A$205,0)),"Unknown SKU"))</f>
        <v/>
      </c>
      <c r="D614" s="17" t="n"/>
      <c r="E614" s="19" t="n"/>
      <c r="F614" s="20">
        <f>IF(OR(B614="",E614=""),"",IF(D614="Sold",-ABS(E614),IF(D614="Adjustment",E614,ABS(E614))))</f>
        <v/>
      </c>
      <c r="G614" s="17" t="n"/>
    </row>
    <row r="615">
      <c r="A615" s="16" t="n"/>
      <c r="B615" s="17" t="n"/>
      <c r="C615" s="18">
        <f>IF(B615="","",IFERROR(INDEX('Example items'!$B$6:$B$205,MATCH(B615,'Example items'!$A$6:$A$205,0)),"Unknown SKU"))</f>
        <v/>
      </c>
      <c r="D615" s="17" t="n"/>
      <c r="E615" s="19" t="n"/>
      <c r="F615" s="20">
        <f>IF(OR(B615="",E615=""),"",IF(D615="Sold",-ABS(E615),IF(D615="Adjustment",E615,ABS(E615))))</f>
        <v/>
      </c>
      <c r="G615" s="17" t="n"/>
    </row>
    <row r="616">
      <c r="A616" s="16" t="n"/>
      <c r="B616" s="17" t="n"/>
      <c r="C616" s="18">
        <f>IF(B616="","",IFERROR(INDEX('Example items'!$B$6:$B$205,MATCH(B616,'Example items'!$A$6:$A$205,0)),"Unknown SKU"))</f>
        <v/>
      </c>
      <c r="D616" s="17" t="n"/>
      <c r="E616" s="19" t="n"/>
      <c r="F616" s="20">
        <f>IF(OR(B616="",E616=""),"",IF(D616="Sold",-ABS(E616),IF(D616="Adjustment",E616,ABS(E616))))</f>
        <v/>
      </c>
      <c r="G616" s="17" t="n"/>
    </row>
    <row r="617">
      <c r="A617" s="16" t="n"/>
      <c r="B617" s="17" t="n"/>
      <c r="C617" s="18">
        <f>IF(B617="","",IFERROR(INDEX('Example items'!$B$6:$B$205,MATCH(B617,'Example items'!$A$6:$A$205,0)),"Unknown SKU"))</f>
        <v/>
      </c>
      <c r="D617" s="17" t="n"/>
      <c r="E617" s="19" t="n"/>
      <c r="F617" s="20">
        <f>IF(OR(B617="",E617=""),"",IF(D617="Sold",-ABS(E617),IF(D617="Adjustment",E617,ABS(E617))))</f>
        <v/>
      </c>
      <c r="G617" s="17" t="n"/>
    </row>
    <row r="618">
      <c r="A618" s="16" t="n"/>
      <c r="B618" s="17" t="n"/>
      <c r="C618" s="18">
        <f>IF(B618="","",IFERROR(INDEX('Example items'!$B$6:$B$205,MATCH(B618,'Example items'!$A$6:$A$205,0)),"Unknown SKU"))</f>
        <v/>
      </c>
      <c r="D618" s="17" t="n"/>
      <c r="E618" s="19" t="n"/>
      <c r="F618" s="20">
        <f>IF(OR(B618="",E618=""),"",IF(D618="Sold",-ABS(E618),IF(D618="Adjustment",E618,ABS(E618))))</f>
        <v/>
      </c>
      <c r="G618" s="17" t="n"/>
    </row>
    <row r="619">
      <c r="A619" s="16" t="n"/>
      <c r="B619" s="17" t="n"/>
      <c r="C619" s="18">
        <f>IF(B619="","",IFERROR(INDEX('Example items'!$B$6:$B$205,MATCH(B619,'Example items'!$A$6:$A$205,0)),"Unknown SKU"))</f>
        <v/>
      </c>
      <c r="D619" s="17" t="n"/>
      <c r="E619" s="19" t="n"/>
      <c r="F619" s="20">
        <f>IF(OR(B619="",E619=""),"",IF(D619="Sold",-ABS(E619),IF(D619="Adjustment",E619,ABS(E619))))</f>
        <v/>
      </c>
      <c r="G619" s="17" t="n"/>
    </row>
    <row r="620">
      <c r="A620" s="16" t="n"/>
      <c r="B620" s="17" t="n"/>
      <c r="C620" s="18">
        <f>IF(B620="","",IFERROR(INDEX('Example items'!$B$6:$B$205,MATCH(B620,'Example items'!$A$6:$A$205,0)),"Unknown SKU"))</f>
        <v/>
      </c>
      <c r="D620" s="17" t="n"/>
      <c r="E620" s="19" t="n"/>
      <c r="F620" s="20">
        <f>IF(OR(B620="",E620=""),"",IF(D620="Sold",-ABS(E620),IF(D620="Adjustment",E620,ABS(E620))))</f>
        <v/>
      </c>
      <c r="G620" s="17" t="n"/>
    </row>
    <row r="621">
      <c r="A621" s="16" t="n"/>
      <c r="B621" s="17" t="n"/>
      <c r="C621" s="18">
        <f>IF(B621="","",IFERROR(INDEX('Example items'!$B$6:$B$205,MATCH(B621,'Example items'!$A$6:$A$205,0)),"Unknown SKU"))</f>
        <v/>
      </c>
      <c r="D621" s="17" t="n"/>
      <c r="E621" s="19" t="n"/>
      <c r="F621" s="20">
        <f>IF(OR(B621="",E621=""),"",IF(D621="Sold",-ABS(E621),IF(D621="Adjustment",E621,ABS(E621))))</f>
        <v/>
      </c>
      <c r="G621" s="17" t="n"/>
    </row>
    <row r="622">
      <c r="A622" s="16" t="n"/>
      <c r="B622" s="17" t="n"/>
      <c r="C622" s="18">
        <f>IF(B622="","",IFERROR(INDEX('Example items'!$B$6:$B$205,MATCH(B622,'Example items'!$A$6:$A$205,0)),"Unknown SKU"))</f>
        <v/>
      </c>
      <c r="D622" s="17" t="n"/>
      <c r="E622" s="19" t="n"/>
      <c r="F622" s="20">
        <f>IF(OR(B622="",E622=""),"",IF(D622="Sold",-ABS(E622),IF(D622="Adjustment",E622,ABS(E622))))</f>
        <v/>
      </c>
      <c r="G622" s="17" t="n"/>
    </row>
    <row r="623">
      <c r="A623" s="16" t="n"/>
      <c r="B623" s="17" t="n"/>
      <c r="C623" s="18">
        <f>IF(B623="","",IFERROR(INDEX('Example items'!$B$6:$B$205,MATCH(B623,'Example items'!$A$6:$A$205,0)),"Unknown SKU"))</f>
        <v/>
      </c>
      <c r="D623" s="17" t="n"/>
      <c r="E623" s="19" t="n"/>
      <c r="F623" s="20">
        <f>IF(OR(B623="",E623=""),"",IF(D623="Sold",-ABS(E623),IF(D623="Adjustment",E623,ABS(E623))))</f>
        <v/>
      </c>
      <c r="G623" s="17" t="n"/>
    </row>
    <row r="624">
      <c r="A624" s="16" t="n"/>
      <c r="B624" s="17" t="n"/>
      <c r="C624" s="18">
        <f>IF(B624="","",IFERROR(INDEX('Example items'!$B$6:$B$205,MATCH(B624,'Example items'!$A$6:$A$205,0)),"Unknown SKU"))</f>
        <v/>
      </c>
      <c r="D624" s="17" t="n"/>
      <c r="E624" s="19" t="n"/>
      <c r="F624" s="20">
        <f>IF(OR(B624="",E624=""),"",IF(D624="Sold",-ABS(E624),IF(D624="Adjustment",E624,ABS(E624))))</f>
        <v/>
      </c>
      <c r="G624" s="17" t="n"/>
    </row>
    <row r="625">
      <c r="A625" s="16" t="n"/>
      <c r="B625" s="17" t="n"/>
      <c r="C625" s="18">
        <f>IF(B625="","",IFERROR(INDEX('Example items'!$B$6:$B$205,MATCH(B625,'Example items'!$A$6:$A$205,0)),"Unknown SKU"))</f>
        <v/>
      </c>
      <c r="D625" s="17" t="n"/>
      <c r="E625" s="19" t="n"/>
      <c r="F625" s="20">
        <f>IF(OR(B625="",E625=""),"",IF(D625="Sold",-ABS(E625),IF(D625="Adjustment",E625,ABS(E625))))</f>
        <v/>
      </c>
      <c r="G625" s="17" t="n"/>
    </row>
    <row r="626">
      <c r="A626" s="16" t="n"/>
      <c r="B626" s="17" t="n"/>
      <c r="C626" s="18">
        <f>IF(B626="","",IFERROR(INDEX('Example items'!$B$6:$B$205,MATCH(B626,'Example items'!$A$6:$A$205,0)),"Unknown SKU"))</f>
        <v/>
      </c>
      <c r="D626" s="17" t="n"/>
      <c r="E626" s="19" t="n"/>
      <c r="F626" s="20">
        <f>IF(OR(B626="",E626=""),"",IF(D626="Sold",-ABS(E626),IF(D626="Adjustment",E626,ABS(E626))))</f>
        <v/>
      </c>
      <c r="G626" s="17" t="n"/>
    </row>
    <row r="627">
      <c r="A627" s="16" t="n"/>
      <c r="B627" s="17" t="n"/>
      <c r="C627" s="18">
        <f>IF(B627="","",IFERROR(INDEX('Example items'!$B$6:$B$205,MATCH(B627,'Example items'!$A$6:$A$205,0)),"Unknown SKU"))</f>
        <v/>
      </c>
      <c r="D627" s="17" t="n"/>
      <c r="E627" s="19" t="n"/>
      <c r="F627" s="20">
        <f>IF(OR(B627="",E627=""),"",IF(D627="Sold",-ABS(E627),IF(D627="Adjustment",E627,ABS(E627))))</f>
        <v/>
      </c>
      <c r="G627" s="17" t="n"/>
    </row>
    <row r="628">
      <c r="A628" s="16" t="n"/>
      <c r="B628" s="17" t="n"/>
      <c r="C628" s="18">
        <f>IF(B628="","",IFERROR(INDEX('Example items'!$B$6:$B$205,MATCH(B628,'Example items'!$A$6:$A$205,0)),"Unknown SKU"))</f>
        <v/>
      </c>
      <c r="D628" s="17" t="n"/>
      <c r="E628" s="19" t="n"/>
      <c r="F628" s="20">
        <f>IF(OR(B628="",E628=""),"",IF(D628="Sold",-ABS(E628),IF(D628="Adjustment",E628,ABS(E628))))</f>
        <v/>
      </c>
      <c r="G628" s="17" t="n"/>
    </row>
    <row r="629">
      <c r="A629" s="16" t="n"/>
      <c r="B629" s="17" t="n"/>
      <c r="C629" s="18">
        <f>IF(B629="","",IFERROR(INDEX('Example items'!$B$6:$B$205,MATCH(B629,'Example items'!$A$6:$A$205,0)),"Unknown SKU"))</f>
        <v/>
      </c>
      <c r="D629" s="17" t="n"/>
      <c r="E629" s="19" t="n"/>
      <c r="F629" s="20">
        <f>IF(OR(B629="",E629=""),"",IF(D629="Sold",-ABS(E629),IF(D629="Adjustment",E629,ABS(E629))))</f>
        <v/>
      </c>
      <c r="G629" s="17" t="n"/>
    </row>
    <row r="630">
      <c r="A630" s="16" t="n"/>
      <c r="B630" s="17" t="n"/>
      <c r="C630" s="18">
        <f>IF(B630="","",IFERROR(INDEX('Example items'!$B$6:$B$205,MATCH(B630,'Example items'!$A$6:$A$205,0)),"Unknown SKU"))</f>
        <v/>
      </c>
      <c r="D630" s="17" t="n"/>
      <c r="E630" s="19" t="n"/>
      <c r="F630" s="20">
        <f>IF(OR(B630="",E630=""),"",IF(D630="Sold",-ABS(E630),IF(D630="Adjustment",E630,ABS(E630))))</f>
        <v/>
      </c>
      <c r="G630" s="17" t="n"/>
    </row>
    <row r="631">
      <c r="A631" s="16" t="n"/>
      <c r="B631" s="17" t="n"/>
      <c r="C631" s="18">
        <f>IF(B631="","",IFERROR(INDEX('Example items'!$B$6:$B$205,MATCH(B631,'Example items'!$A$6:$A$205,0)),"Unknown SKU"))</f>
        <v/>
      </c>
      <c r="D631" s="17" t="n"/>
      <c r="E631" s="19" t="n"/>
      <c r="F631" s="20">
        <f>IF(OR(B631="",E631=""),"",IF(D631="Sold",-ABS(E631),IF(D631="Adjustment",E631,ABS(E631))))</f>
        <v/>
      </c>
      <c r="G631" s="17" t="n"/>
    </row>
    <row r="632">
      <c r="A632" s="16" t="n"/>
      <c r="B632" s="17" t="n"/>
      <c r="C632" s="18">
        <f>IF(B632="","",IFERROR(INDEX('Example items'!$B$6:$B$205,MATCH(B632,'Example items'!$A$6:$A$205,0)),"Unknown SKU"))</f>
        <v/>
      </c>
      <c r="D632" s="17" t="n"/>
      <c r="E632" s="19" t="n"/>
      <c r="F632" s="20">
        <f>IF(OR(B632="",E632=""),"",IF(D632="Sold",-ABS(E632),IF(D632="Adjustment",E632,ABS(E632))))</f>
        <v/>
      </c>
      <c r="G632" s="17" t="n"/>
    </row>
    <row r="633">
      <c r="A633" s="16" t="n"/>
      <c r="B633" s="17" t="n"/>
      <c r="C633" s="18">
        <f>IF(B633="","",IFERROR(INDEX('Example items'!$B$6:$B$205,MATCH(B633,'Example items'!$A$6:$A$205,0)),"Unknown SKU"))</f>
        <v/>
      </c>
      <c r="D633" s="17" t="n"/>
      <c r="E633" s="19" t="n"/>
      <c r="F633" s="20">
        <f>IF(OR(B633="",E633=""),"",IF(D633="Sold",-ABS(E633),IF(D633="Adjustment",E633,ABS(E633))))</f>
        <v/>
      </c>
      <c r="G633" s="17" t="n"/>
    </row>
    <row r="634">
      <c r="A634" s="16" t="n"/>
      <c r="B634" s="17" t="n"/>
      <c r="C634" s="18">
        <f>IF(B634="","",IFERROR(INDEX('Example items'!$B$6:$B$205,MATCH(B634,'Example items'!$A$6:$A$205,0)),"Unknown SKU"))</f>
        <v/>
      </c>
      <c r="D634" s="17" t="n"/>
      <c r="E634" s="19" t="n"/>
      <c r="F634" s="20">
        <f>IF(OR(B634="",E634=""),"",IF(D634="Sold",-ABS(E634),IF(D634="Adjustment",E634,ABS(E634))))</f>
        <v/>
      </c>
      <c r="G634" s="17" t="n"/>
    </row>
    <row r="635">
      <c r="A635" s="16" t="n"/>
      <c r="B635" s="17" t="n"/>
      <c r="C635" s="18">
        <f>IF(B635="","",IFERROR(INDEX('Example items'!$B$6:$B$205,MATCH(B635,'Example items'!$A$6:$A$205,0)),"Unknown SKU"))</f>
        <v/>
      </c>
      <c r="D635" s="17" t="n"/>
      <c r="E635" s="19" t="n"/>
      <c r="F635" s="20">
        <f>IF(OR(B635="",E635=""),"",IF(D635="Sold",-ABS(E635),IF(D635="Adjustment",E635,ABS(E635))))</f>
        <v/>
      </c>
      <c r="G635" s="17" t="n"/>
    </row>
    <row r="636">
      <c r="A636" s="16" t="n"/>
      <c r="B636" s="17" t="n"/>
      <c r="C636" s="18">
        <f>IF(B636="","",IFERROR(INDEX('Example items'!$B$6:$B$205,MATCH(B636,'Example items'!$A$6:$A$205,0)),"Unknown SKU"))</f>
        <v/>
      </c>
      <c r="D636" s="17" t="n"/>
      <c r="E636" s="19" t="n"/>
      <c r="F636" s="20">
        <f>IF(OR(B636="",E636=""),"",IF(D636="Sold",-ABS(E636),IF(D636="Adjustment",E636,ABS(E636))))</f>
        <v/>
      </c>
      <c r="G636" s="17" t="n"/>
    </row>
    <row r="637">
      <c r="A637" s="16" t="n"/>
      <c r="B637" s="17" t="n"/>
      <c r="C637" s="18">
        <f>IF(B637="","",IFERROR(INDEX('Example items'!$B$6:$B$205,MATCH(B637,'Example items'!$A$6:$A$205,0)),"Unknown SKU"))</f>
        <v/>
      </c>
      <c r="D637" s="17" t="n"/>
      <c r="E637" s="19" t="n"/>
      <c r="F637" s="20">
        <f>IF(OR(B637="",E637=""),"",IF(D637="Sold",-ABS(E637),IF(D637="Adjustment",E637,ABS(E637))))</f>
        <v/>
      </c>
      <c r="G637" s="17" t="n"/>
    </row>
    <row r="638">
      <c r="A638" s="16" t="n"/>
      <c r="B638" s="17" t="n"/>
      <c r="C638" s="18">
        <f>IF(B638="","",IFERROR(INDEX('Example items'!$B$6:$B$205,MATCH(B638,'Example items'!$A$6:$A$205,0)),"Unknown SKU"))</f>
        <v/>
      </c>
      <c r="D638" s="17" t="n"/>
      <c r="E638" s="19" t="n"/>
      <c r="F638" s="20">
        <f>IF(OR(B638="",E638=""),"",IF(D638="Sold",-ABS(E638),IF(D638="Adjustment",E638,ABS(E638))))</f>
        <v/>
      </c>
      <c r="G638" s="17" t="n"/>
    </row>
    <row r="639">
      <c r="A639" s="16" t="n"/>
      <c r="B639" s="17" t="n"/>
      <c r="C639" s="18">
        <f>IF(B639="","",IFERROR(INDEX('Example items'!$B$6:$B$205,MATCH(B639,'Example items'!$A$6:$A$205,0)),"Unknown SKU"))</f>
        <v/>
      </c>
      <c r="D639" s="17" t="n"/>
      <c r="E639" s="19" t="n"/>
      <c r="F639" s="20">
        <f>IF(OR(B639="",E639=""),"",IF(D639="Sold",-ABS(E639),IF(D639="Adjustment",E639,ABS(E639))))</f>
        <v/>
      </c>
      <c r="G639" s="17" t="n"/>
    </row>
    <row r="640">
      <c r="A640" s="16" t="n"/>
      <c r="B640" s="17" t="n"/>
      <c r="C640" s="18">
        <f>IF(B640="","",IFERROR(INDEX('Example items'!$B$6:$B$205,MATCH(B640,'Example items'!$A$6:$A$205,0)),"Unknown SKU"))</f>
        <v/>
      </c>
      <c r="D640" s="17" t="n"/>
      <c r="E640" s="19" t="n"/>
      <c r="F640" s="20">
        <f>IF(OR(B640="",E640=""),"",IF(D640="Sold",-ABS(E640),IF(D640="Adjustment",E640,ABS(E640))))</f>
        <v/>
      </c>
      <c r="G640" s="17" t="n"/>
    </row>
    <row r="641">
      <c r="A641" s="16" t="n"/>
      <c r="B641" s="17" t="n"/>
      <c r="C641" s="18">
        <f>IF(B641="","",IFERROR(INDEX('Example items'!$B$6:$B$205,MATCH(B641,'Example items'!$A$6:$A$205,0)),"Unknown SKU"))</f>
        <v/>
      </c>
      <c r="D641" s="17" t="n"/>
      <c r="E641" s="19" t="n"/>
      <c r="F641" s="20">
        <f>IF(OR(B641="",E641=""),"",IF(D641="Sold",-ABS(E641),IF(D641="Adjustment",E641,ABS(E641))))</f>
        <v/>
      </c>
      <c r="G641" s="17" t="n"/>
    </row>
    <row r="642">
      <c r="A642" s="16" t="n"/>
      <c r="B642" s="17" t="n"/>
      <c r="C642" s="18">
        <f>IF(B642="","",IFERROR(INDEX('Example items'!$B$6:$B$205,MATCH(B642,'Example items'!$A$6:$A$205,0)),"Unknown SKU"))</f>
        <v/>
      </c>
      <c r="D642" s="17" t="n"/>
      <c r="E642" s="19" t="n"/>
      <c r="F642" s="20">
        <f>IF(OR(B642="",E642=""),"",IF(D642="Sold",-ABS(E642),IF(D642="Adjustment",E642,ABS(E642))))</f>
        <v/>
      </c>
      <c r="G642" s="17" t="n"/>
    </row>
    <row r="643">
      <c r="A643" s="16" t="n"/>
      <c r="B643" s="17" t="n"/>
      <c r="C643" s="18">
        <f>IF(B643="","",IFERROR(INDEX('Example items'!$B$6:$B$205,MATCH(B643,'Example items'!$A$6:$A$205,0)),"Unknown SKU"))</f>
        <v/>
      </c>
      <c r="D643" s="17" t="n"/>
      <c r="E643" s="19" t="n"/>
      <c r="F643" s="20">
        <f>IF(OR(B643="",E643=""),"",IF(D643="Sold",-ABS(E643),IF(D643="Adjustment",E643,ABS(E643))))</f>
        <v/>
      </c>
      <c r="G643" s="17" t="n"/>
    </row>
    <row r="644">
      <c r="A644" s="16" t="n"/>
      <c r="B644" s="17" t="n"/>
      <c r="C644" s="18">
        <f>IF(B644="","",IFERROR(INDEX('Example items'!$B$6:$B$205,MATCH(B644,'Example items'!$A$6:$A$205,0)),"Unknown SKU"))</f>
        <v/>
      </c>
      <c r="D644" s="17" t="n"/>
      <c r="E644" s="19" t="n"/>
      <c r="F644" s="20">
        <f>IF(OR(B644="",E644=""),"",IF(D644="Sold",-ABS(E644),IF(D644="Adjustment",E644,ABS(E644))))</f>
        <v/>
      </c>
      <c r="G644" s="17" t="n"/>
    </row>
    <row r="645">
      <c r="A645" s="16" t="n"/>
      <c r="B645" s="17" t="n"/>
      <c r="C645" s="18">
        <f>IF(B645="","",IFERROR(INDEX('Example items'!$B$6:$B$205,MATCH(B645,'Example items'!$A$6:$A$205,0)),"Unknown SKU"))</f>
        <v/>
      </c>
      <c r="D645" s="17" t="n"/>
      <c r="E645" s="19" t="n"/>
      <c r="F645" s="20">
        <f>IF(OR(B645="",E645=""),"",IF(D645="Sold",-ABS(E645),IF(D645="Adjustment",E645,ABS(E645))))</f>
        <v/>
      </c>
      <c r="G645" s="17" t="n"/>
    </row>
    <row r="646">
      <c r="A646" s="16" t="n"/>
      <c r="B646" s="17" t="n"/>
      <c r="C646" s="18">
        <f>IF(B646="","",IFERROR(INDEX('Example items'!$B$6:$B$205,MATCH(B646,'Example items'!$A$6:$A$205,0)),"Unknown SKU"))</f>
        <v/>
      </c>
      <c r="D646" s="17" t="n"/>
      <c r="E646" s="19" t="n"/>
      <c r="F646" s="20">
        <f>IF(OR(B646="",E646=""),"",IF(D646="Sold",-ABS(E646),IF(D646="Adjustment",E646,ABS(E646))))</f>
        <v/>
      </c>
      <c r="G646" s="17" t="n"/>
    </row>
    <row r="647">
      <c r="A647" s="16" t="n"/>
      <c r="B647" s="17" t="n"/>
      <c r="C647" s="18">
        <f>IF(B647="","",IFERROR(INDEX('Example items'!$B$6:$B$205,MATCH(B647,'Example items'!$A$6:$A$205,0)),"Unknown SKU"))</f>
        <v/>
      </c>
      <c r="D647" s="17" t="n"/>
      <c r="E647" s="19" t="n"/>
      <c r="F647" s="20">
        <f>IF(OR(B647="",E647=""),"",IF(D647="Sold",-ABS(E647),IF(D647="Adjustment",E647,ABS(E647))))</f>
        <v/>
      </c>
      <c r="G647" s="17" t="n"/>
    </row>
    <row r="648">
      <c r="A648" s="16" t="n"/>
      <c r="B648" s="17" t="n"/>
      <c r="C648" s="18">
        <f>IF(B648="","",IFERROR(INDEX('Example items'!$B$6:$B$205,MATCH(B648,'Example items'!$A$6:$A$205,0)),"Unknown SKU"))</f>
        <v/>
      </c>
      <c r="D648" s="17" t="n"/>
      <c r="E648" s="19" t="n"/>
      <c r="F648" s="20">
        <f>IF(OR(B648="",E648=""),"",IF(D648="Sold",-ABS(E648),IF(D648="Adjustment",E648,ABS(E648))))</f>
        <v/>
      </c>
      <c r="G648" s="17" t="n"/>
    </row>
    <row r="649">
      <c r="A649" s="16" t="n"/>
      <c r="B649" s="17" t="n"/>
      <c r="C649" s="18">
        <f>IF(B649="","",IFERROR(INDEX('Example items'!$B$6:$B$205,MATCH(B649,'Example items'!$A$6:$A$205,0)),"Unknown SKU"))</f>
        <v/>
      </c>
      <c r="D649" s="17" t="n"/>
      <c r="E649" s="19" t="n"/>
      <c r="F649" s="20">
        <f>IF(OR(B649="",E649=""),"",IF(D649="Sold",-ABS(E649),IF(D649="Adjustment",E649,ABS(E649))))</f>
        <v/>
      </c>
      <c r="G649" s="17" t="n"/>
    </row>
    <row r="650">
      <c r="A650" s="16" t="n"/>
      <c r="B650" s="17" t="n"/>
      <c r="C650" s="18">
        <f>IF(B650="","",IFERROR(INDEX('Example items'!$B$6:$B$205,MATCH(B650,'Example items'!$A$6:$A$205,0)),"Unknown SKU"))</f>
        <v/>
      </c>
      <c r="D650" s="17" t="n"/>
      <c r="E650" s="19" t="n"/>
      <c r="F650" s="20">
        <f>IF(OR(B650="",E650=""),"",IF(D650="Sold",-ABS(E650),IF(D650="Adjustment",E650,ABS(E650))))</f>
        <v/>
      </c>
      <c r="G650" s="17" t="n"/>
    </row>
    <row r="651">
      <c r="A651" s="16" t="n"/>
      <c r="B651" s="17" t="n"/>
      <c r="C651" s="18">
        <f>IF(B651="","",IFERROR(INDEX('Example items'!$B$6:$B$205,MATCH(B651,'Example items'!$A$6:$A$205,0)),"Unknown SKU"))</f>
        <v/>
      </c>
      <c r="D651" s="17" t="n"/>
      <c r="E651" s="19" t="n"/>
      <c r="F651" s="20">
        <f>IF(OR(B651="",E651=""),"",IF(D651="Sold",-ABS(E651),IF(D651="Adjustment",E651,ABS(E651))))</f>
        <v/>
      </c>
      <c r="G651" s="17" t="n"/>
    </row>
    <row r="652">
      <c r="A652" s="16" t="n"/>
      <c r="B652" s="17" t="n"/>
      <c r="C652" s="18">
        <f>IF(B652="","",IFERROR(INDEX('Example items'!$B$6:$B$205,MATCH(B652,'Example items'!$A$6:$A$205,0)),"Unknown SKU"))</f>
        <v/>
      </c>
      <c r="D652" s="17" t="n"/>
      <c r="E652" s="19" t="n"/>
      <c r="F652" s="20">
        <f>IF(OR(B652="",E652=""),"",IF(D652="Sold",-ABS(E652),IF(D652="Adjustment",E652,ABS(E652))))</f>
        <v/>
      </c>
      <c r="G652" s="17" t="n"/>
    </row>
    <row r="653">
      <c r="A653" s="16" t="n"/>
      <c r="B653" s="17" t="n"/>
      <c r="C653" s="18">
        <f>IF(B653="","",IFERROR(INDEX('Example items'!$B$6:$B$205,MATCH(B653,'Example items'!$A$6:$A$205,0)),"Unknown SKU"))</f>
        <v/>
      </c>
      <c r="D653" s="17" t="n"/>
      <c r="E653" s="19" t="n"/>
      <c r="F653" s="20">
        <f>IF(OR(B653="",E653=""),"",IF(D653="Sold",-ABS(E653),IF(D653="Adjustment",E653,ABS(E653))))</f>
        <v/>
      </c>
      <c r="G653" s="17" t="n"/>
    </row>
    <row r="654">
      <c r="A654" s="16" t="n"/>
      <c r="B654" s="17" t="n"/>
      <c r="C654" s="18">
        <f>IF(B654="","",IFERROR(INDEX('Example items'!$B$6:$B$205,MATCH(B654,'Example items'!$A$6:$A$205,0)),"Unknown SKU"))</f>
        <v/>
      </c>
      <c r="D654" s="17" t="n"/>
      <c r="E654" s="19" t="n"/>
      <c r="F654" s="20">
        <f>IF(OR(B654="",E654=""),"",IF(D654="Sold",-ABS(E654),IF(D654="Adjustment",E654,ABS(E654))))</f>
        <v/>
      </c>
      <c r="G654" s="17" t="n"/>
    </row>
    <row r="655">
      <c r="A655" s="16" t="n"/>
      <c r="B655" s="17" t="n"/>
      <c r="C655" s="18">
        <f>IF(B655="","",IFERROR(INDEX('Example items'!$B$6:$B$205,MATCH(B655,'Example items'!$A$6:$A$205,0)),"Unknown SKU"))</f>
        <v/>
      </c>
      <c r="D655" s="17" t="n"/>
      <c r="E655" s="19" t="n"/>
      <c r="F655" s="20">
        <f>IF(OR(B655="",E655=""),"",IF(D655="Sold",-ABS(E655),IF(D655="Adjustment",E655,ABS(E655))))</f>
        <v/>
      </c>
      <c r="G655" s="17" t="n"/>
    </row>
    <row r="656">
      <c r="A656" s="16" t="n"/>
      <c r="B656" s="17" t="n"/>
      <c r="C656" s="18">
        <f>IF(B656="","",IFERROR(INDEX('Example items'!$B$6:$B$205,MATCH(B656,'Example items'!$A$6:$A$205,0)),"Unknown SKU"))</f>
        <v/>
      </c>
      <c r="D656" s="17" t="n"/>
      <c r="E656" s="19" t="n"/>
      <c r="F656" s="20">
        <f>IF(OR(B656="",E656=""),"",IF(D656="Sold",-ABS(E656),IF(D656="Adjustment",E656,ABS(E656))))</f>
        <v/>
      </c>
      <c r="G656" s="17" t="n"/>
    </row>
    <row r="657">
      <c r="A657" s="16" t="n"/>
      <c r="B657" s="17" t="n"/>
      <c r="C657" s="18">
        <f>IF(B657="","",IFERROR(INDEX('Example items'!$B$6:$B$205,MATCH(B657,'Example items'!$A$6:$A$205,0)),"Unknown SKU"))</f>
        <v/>
      </c>
      <c r="D657" s="17" t="n"/>
      <c r="E657" s="19" t="n"/>
      <c r="F657" s="20">
        <f>IF(OR(B657="",E657=""),"",IF(D657="Sold",-ABS(E657),IF(D657="Adjustment",E657,ABS(E657))))</f>
        <v/>
      </c>
      <c r="G657" s="17" t="n"/>
    </row>
    <row r="658">
      <c r="A658" s="16" t="n"/>
      <c r="B658" s="17" t="n"/>
      <c r="C658" s="18">
        <f>IF(B658="","",IFERROR(INDEX('Example items'!$B$6:$B$205,MATCH(B658,'Example items'!$A$6:$A$205,0)),"Unknown SKU"))</f>
        <v/>
      </c>
      <c r="D658" s="17" t="n"/>
      <c r="E658" s="19" t="n"/>
      <c r="F658" s="20">
        <f>IF(OR(B658="",E658=""),"",IF(D658="Sold",-ABS(E658),IF(D658="Adjustment",E658,ABS(E658))))</f>
        <v/>
      </c>
      <c r="G658" s="17" t="n"/>
    </row>
    <row r="659">
      <c r="A659" s="16" t="n"/>
      <c r="B659" s="17" t="n"/>
      <c r="C659" s="18">
        <f>IF(B659="","",IFERROR(INDEX('Example items'!$B$6:$B$205,MATCH(B659,'Example items'!$A$6:$A$205,0)),"Unknown SKU"))</f>
        <v/>
      </c>
      <c r="D659" s="17" t="n"/>
      <c r="E659" s="19" t="n"/>
      <c r="F659" s="20">
        <f>IF(OR(B659="",E659=""),"",IF(D659="Sold",-ABS(E659),IF(D659="Adjustment",E659,ABS(E659))))</f>
        <v/>
      </c>
      <c r="G659" s="17" t="n"/>
    </row>
    <row r="660">
      <c r="A660" s="16" t="n"/>
      <c r="B660" s="17" t="n"/>
      <c r="C660" s="18">
        <f>IF(B660="","",IFERROR(INDEX('Example items'!$B$6:$B$205,MATCH(B660,'Example items'!$A$6:$A$205,0)),"Unknown SKU"))</f>
        <v/>
      </c>
      <c r="D660" s="17" t="n"/>
      <c r="E660" s="19" t="n"/>
      <c r="F660" s="20">
        <f>IF(OR(B660="",E660=""),"",IF(D660="Sold",-ABS(E660),IF(D660="Adjustment",E660,ABS(E660))))</f>
        <v/>
      </c>
      <c r="G660" s="17" t="n"/>
    </row>
    <row r="661">
      <c r="A661" s="16" t="n"/>
      <c r="B661" s="17" t="n"/>
      <c r="C661" s="18">
        <f>IF(B661="","",IFERROR(INDEX('Example items'!$B$6:$B$205,MATCH(B661,'Example items'!$A$6:$A$205,0)),"Unknown SKU"))</f>
        <v/>
      </c>
      <c r="D661" s="17" t="n"/>
      <c r="E661" s="19" t="n"/>
      <c r="F661" s="20">
        <f>IF(OR(B661="",E661=""),"",IF(D661="Sold",-ABS(E661),IF(D661="Adjustment",E661,ABS(E661))))</f>
        <v/>
      </c>
      <c r="G661" s="17" t="n"/>
    </row>
    <row r="662">
      <c r="A662" s="16" t="n"/>
      <c r="B662" s="17" t="n"/>
      <c r="C662" s="18">
        <f>IF(B662="","",IFERROR(INDEX('Example items'!$B$6:$B$205,MATCH(B662,'Example items'!$A$6:$A$205,0)),"Unknown SKU"))</f>
        <v/>
      </c>
      <c r="D662" s="17" t="n"/>
      <c r="E662" s="19" t="n"/>
      <c r="F662" s="20">
        <f>IF(OR(B662="",E662=""),"",IF(D662="Sold",-ABS(E662),IF(D662="Adjustment",E662,ABS(E662))))</f>
        <v/>
      </c>
      <c r="G662" s="17" t="n"/>
    </row>
    <row r="663">
      <c r="A663" s="16" t="n"/>
      <c r="B663" s="17" t="n"/>
      <c r="C663" s="18">
        <f>IF(B663="","",IFERROR(INDEX('Example items'!$B$6:$B$205,MATCH(B663,'Example items'!$A$6:$A$205,0)),"Unknown SKU"))</f>
        <v/>
      </c>
      <c r="D663" s="17" t="n"/>
      <c r="E663" s="19" t="n"/>
      <c r="F663" s="20">
        <f>IF(OR(B663="",E663=""),"",IF(D663="Sold",-ABS(E663),IF(D663="Adjustment",E663,ABS(E663))))</f>
        <v/>
      </c>
      <c r="G663" s="17" t="n"/>
    </row>
    <row r="664">
      <c r="A664" s="16" t="n"/>
      <c r="B664" s="17" t="n"/>
      <c r="C664" s="18">
        <f>IF(B664="","",IFERROR(INDEX('Example items'!$B$6:$B$205,MATCH(B664,'Example items'!$A$6:$A$205,0)),"Unknown SKU"))</f>
        <v/>
      </c>
      <c r="D664" s="17" t="n"/>
      <c r="E664" s="19" t="n"/>
      <c r="F664" s="20">
        <f>IF(OR(B664="",E664=""),"",IF(D664="Sold",-ABS(E664),IF(D664="Adjustment",E664,ABS(E664))))</f>
        <v/>
      </c>
      <c r="G664" s="17" t="n"/>
    </row>
    <row r="665">
      <c r="A665" s="16" t="n"/>
      <c r="B665" s="17" t="n"/>
      <c r="C665" s="18">
        <f>IF(B665="","",IFERROR(INDEX('Example items'!$B$6:$B$205,MATCH(B665,'Example items'!$A$6:$A$205,0)),"Unknown SKU"))</f>
        <v/>
      </c>
      <c r="D665" s="17" t="n"/>
      <c r="E665" s="19" t="n"/>
      <c r="F665" s="20">
        <f>IF(OR(B665="",E665=""),"",IF(D665="Sold",-ABS(E665),IF(D665="Adjustment",E665,ABS(E665))))</f>
        <v/>
      </c>
      <c r="G665" s="17" t="n"/>
    </row>
    <row r="666">
      <c r="A666" s="16" t="n"/>
      <c r="B666" s="17" t="n"/>
      <c r="C666" s="18">
        <f>IF(B666="","",IFERROR(INDEX('Example items'!$B$6:$B$205,MATCH(B666,'Example items'!$A$6:$A$205,0)),"Unknown SKU"))</f>
        <v/>
      </c>
      <c r="D666" s="17" t="n"/>
      <c r="E666" s="19" t="n"/>
      <c r="F666" s="20">
        <f>IF(OR(B666="",E666=""),"",IF(D666="Sold",-ABS(E666),IF(D666="Adjustment",E666,ABS(E666))))</f>
        <v/>
      </c>
      <c r="G666" s="17" t="n"/>
    </row>
    <row r="667">
      <c r="A667" s="16" t="n"/>
      <c r="B667" s="17" t="n"/>
      <c r="C667" s="18">
        <f>IF(B667="","",IFERROR(INDEX('Example items'!$B$6:$B$205,MATCH(B667,'Example items'!$A$6:$A$205,0)),"Unknown SKU"))</f>
        <v/>
      </c>
      <c r="D667" s="17" t="n"/>
      <c r="E667" s="19" t="n"/>
      <c r="F667" s="20">
        <f>IF(OR(B667="",E667=""),"",IF(D667="Sold",-ABS(E667),IF(D667="Adjustment",E667,ABS(E667))))</f>
        <v/>
      </c>
      <c r="G667" s="17" t="n"/>
    </row>
    <row r="668">
      <c r="A668" s="16" t="n"/>
      <c r="B668" s="17" t="n"/>
      <c r="C668" s="18">
        <f>IF(B668="","",IFERROR(INDEX('Example items'!$B$6:$B$205,MATCH(B668,'Example items'!$A$6:$A$205,0)),"Unknown SKU"))</f>
        <v/>
      </c>
      <c r="D668" s="17" t="n"/>
      <c r="E668" s="19" t="n"/>
      <c r="F668" s="20">
        <f>IF(OR(B668="",E668=""),"",IF(D668="Sold",-ABS(E668),IF(D668="Adjustment",E668,ABS(E668))))</f>
        <v/>
      </c>
      <c r="G668" s="17" t="n"/>
    </row>
    <row r="669">
      <c r="A669" s="16" t="n"/>
      <c r="B669" s="17" t="n"/>
      <c r="C669" s="18">
        <f>IF(B669="","",IFERROR(INDEX('Example items'!$B$6:$B$205,MATCH(B669,'Example items'!$A$6:$A$205,0)),"Unknown SKU"))</f>
        <v/>
      </c>
      <c r="D669" s="17" t="n"/>
      <c r="E669" s="19" t="n"/>
      <c r="F669" s="20">
        <f>IF(OR(B669="",E669=""),"",IF(D669="Sold",-ABS(E669),IF(D669="Adjustment",E669,ABS(E669))))</f>
        <v/>
      </c>
      <c r="G669" s="17" t="n"/>
    </row>
    <row r="670">
      <c r="A670" s="16" t="n"/>
      <c r="B670" s="17" t="n"/>
      <c r="C670" s="18">
        <f>IF(B670="","",IFERROR(INDEX('Example items'!$B$6:$B$205,MATCH(B670,'Example items'!$A$6:$A$205,0)),"Unknown SKU"))</f>
        <v/>
      </c>
      <c r="D670" s="17" t="n"/>
      <c r="E670" s="19" t="n"/>
      <c r="F670" s="20">
        <f>IF(OR(B670="",E670=""),"",IF(D670="Sold",-ABS(E670),IF(D670="Adjustment",E670,ABS(E670))))</f>
        <v/>
      </c>
      <c r="G670" s="17" t="n"/>
    </row>
    <row r="671">
      <c r="A671" s="16" t="n"/>
      <c r="B671" s="17" t="n"/>
      <c r="C671" s="18">
        <f>IF(B671="","",IFERROR(INDEX('Example items'!$B$6:$B$205,MATCH(B671,'Example items'!$A$6:$A$205,0)),"Unknown SKU"))</f>
        <v/>
      </c>
      <c r="D671" s="17" t="n"/>
      <c r="E671" s="19" t="n"/>
      <c r="F671" s="20">
        <f>IF(OR(B671="",E671=""),"",IF(D671="Sold",-ABS(E671),IF(D671="Adjustment",E671,ABS(E671))))</f>
        <v/>
      </c>
      <c r="G671" s="17" t="n"/>
    </row>
    <row r="672">
      <c r="A672" s="16" t="n"/>
      <c r="B672" s="17" t="n"/>
      <c r="C672" s="18">
        <f>IF(B672="","",IFERROR(INDEX('Example items'!$B$6:$B$205,MATCH(B672,'Example items'!$A$6:$A$205,0)),"Unknown SKU"))</f>
        <v/>
      </c>
      <c r="D672" s="17" t="n"/>
      <c r="E672" s="19" t="n"/>
      <c r="F672" s="20">
        <f>IF(OR(B672="",E672=""),"",IF(D672="Sold",-ABS(E672),IF(D672="Adjustment",E672,ABS(E672))))</f>
        <v/>
      </c>
      <c r="G672" s="17" t="n"/>
    </row>
    <row r="673">
      <c r="A673" s="16" t="n"/>
      <c r="B673" s="17" t="n"/>
      <c r="C673" s="18">
        <f>IF(B673="","",IFERROR(INDEX('Example items'!$B$6:$B$205,MATCH(B673,'Example items'!$A$6:$A$205,0)),"Unknown SKU"))</f>
        <v/>
      </c>
      <c r="D673" s="17" t="n"/>
      <c r="E673" s="19" t="n"/>
      <c r="F673" s="20">
        <f>IF(OR(B673="",E673=""),"",IF(D673="Sold",-ABS(E673),IF(D673="Adjustment",E673,ABS(E673))))</f>
        <v/>
      </c>
      <c r="G673" s="17" t="n"/>
    </row>
    <row r="674">
      <c r="A674" s="16" t="n"/>
      <c r="B674" s="17" t="n"/>
      <c r="C674" s="18">
        <f>IF(B674="","",IFERROR(INDEX('Example items'!$B$6:$B$205,MATCH(B674,'Example items'!$A$6:$A$205,0)),"Unknown SKU"))</f>
        <v/>
      </c>
      <c r="D674" s="17" t="n"/>
      <c r="E674" s="19" t="n"/>
      <c r="F674" s="20">
        <f>IF(OR(B674="",E674=""),"",IF(D674="Sold",-ABS(E674),IF(D674="Adjustment",E674,ABS(E674))))</f>
        <v/>
      </c>
      <c r="G674" s="17" t="n"/>
    </row>
    <row r="675">
      <c r="A675" s="16" t="n"/>
      <c r="B675" s="17" t="n"/>
      <c r="C675" s="18">
        <f>IF(B675="","",IFERROR(INDEX('Example items'!$B$6:$B$205,MATCH(B675,'Example items'!$A$6:$A$205,0)),"Unknown SKU"))</f>
        <v/>
      </c>
      <c r="D675" s="17" t="n"/>
      <c r="E675" s="19" t="n"/>
      <c r="F675" s="20">
        <f>IF(OR(B675="",E675=""),"",IF(D675="Sold",-ABS(E675),IF(D675="Adjustment",E675,ABS(E675))))</f>
        <v/>
      </c>
      <c r="G675" s="17" t="n"/>
    </row>
    <row r="676">
      <c r="A676" s="16" t="n"/>
      <c r="B676" s="17" t="n"/>
      <c r="C676" s="18">
        <f>IF(B676="","",IFERROR(INDEX('Example items'!$B$6:$B$205,MATCH(B676,'Example items'!$A$6:$A$205,0)),"Unknown SKU"))</f>
        <v/>
      </c>
      <c r="D676" s="17" t="n"/>
      <c r="E676" s="19" t="n"/>
      <c r="F676" s="20">
        <f>IF(OR(B676="",E676=""),"",IF(D676="Sold",-ABS(E676),IF(D676="Adjustment",E676,ABS(E676))))</f>
        <v/>
      </c>
      <c r="G676" s="17" t="n"/>
    </row>
    <row r="677">
      <c r="A677" s="16" t="n"/>
      <c r="B677" s="17" t="n"/>
      <c r="C677" s="18">
        <f>IF(B677="","",IFERROR(INDEX('Example items'!$B$6:$B$205,MATCH(B677,'Example items'!$A$6:$A$205,0)),"Unknown SKU"))</f>
        <v/>
      </c>
      <c r="D677" s="17" t="n"/>
      <c r="E677" s="19" t="n"/>
      <c r="F677" s="20">
        <f>IF(OR(B677="",E677=""),"",IF(D677="Sold",-ABS(E677),IF(D677="Adjustment",E677,ABS(E677))))</f>
        <v/>
      </c>
      <c r="G677" s="17" t="n"/>
    </row>
    <row r="678">
      <c r="A678" s="16" t="n"/>
      <c r="B678" s="17" t="n"/>
      <c r="C678" s="18">
        <f>IF(B678="","",IFERROR(INDEX('Example items'!$B$6:$B$205,MATCH(B678,'Example items'!$A$6:$A$205,0)),"Unknown SKU"))</f>
        <v/>
      </c>
      <c r="D678" s="17" t="n"/>
      <c r="E678" s="19" t="n"/>
      <c r="F678" s="20">
        <f>IF(OR(B678="",E678=""),"",IF(D678="Sold",-ABS(E678),IF(D678="Adjustment",E678,ABS(E678))))</f>
        <v/>
      </c>
      <c r="G678" s="17" t="n"/>
    </row>
    <row r="679">
      <c r="A679" s="16" t="n"/>
      <c r="B679" s="17" t="n"/>
      <c r="C679" s="18">
        <f>IF(B679="","",IFERROR(INDEX('Example items'!$B$6:$B$205,MATCH(B679,'Example items'!$A$6:$A$205,0)),"Unknown SKU"))</f>
        <v/>
      </c>
      <c r="D679" s="17" t="n"/>
      <c r="E679" s="19" t="n"/>
      <c r="F679" s="20">
        <f>IF(OR(B679="",E679=""),"",IF(D679="Sold",-ABS(E679),IF(D679="Adjustment",E679,ABS(E679))))</f>
        <v/>
      </c>
      <c r="G679" s="17" t="n"/>
    </row>
    <row r="680">
      <c r="A680" s="16" t="n"/>
      <c r="B680" s="17" t="n"/>
      <c r="C680" s="18">
        <f>IF(B680="","",IFERROR(INDEX('Example items'!$B$6:$B$205,MATCH(B680,'Example items'!$A$6:$A$205,0)),"Unknown SKU"))</f>
        <v/>
      </c>
      <c r="D680" s="17" t="n"/>
      <c r="E680" s="19" t="n"/>
      <c r="F680" s="20">
        <f>IF(OR(B680="",E680=""),"",IF(D680="Sold",-ABS(E680),IF(D680="Adjustment",E680,ABS(E680))))</f>
        <v/>
      </c>
      <c r="G680" s="17" t="n"/>
    </row>
    <row r="681">
      <c r="A681" s="16" t="n"/>
      <c r="B681" s="17" t="n"/>
      <c r="C681" s="18">
        <f>IF(B681="","",IFERROR(INDEX('Example items'!$B$6:$B$205,MATCH(B681,'Example items'!$A$6:$A$205,0)),"Unknown SKU"))</f>
        <v/>
      </c>
      <c r="D681" s="17" t="n"/>
      <c r="E681" s="19" t="n"/>
      <c r="F681" s="20">
        <f>IF(OR(B681="",E681=""),"",IF(D681="Sold",-ABS(E681),IF(D681="Adjustment",E681,ABS(E681))))</f>
        <v/>
      </c>
      <c r="G681" s="17" t="n"/>
    </row>
    <row r="682">
      <c r="A682" s="16" t="n"/>
      <c r="B682" s="17" t="n"/>
      <c r="C682" s="18">
        <f>IF(B682="","",IFERROR(INDEX('Example items'!$B$6:$B$205,MATCH(B682,'Example items'!$A$6:$A$205,0)),"Unknown SKU"))</f>
        <v/>
      </c>
      <c r="D682" s="17" t="n"/>
      <c r="E682" s="19" t="n"/>
      <c r="F682" s="20">
        <f>IF(OR(B682="",E682=""),"",IF(D682="Sold",-ABS(E682),IF(D682="Adjustment",E682,ABS(E682))))</f>
        <v/>
      </c>
      <c r="G682" s="17" t="n"/>
    </row>
    <row r="683">
      <c r="A683" s="16" t="n"/>
      <c r="B683" s="17" t="n"/>
      <c r="C683" s="18">
        <f>IF(B683="","",IFERROR(INDEX('Example items'!$B$6:$B$205,MATCH(B683,'Example items'!$A$6:$A$205,0)),"Unknown SKU"))</f>
        <v/>
      </c>
      <c r="D683" s="17" t="n"/>
      <c r="E683" s="19" t="n"/>
      <c r="F683" s="20">
        <f>IF(OR(B683="",E683=""),"",IF(D683="Sold",-ABS(E683),IF(D683="Adjustment",E683,ABS(E683))))</f>
        <v/>
      </c>
      <c r="G683" s="17" t="n"/>
    </row>
    <row r="684">
      <c r="A684" s="16" t="n"/>
      <c r="B684" s="17" t="n"/>
      <c r="C684" s="18">
        <f>IF(B684="","",IFERROR(INDEX('Example items'!$B$6:$B$205,MATCH(B684,'Example items'!$A$6:$A$205,0)),"Unknown SKU"))</f>
        <v/>
      </c>
      <c r="D684" s="17" t="n"/>
      <c r="E684" s="19" t="n"/>
      <c r="F684" s="20">
        <f>IF(OR(B684="",E684=""),"",IF(D684="Sold",-ABS(E684),IF(D684="Adjustment",E684,ABS(E684))))</f>
        <v/>
      </c>
      <c r="G684" s="17" t="n"/>
    </row>
    <row r="685">
      <c r="A685" s="16" t="n"/>
      <c r="B685" s="17" t="n"/>
      <c r="C685" s="18">
        <f>IF(B685="","",IFERROR(INDEX('Example items'!$B$6:$B$205,MATCH(B685,'Example items'!$A$6:$A$205,0)),"Unknown SKU"))</f>
        <v/>
      </c>
      <c r="D685" s="17" t="n"/>
      <c r="E685" s="19" t="n"/>
      <c r="F685" s="20">
        <f>IF(OR(B685="",E685=""),"",IF(D685="Sold",-ABS(E685),IF(D685="Adjustment",E685,ABS(E685))))</f>
        <v/>
      </c>
      <c r="G685" s="17" t="n"/>
    </row>
    <row r="686">
      <c r="A686" s="16" t="n"/>
      <c r="B686" s="17" t="n"/>
      <c r="C686" s="18">
        <f>IF(B686="","",IFERROR(INDEX('Example items'!$B$6:$B$205,MATCH(B686,'Example items'!$A$6:$A$205,0)),"Unknown SKU"))</f>
        <v/>
      </c>
      <c r="D686" s="17" t="n"/>
      <c r="E686" s="19" t="n"/>
      <c r="F686" s="20">
        <f>IF(OR(B686="",E686=""),"",IF(D686="Sold",-ABS(E686),IF(D686="Adjustment",E686,ABS(E686))))</f>
        <v/>
      </c>
      <c r="G686" s="17" t="n"/>
    </row>
    <row r="687">
      <c r="A687" s="16" t="n"/>
      <c r="B687" s="17" t="n"/>
      <c r="C687" s="18">
        <f>IF(B687="","",IFERROR(INDEX('Example items'!$B$6:$B$205,MATCH(B687,'Example items'!$A$6:$A$205,0)),"Unknown SKU"))</f>
        <v/>
      </c>
      <c r="D687" s="17" t="n"/>
      <c r="E687" s="19" t="n"/>
      <c r="F687" s="20">
        <f>IF(OR(B687="",E687=""),"",IF(D687="Sold",-ABS(E687),IF(D687="Adjustment",E687,ABS(E687))))</f>
        <v/>
      </c>
      <c r="G687" s="17" t="n"/>
    </row>
    <row r="688">
      <c r="A688" s="16" t="n"/>
      <c r="B688" s="17" t="n"/>
      <c r="C688" s="18">
        <f>IF(B688="","",IFERROR(INDEX('Example items'!$B$6:$B$205,MATCH(B688,'Example items'!$A$6:$A$205,0)),"Unknown SKU"))</f>
        <v/>
      </c>
      <c r="D688" s="17" t="n"/>
      <c r="E688" s="19" t="n"/>
      <c r="F688" s="20">
        <f>IF(OR(B688="",E688=""),"",IF(D688="Sold",-ABS(E688),IF(D688="Adjustment",E688,ABS(E688))))</f>
        <v/>
      </c>
      <c r="G688" s="17" t="n"/>
    </row>
    <row r="689">
      <c r="A689" s="16" t="n"/>
      <c r="B689" s="17" t="n"/>
      <c r="C689" s="18">
        <f>IF(B689="","",IFERROR(INDEX('Example items'!$B$6:$B$205,MATCH(B689,'Example items'!$A$6:$A$205,0)),"Unknown SKU"))</f>
        <v/>
      </c>
      <c r="D689" s="17" t="n"/>
      <c r="E689" s="19" t="n"/>
      <c r="F689" s="20">
        <f>IF(OR(B689="",E689=""),"",IF(D689="Sold",-ABS(E689),IF(D689="Adjustment",E689,ABS(E689))))</f>
        <v/>
      </c>
      <c r="G689" s="17" t="n"/>
    </row>
    <row r="690">
      <c r="A690" s="16" t="n"/>
      <c r="B690" s="17" t="n"/>
      <c r="C690" s="18">
        <f>IF(B690="","",IFERROR(INDEX('Example items'!$B$6:$B$205,MATCH(B690,'Example items'!$A$6:$A$205,0)),"Unknown SKU"))</f>
        <v/>
      </c>
      <c r="D690" s="17" t="n"/>
      <c r="E690" s="19" t="n"/>
      <c r="F690" s="20">
        <f>IF(OR(B690="",E690=""),"",IF(D690="Sold",-ABS(E690),IF(D690="Adjustment",E690,ABS(E690))))</f>
        <v/>
      </c>
      <c r="G690" s="17" t="n"/>
    </row>
    <row r="691">
      <c r="A691" s="16" t="n"/>
      <c r="B691" s="17" t="n"/>
      <c r="C691" s="18">
        <f>IF(B691="","",IFERROR(INDEX('Example items'!$B$6:$B$205,MATCH(B691,'Example items'!$A$6:$A$205,0)),"Unknown SKU"))</f>
        <v/>
      </c>
      <c r="D691" s="17" t="n"/>
      <c r="E691" s="19" t="n"/>
      <c r="F691" s="20">
        <f>IF(OR(B691="",E691=""),"",IF(D691="Sold",-ABS(E691),IF(D691="Adjustment",E691,ABS(E691))))</f>
        <v/>
      </c>
      <c r="G691" s="17" t="n"/>
    </row>
    <row r="692">
      <c r="A692" s="16" t="n"/>
      <c r="B692" s="17" t="n"/>
      <c r="C692" s="18">
        <f>IF(B692="","",IFERROR(INDEX('Example items'!$B$6:$B$205,MATCH(B692,'Example items'!$A$6:$A$205,0)),"Unknown SKU"))</f>
        <v/>
      </c>
      <c r="D692" s="17" t="n"/>
      <c r="E692" s="19" t="n"/>
      <c r="F692" s="20">
        <f>IF(OR(B692="",E692=""),"",IF(D692="Sold",-ABS(E692),IF(D692="Adjustment",E692,ABS(E692))))</f>
        <v/>
      </c>
      <c r="G692" s="17" t="n"/>
    </row>
    <row r="693">
      <c r="A693" s="16" t="n"/>
      <c r="B693" s="17" t="n"/>
      <c r="C693" s="18">
        <f>IF(B693="","",IFERROR(INDEX('Example items'!$B$6:$B$205,MATCH(B693,'Example items'!$A$6:$A$205,0)),"Unknown SKU"))</f>
        <v/>
      </c>
      <c r="D693" s="17" t="n"/>
      <c r="E693" s="19" t="n"/>
      <c r="F693" s="20">
        <f>IF(OR(B693="",E693=""),"",IF(D693="Sold",-ABS(E693),IF(D693="Adjustment",E693,ABS(E693))))</f>
        <v/>
      </c>
      <c r="G693" s="17" t="n"/>
    </row>
    <row r="694">
      <c r="A694" s="16" t="n"/>
      <c r="B694" s="17" t="n"/>
      <c r="C694" s="18">
        <f>IF(B694="","",IFERROR(INDEX('Example items'!$B$6:$B$205,MATCH(B694,'Example items'!$A$6:$A$205,0)),"Unknown SKU"))</f>
        <v/>
      </c>
      <c r="D694" s="17" t="n"/>
      <c r="E694" s="19" t="n"/>
      <c r="F694" s="20">
        <f>IF(OR(B694="",E694=""),"",IF(D694="Sold",-ABS(E694),IF(D694="Adjustment",E694,ABS(E694))))</f>
        <v/>
      </c>
      <c r="G694" s="17" t="n"/>
    </row>
    <row r="695">
      <c r="A695" s="16" t="n"/>
      <c r="B695" s="17" t="n"/>
      <c r="C695" s="18">
        <f>IF(B695="","",IFERROR(INDEX('Example items'!$B$6:$B$205,MATCH(B695,'Example items'!$A$6:$A$205,0)),"Unknown SKU"))</f>
        <v/>
      </c>
      <c r="D695" s="17" t="n"/>
      <c r="E695" s="19" t="n"/>
      <c r="F695" s="20">
        <f>IF(OR(B695="",E695=""),"",IF(D695="Sold",-ABS(E695),IF(D695="Adjustment",E695,ABS(E695))))</f>
        <v/>
      </c>
      <c r="G695" s="17" t="n"/>
    </row>
    <row r="696">
      <c r="A696" s="16" t="n"/>
      <c r="B696" s="17" t="n"/>
      <c r="C696" s="18">
        <f>IF(B696="","",IFERROR(INDEX('Example items'!$B$6:$B$205,MATCH(B696,'Example items'!$A$6:$A$205,0)),"Unknown SKU"))</f>
        <v/>
      </c>
      <c r="D696" s="17" t="n"/>
      <c r="E696" s="19" t="n"/>
      <c r="F696" s="20">
        <f>IF(OR(B696="",E696=""),"",IF(D696="Sold",-ABS(E696),IF(D696="Adjustment",E696,ABS(E696))))</f>
        <v/>
      </c>
      <c r="G696" s="17" t="n"/>
    </row>
    <row r="697">
      <c r="A697" s="16" t="n"/>
      <c r="B697" s="17" t="n"/>
      <c r="C697" s="18">
        <f>IF(B697="","",IFERROR(INDEX('Example items'!$B$6:$B$205,MATCH(B697,'Example items'!$A$6:$A$205,0)),"Unknown SKU"))</f>
        <v/>
      </c>
      <c r="D697" s="17" t="n"/>
      <c r="E697" s="19" t="n"/>
      <c r="F697" s="20">
        <f>IF(OR(B697="",E697=""),"",IF(D697="Sold",-ABS(E697),IF(D697="Adjustment",E697,ABS(E697))))</f>
        <v/>
      </c>
      <c r="G697" s="17" t="n"/>
    </row>
    <row r="698">
      <c r="A698" s="16" t="n"/>
      <c r="B698" s="17" t="n"/>
      <c r="C698" s="18">
        <f>IF(B698="","",IFERROR(INDEX('Example items'!$B$6:$B$205,MATCH(B698,'Example items'!$A$6:$A$205,0)),"Unknown SKU"))</f>
        <v/>
      </c>
      <c r="D698" s="17" t="n"/>
      <c r="E698" s="19" t="n"/>
      <c r="F698" s="20">
        <f>IF(OR(B698="",E698=""),"",IF(D698="Sold",-ABS(E698),IF(D698="Adjustment",E698,ABS(E698))))</f>
        <v/>
      </c>
      <c r="G698" s="17" t="n"/>
    </row>
    <row r="699">
      <c r="A699" s="16" t="n"/>
      <c r="B699" s="17" t="n"/>
      <c r="C699" s="18">
        <f>IF(B699="","",IFERROR(INDEX('Example items'!$B$6:$B$205,MATCH(B699,'Example items'!$A$6:$A$205,0)),"Unknown SKU"))</f>
        <v/>
      </c>
      <c r="D699" s="17" t="n"/>
      <c r="E699" s="19" t="n"/>
      <c r="F699" s="20">
        <f>IF(OR(B699="",E699=""),"",IF(D699="Sold",-ABS(E699),IF(D699="Adjustment",E699,ABS(E699))))</f>
        <v/>
      </c>
      <c r="G699" s="17" t="n"/>
    </row>
    <row r="700">
      <c r="A700" s="16" t="n"/>
      <c r="B700" s="17" t="n"/>
      <c r="C700" s="18">
        <f>IF(B700="","",IFERROR(INDEX('Example items'!$B$6:$B$205,MATCH(B700,'Example items'!$A$6:$A$205,0)),"Unknown SKU"))</f>
        <v/>
      </c>
      <c r="D700" s="17" t="n"/>
      <c r="E700" s="19" t="n"/>
      <c r="F700" s="20">
        <f>IF(OR(B700="",E700=""),"",IF(D700="Sold",-ABS(E700),IF(D700="Adjustment",E700,ABS(E700))))</f>
        <v/>
      </c>
      <c r="G700" s="17" t="n"/>
    </row>
    <row r="701">
      <c r="A701" s="16" t="n"/>
      <c r="B701" s="17" t="n"/>
      <c r="C701" s="18">
        <f>IF(B701="","",IFERROR(INDEX('Example items'!$B$6:$B$205,MATCH(B701,'Example items'!$A$6:$A$205,0)),"Unknown SKU"))</f>
        <v/>
      </c>
      <c r="D701" s="17" t="n"/>
      <c r="E701" s="19" t="n"/>
      <c r="F701" s="20">
        <f>IF(OR(B701="",E701=""),"",IF(D701="Sold",-ABS(E701),IF(D701="Adjustment",E701,ABS(E701))))</f>
        <v/>
      </c>
      <c r="G701" s="17" t="n"/>
    </row>
    <row r="702">
      <c r="A702" s="16" t="n"/>
      <c r="B702" s="17" t="n"/>
      <c r="C702" s="18">
        <f>IF(B702="","",IFERROR(INDEX('Example items'!$B$6:$B$205,MATCH(B702,'Example items'!$A$6:$A$205,0)),"Unknown SKU"))</f>
        <v/>
      </c>
      <c r="D702" s="17" t="n"/>
      <c r="E702" s="19" t="n"/>
      <c r="F702" s="20">
        <f>IF(OR(B702="",E702=""),"",IF(D702="Sold",-ABS(E702),IF(D702="Adjustment",E702,ABS(E702))))</f>
        <v/>
      </c>
      <c r="G702" s="17" t="n"/>
    </row>
    <row r="703">
      <c r="A703" s="16" t="n"/>
      <c r="B703" s="17" t="n"/>
      <c r="C703" s="18">
        <f>IF(B703="","",IFERROR(INDEX('Example items'!$B$6:$B$205,MATCH(B703,'Example items'!$A$6:$A$205,0)),"Unknown SKU"))</f>
        <v/>
      </c>
      <c r="D703" s="17" t="n"/>
      <c r="E703" s="19" t="n"/>
      <c r="F703" s="20">
        <f>IF(OR(B703="",E703=""),"",IF(D703="Sold",-ABS(E703),IF(D703="Adjustment",E703,ABS(E703))))</f>
        <v/>
      </c>
      <c r="G703" s="17" t="n"/>
    </row>
    <row r="704">
      <c r="A704" s="16" t="n"/>
      <c r="B704" s="17" t="n"/>
      <c r="C704" s="18">
        <f>IF(B704="","",IFERROR(INDEX('Example items'!$B$6:$B$205,MATCH(B704,'Example items'!$A$6:$A$205,0)),"Unknown SKU"))</f>
        <v/>
      </c>
      <c r="D704" s="17" t="n"/>
      <c r="E704" s="19" t="n"/>
      <c r="F704" s="20">
        <f>IF(OR(B704="",E704=""),"",IF(D704="Sold",-ABS(E704),IF(D704="Adjustment",E704,ABS(E704))))</f>
        <v/>
      </c>
      <c r="G704" s="17" t="n"/>
    </row>
    <row r="705">
      <c r="A705" s="16" t="n"/>
      <c r="B705" s="17" t="n"/>
      <c r="C705" s="18">
        <f>IF(B705="","",IFERROR(INDEX('Example items'!$B$6:$B$205,MATCH(B705,'Example items'!$A$6:$A$205,0)),"Unknown SKU"))</f>
        <v/>
      </c>
      <c r="D705" s="17" t="n"/>
      <c r="E705" s="19" t="n"/>
      <c r="F705" s="20">
        <f>IF(OR(B705="",E705=""),"",IF(D705="Sold",-ABS(E705),IF(D705="Adjustment",E705,ABS(E705))))</f>
        <v/>
      </c>
      <c r="G705" s="17" t="n"/>
    </row>
    <row r="706">
      <c r="A706" s="16" t="n"/>
      <c r="B706" s="17" t="n"/>
      <c r="C706" s="18">
        <f>IF(B706="","",IFERROR(INDEX('Example items'!$B$6:$B$205,MATCH(B706,'Example items'!$A$6:$A$205,0)),"Unknown SKU"))</f>
        <v/>
      </c>
      <c r="D706" s="17" t="n"/>
      <c r="E706" s="19" t="n"/>
      <c r="F706" s="20">
        <f>IF(OR(B706="",E706=""),"",IF(D706="Sold",-ABS(E706),IF(D706="Adjustment",E706,ABS(E706))))</f>
        <v/>
      </c>
      <c r="G706" s="17" t="n"/>
    </row>
    <row r="707">
      <c r="A707" s="16" t="n"/>
      <c r="B707" s="17" t="n"/>
      <c r="C707" s="18">
        <f>IF(B707="","",IFERROR(INDEX('Example items'!$B$6:$B$205,MATCH(B707,'Example items'!$A$6:$A$205,0)),"Unknown SKU"))</f>
        <v/>
      </c>
      <c r="D707" s="17" t="n"/>
      <c r="E707" s="19" t="n"/>
      <c r="F707" s="20">
        <f>IF(OR(B707="",E707=""),"",IF(D707="Sold",-ABS(E707),IF(D707="Adjustment",E707,ABS(E707))))</f>
        <v/>
      </c>
      <c r="G707" s="17" t="n"/>
    </row>
    <row r="708">
      <c r="A708" s="16" t="n"/>
      <c r="B708" s="17" t="n"/>
      <c r="C708" s="18">
        <f>IF(B708="","",IFERROR(INDEX('Example items'!$B$6:$B$205,MATCH(B708,'Example items'!$A$6:$A$205,0)),"Unknown SKU"))</f>
        <v/>
      </c>
      <c r="D708" s="17" t="n"/>
      <c r="E708" s="19" t="n"/>
      <c r="F708" s="20">
        <f>IF(OR(B708="",E708=""),"",IF(D708="Sold",-ABS(E708),IF(D708="Adjustment",E708,ABS(E708))))</f>
        <v/>
      </c>
      <c r="G708" s="17" t="n"/>
    </row>
    <row r="709">
      <c r="A709" s="16" t="n"/>
      <c r="B709" s="17" t="n"/>
      <c r="C709" s="18">
        <f>IF(B709="","",IFERROR(INDEX('Example items'!$B$6:$B$205,MATCH(B709,'Example items'!$A$6:$A$205,0)),"Unknown SKU"))</f>
        <v/>
      </c>
      <c r="D709" s="17" t="n"/>
      <c r="E709" s="19" t="n"/>
      <c r="F709" s="20">
        <f>IF(OR(B709="",E709=""),"",IF(D709="Sold",-ABS(E709),IF(D709="Adjustment",E709,ABS(E709))))</f>
        <v/>
      </c>
      <c r="G709" s="17" t="n"/>
    </row>
    <row r="710">
      <c r="A710" s="16" t="n"/>
      <c r="B710" s="17" t="n"/>
      <c r="C710" s="18">
        <f>IF(B710="","",IFERROR(INDEX('Example items'!$B$6:$B$205,MATCH(B710,'Example items'!$A$6:$A$205,0)),"Unknown SKU"))</f>
        <v/>
      </c>
      <c r="D710" s="17" t="n"/>
      <c r="E710" s="19" t="n"/>
      <c r="F710" s="20">
        <f>IF(OR(B710="",E710=""),"",IF(D710="Sold",-ABS(E710),IF(D710="Adjustment",E710,ABS(E710))))</f>
        <v/>
      </c>
      <c r="G710" s="17" t="n"/>
    </row>
    <row r="711">
      <c r="A711" s="16" t="n"/>
      <c r="B711" s="17" t="n"/>
      <c r="C711" s="18">
        <f>IF(B711="","",IFERROR(INDEX('Example items'!$B$6:$B$205,MATCH(B711,'Example items'!$A$6:$A$205,0)),"Unknown SKU"))</f>
        <v/>
      </c>
      <c r="D711" s="17" t="n"/>
      <c r="E711" s="19" t="n"/>
      <c r="F711" s="20">
        <f>IF(OR(B711="",E711=""),"",IF(D711="Sold",-ABS(E711),IF(D711="Adjustment",E711,ABS(E711))))</f>
        <v/>
      </c>
      <c r="G711" s="17" t="n"/>
    </row>
    <row r="712">
      <c r="A712" s="16" t="n"/>
      <c r="B712" s="17" t="n"/>
      <c r="C712" s="18">
        <f>IF(B712="","",IFERROR(INDEX('Example items'!$B$6:$B$205,MATCH(B712,'Example items'!$A$6:$A$205,0)),"Unknown SKU"))</f>
        <v/>
      </c>
      <c r="D712" s="17" t="n"/>
      <c r="E712" s="19" t="n"/>
      <c r="F712" s="20">
        <f>IF(OR(B712="",E712=""),"",IF(D712="Sold",-ABS(E712),IF(D712="Adjustment",E712,ABS(E712))))</f>
        <v/>
      </c>
      <c r="G712" s="17" t="n"/>
    </row>
    <row r="713">
      <c r="A713" s="16" t="n"/>
      <c r="B713" s="17" t="n"/>
      <c r="C713" s="18">
        <f>IF(B713="","",IFERROR(INDEX('Example items'!$B$6:$B$205,MATCH(B713,'Example items'!$A$6:$A$205,0)),"Unknown SKU"))</f>
        <v/>
      </c>
      <c r="D713" s="17" t="n"/>
      <c r="E713" s="19" t="n"/>
      <c r="F713" s="20">
        <f>IF(OR(B713="",E713=""),"",IF(D713="Sold",-ABS(E713),IF(D713="Adjustment",E713,ABS(E713))))</f>
        <v/>
      </c>
      <c r="G713" s="17" t="n"/>
    </row>
    <row r="714">
      <c r="A714" s="16" t="n"/>
      <c r="B714" s="17" t="n"/>
      <c r="C714" s="18">
        <f>IF(B714="","",IFERROR(INDEX('Example items'!$B$6:$B$205,MATCH(B714,'Example items'!$A$6:$A$205,0)),"Unknown SKU"))</f>
        <v/>
      </c>
      <c r="D714" s="17" t="n"/>
      <c r="E714" s="19" t="n"/>
      <c r="F714" s="20">
        <f>IF(OR(B714="",E714=""),"",IF(D714="Sold",-ABS(E714),IF(D714="Adjustment",E714,ABS(E714))))</f>
        <v/>
      </c>
      <c r="G714" s="17" t="n"/>
    </row>
    <row r="715">
      <c r="A715" s="16" t="n"/>
      <c r="B715" s="17" t="n"/>
      <c r="C715" s="18">
        <f>IF(B715="","",IFERROR(INDEX('Example items'!$B$6:$B$205,MATCH(B715,'Example items'!$A$6:$A$205,0)),"Unknown SKU"))</f>
        <v/>
      </c>
      <c r="D715" s="17" t="n"/>
      <c r="E715" s="19" t="n"/>
      <c r="F715" s="20">
        <f>IF(OR(B715="",E715=""),"",IF(D715="Sold",-ABS(E715),IF(D715="Adjustment",E715,ABS(E715))))</f>
        <v/>
      </c>
      <c r="G715" s="17" t="n"/>
    </row>
    <row r="716">
      <c r="A716" s="16" t="n"/>
      <c r="B716" s="17" t="n"/>
      <c r="C716" s="18">
        <f>IF(B716="","",IFERROR(INDEX('Example items'!$B$6:$B$205,MATCH(B716,'Example items'!$A$6:$A$205,0)),"Unknown SKU"))</f>
        <v/>
      </c>
      <c r="D716" s="17" t="n"/>
      <c r="E716" s="19" t="n"/>
      <c r="F716" s="20">
        <f>IF(OR(B716="",E716=""),"",IF(D716="Sold",-ABS(E716),IF(D716="Adjustment",E716,ABS(E716))))</f>
        <v/>
      </c>
      <c r="G716" s="17" t="n"/>
    </row>
    <row r="717">
      <c r="A717" s="16" t="n"/>
      <c r="B717" s="17" t="n"/>
      <c r="C717" s="18">
        <f>IF(B717="","",IFERROR(INDEX('Example items'!$B$6:$B$205,MATCH(B717,'Example items'!$A$6:$A$205,0)),"Unknown SKU"))</f>
        <v/>
      </c>
      <c r="D717" s="17" t="n"/>
      <c r="E717" s="19" t="n"/>
      <c r="F717" s="20">
        <f>IF(OR(B717="",E717=""),"",IF(D717="Sold",-ABS(E717),IF(D717="Adjustment",E717,ABS(E717))))</f>
        <v/>
      </c>
      <c r="G717" s="17" t="n"/>
    </row>
    <row r="718">
      <c r="A718" s="16" t="n"/>
      <c r="B718" s="17" t="n"/>
      <c r="C718" s="18">
        <f>IF(B718="","",IFERROR(INDEX('Example items'!$B$6:$B$205,MATCH(B718,'Example items'!$A$6:$A$205,0)),"Unknown SKU"))</f>
        <v/>
      </c>
      <c r="D718" s="17" t="n"/>
      <c r="E718" s="19" t="n"/>
      <c r="F718" s="20">
        <f>IF(OR(B718="",E718=""),"",IF(D718="Sold",-ABS(E718),IF(D718="Adjustment",E718,ABS(E718))))</f>
        <v/>
      </c>
      <c r="G718" s="17" t="n"/>
    </row>
    <row r="719">
      <c r="A719" s="16" t="n"/>
      <c r="B719" s="17" t="n"/>
      <c r="C719" s="18">
        <f>IF(B719="","",IFERROR(INDEX('Example items'!$B$6:$B$205,MATCH(B719,'Example items'!$A$6:$A$205,0)),"Unknown SKU"))</f>
        <v/>
      </c>
      <c r="D719" s="17" t="n"/>
      <c r="E719" s="19" t="n"/>
      <c r="F719" s="20">
        <f>IF(OR(B719="",E719=""),"",IF(D719="Sold",-ABS(E719),IF(D719="Adjustment",E719,ABS(E719))))</f>
        <v/>
      </c>
      <c r="G719" s="17" t="n"/>
    </row>
    <row r="720">
      <c r="A720" s="16" t="n"/>
      <c r="B720" s="17" t="n"/>
      <c r="C720" s="18">
        <f>IF(B720="","",IFERROR(INDEX('Example items'!$B$6:$B$205,MATCH(B720,'Example items'!$A$6:$A$205,0)),"Unknown SKU"))</f>
        <v/>
      </c>
      <c r="D720" s="17" t="n"/>
      <c r="E720" s="19" t="n"/>
      <c r="F720" s="20">
        <f>IF(OR(B720="",E720=""),"",IF(D720="Sold",-ABS(E720),IF(D720="Adjustment",E720,ABS(E720))))</f>
        <v/>
      </c>
      <c r="G720" s="17" t="n"/>
    </row>
    <row r="721">
      <c r="A721" s="16" t="n"/>
      <c r="B721" s="17" t="n"/>
      <c r="C721" s="18">
        <f>IF(B721="","",IFERROR(INDEX('Example items'!$B$6:$B$205,MATCH(B721,'Example items'!$A$6:$A$205,0)),"Unknown SKU"))</f>
        <v/>
      </c>
      <c r="D721" s="17" t="n"/>
      <c r="E721" s="19" t="n"/>
      <c r="F721" s="20">
        <f>IF(OR(B721="",E721=""),"",IF(D721="Sold",-ABS(E721),IF(D721="Adjustment",E721,ABS(E721))))</f>
        <v/>
      </c>
      <c r="G721" s="17" t="n"/>
    </row>
    <row r="722">
      <c r="A722" s="16" t="n"/>
      <c r="B722" s="17" t="n"/>
      <c r="C722" s="18">
        <f>IF(B722="","",IFERROR(INDEX('Example items'!$B$6:$B$205,MATCH(B722,'Example items'!$A$6:$A$205,0)),"Unknown SKU"))</f>
        <v/>
      </c>
      <c r="D722" s="17" t="n"/>
      <c r="E722" s="19" t="n"/>
      <c r="F722" s="20">
        <f>IF(OR(B722="",E722=""),"",IF(D722="Sold",-ABS(E722),IF(D722="Adjustment",E722,ABS(E722))))</f>
        <v/>
      </c>
      <c r="G722" s="17" t="n"/>
    </row>
    <row r="723">
      <c r="A723" s="16" t="n"/>
      <c r="B723" s="17" t="n"/>
      <c r="C723" s="18">
        <f>IF(B723="","",IFERROR(INDEX('Example items'!$B$6:$B$205,MATCH(B723,'Example items'!$A$6:$A$205,0)),"Unknown SKU"))</f>
        <v/>
      </c>
      <c r="D723" s="17" t="n"/>
      <c r="E723" s="19" t="n"/>
      <c r="F723" s="20">
        <f>IF(OR(B723="",E723=""),"",IF(D723="Sold",-ABS(E723),IF(D723="Adjustment",E723,ABS(E723))))</f>
        <v/>
      </c>
      <c r="G723" s="17" t="n"/>
    </row>
    <row r="724">
      <c r="A724" s="16" t="n"/>
      <c r="B724" s="17" t="n"/>
      <c r="C724" s="18">
        <f>IF(B724="","",IFERROR(INDEX('Example items'!$B$6:$B$205,MATCH(B724,'Example items'!$A$6:$A$205,0)),"Unknown SKU"))</f>
        <v/>
      </c>
      <c r="D724" s="17" t="n"/>
      <c r="E724" s="19" t="n"/>
      <c r="F724" s="20">
        <f>IF(OR(B724="",E724=""),"",IF(D724="Sold",-ABS(E724),IF(D724="Adjustment",E724,ABS(E724))))</f>
        <v/>
      </c>
      <c r="G724" s="17" t="n"/>
    </row>
    <row r="725">
      <c r="A725" s="16" t="n"/>
      <c r="B725" s="17" t="n"/>
      <c r="C725" s="18">
        <f>IF(B725="","",IFERROR(INDEX('Example items'!$B$6:$B$205,MATCH(B725,'Example items'!$A$6:$A$205,0)),"Unknown SKU"))</f>
        <v/>
      </c>
      <c r="D725" s="17" t="n"/>
      <c r="E725" s="19" t="n"/>
      <c r="F725" s="20">
        <f>IF(OR(B725="",E725=""),"",IF(D725="Sold",-ABS(E725),IF(D725="Adjustment",E725,ABS(E725))))</f>
        <v/>
      </c>
      <c r="G725" s="17" t="n"/>
    </row>
    <row r="726">
      <c r="A726" s="16" t="n"/>
      <c r="B726" s="17" t="n"/>
      <c r="C726" s="18">
        <f>IF(B726="","",IFERROR(INDEX('Example items'!$B$6:$B$205,MATCH(B726,'Example items'!$A$6:$A$205,0)),"Unknown SKU"))</f>
        <v/>
      </c>
      <c r="D726" s="17" t="n"/>
      <c r="E726" s="19" t="n"/>
      <c r="F726" s="20">
        <f>IF(OR(B726="",E726=""),"",IF(D726="Sold",-ABS(E726),IF(D726="Adjustment",E726,ABS(E726))))</f>
        <v/>
      </c>
      <c r="G726" s="17" t="n"/>
    </row>
    <row r="727">
      <c r="A727" s="16" t="n"/>
      <c r="B727" s="17" t="n"/>
      <c r="C727" s="18">
        <f>IF(B727="","",IFERROR(INDEX('Example items'!$B$6:$B$205,MATCH(B727,'Example items'!$A$6:$A$205,0)),"Unknown SKU"))</f>
        <v/>
      </c>
      <c r="D727" s="17" t="n"/>
      <c r="E727" s="19" t="n"/>
      <c r="F727" s="20">
        <f>IF(OR(B727="",E727=""),"",IF(D727="Sold",-ABS(E727),IF(D727="Adjustment",E727,ABS(E727))))</f>
        <v/>
      </c>
      <c r="G727" s="17" t="n"/>
    </row>
    <row r="728">
      <c r="A728" s="16" t="n"/>
      <c r="B728" s="17" t="n"/>
      <c r="C728" s="18">
        <f>IF(B728="","",IFERROR(INDEX('Example items'!$B$6:$B$205,MATCH(B728,'Example items'!$A$6:$A$205,0)),"Unknown SKU"))</f>
        <v/>
      </c>
      <c r="D728" s="17" t="n"/>
      <c r="E728" s="19" t="n"/>
      <c r="F728" s="20">
        <f>IF(OR(B728="",E728=""),"",IF(D728="Sold",-ABS(E728),IF(D728="Adjustment",E728,ABS(E728))))</f>
        <v/>
      </c>
      <c r="G728" s="17" t="n"/>
    </row>
    <row r="729">
      <c r="A729" s="16" t="n"/>
      <c r="B729" s="17" t="n"/>
      <c r="C729" s="18">
        <f>IF(B729="","",IFERROR(INDEX('Example items'!$B$6:$B$205,MATCH(B729,'Example items'!$A$6:$A$205,0)),"Unknown SKU"))</f>
        <v/>
      </c>
      <c r="D729" s="17" t="n"/>
      <c r="E729" s="19" t="n"/>
      <c r="F729" s="20">
        <f>IF(OR(B729="",E729=""),"",IF(D729="Sold",-ABS(E729),IF(D729="Adjustment",E729,ABS(E729))))</f>
        <v/>
      </c>
      <c r="G729" s="17" t="n"/>
    </row>
    <row r="730">
      <c r="A730" s="16" t="n"/>
      <c r="B730" s="17" t="n"/>
      <c r="C730" s="18">
        <f>IF(B730="","",IFERROR(INDEX('Example items'!$B$6:$B$205,MATCH(B730,'Example items'!$A$6:$A$205,0)),"Unknown SKU"))</f>
        <v/>
      </c>
      <c r="D730" s="17" t="n"/>
      <c r="E730" s="19" t="n"/>
      <c r="F730" s="20">
        <f>IF(OR(B730="",E730=""),"",IF(D730="Sold",-ABS(E730),IF(D730="Adjustment",E730,ABS(E730))))</f>
        <v/>
      </c>
      <c r="G730" s="17" t="n"/>
    </row>
    <row r="731">
      <c r="A731" s="16" t="n"/>
      <c r="B731" s="17" t="n"/>
      <c r="C731" s="18">
        <f>IF(B731="","",IFERROR(INDEX('Example items'!$B$6:$B$205,MATCH(B731,'Example items'!$A$6:$A$205,0)),"Unknown SKU"))</f>
        <v/>
      </c>
      <c r="D731" s="17" t="n"/>
      <c r="E731" s="19" t="n"/>
      <c r="F731" s="20">
        <f>IF(OR(B731="",E731=""),"",IF(D731="Sold",-ABS(E731),IF(D731="Adjustment",E731,ABS(E731))))</f>
        <v/>
      </c>
      <c r="G731" s="17" t="n"/>
    </row>
    <row r="732">
      <c r="A732" s="16" t="n"/>
      <c r="B732" s="17" t="n"/>
      <c r="C732" s="18">
        <f>IF(B732="","",IFERROR(INDEX('Example items'!$B$6:$B$205,MATCH(B732,'Example items'!$A$6:$A$205,0)),"Unknown SKU"))</f>
        <v/>
      </c>
      <c r="D732" s="17" t="n"/>
      <c r="E732" s="19" t="n"/>
      <c r="F732" s="20">
        <f>IF(OR(B732="",E732=""),"",IF(D732="Sold",-ABS(E732),IF(D732="Adjustment",E732,ABS(E732))))</f>
        <v/>
      </c>
      <c r="G732" s="17" t="n"/>
    </row>
    <row r="733">
      <c r="A733" s="16" t="n"/>
      <c r="B733" s="17" t="n"/>
      <c r="C733" s="18">
        <f>IF(B733="","",IFERROR(INDEX('Example items'!$B$6:$B$205,MATCH(B733,'Example items'!$A$6:$A$205,0)),"Unknown SKU"))</f>
        <v/>
      </c>
      <c r="D733" s="17" t="n"/>
      <c r="E733" s="19" t="n"/>
      <c r="F733" s="20">
        <f>IF(OR(B733="",E733=""),"",IF(D733="Sold",-ABS(E733),IF(D733="Adjustment",E733,ABS(E733))))</f>
        <v/>
      </c>
      <c r="G733" s="17" t="n"/>
    </row>
    <row r="734">
      <c r="A734" s="16" t="n"/>
      <c r="B734" s="17" t="n"/>
      <c r="C734" s="18">
        <f>IF(B734="","",IFERROR(INDEX('Example items'!$B$6:$B$205,MATCH(B734,'Example items'!$A$6:$A$205,0)),"Unknown SKU"))</f>
        <v/>
      </c>
      <c r="D734" s="17" t="n"/>
      <c r="E734" s="19" t="n"/>
      <c r="F734" s="20">
        <f>IF(OR(B734="",E734=""),"",IF(D734="Sold",-ABS(E734),IF(D734="Adjustment",E734,ABS(E734))))</f>
        <v/>
      </c>
      <c r="G734" s="17" t="n"/>
    </row>
    <row r="735">
      <c r="A735" s="16" t="n"/>
      <c r="B735" s="17" t="n"/>
      <c r="C735" s="18">
        <f>IF(B735="","",IFERROR(INDEX('Example items'!$B$6:$B$205,MATCH(B735,'Example items'!$A$6:$A$205,0)),"Unknown SKU"))</f>
        <v/>
      </c>
      <c r="D735" s="17" t="n"/>
      <c r="E735" s="19" t="n"/>
      <c r="F735" s="20">
        <f>IF(OR(B735="",E735=""),"",IF(D735="Sold",-ABS(E735),IF(D735="Adjustment",E735,ABS(E735))))</f>
        <v/>
      </c>
      <c r="G735" s="17" t="n"/>
    </row>
    <row r="736">
      <c r="A736" s="16" t="n"/>
      <c r="B736" s="17" t="n"/>
      <c r="C736" s="18">
        <f>IF(B736="","",IFERROR(INDEX('Example items'!$B$6:$B$205,MATCH(B736,'Example items'!$A$6:$A$205,0)),"Unknown SKU"))</f>
        <v/>
      </c>
      <c r="D736" s="17" t="n"/>
      <c r="E736" s="19" t="n"/>
      <c r="F736" s="20">
        <f>IF(OR(B736="",E736=""),"",IF(D736="Sold",-ABS(E736),IF(D736="Adjustment",E736,ABS(E736))))</f>
        <v/>
      </c>
      <c r="G736" s="17" t="n"/>
    </row>
    <row r="737">
      <c r="A737" s="16" t="n"/>
      <c r="B737" s="17" t="n"/>
      <c r="C737" s="18">
        <f>IF(B737="","",IFERROR(INDEX('Example items'!$B$6:$B$205,MATCH(B737,'Example items'!$A$6:$A$205,0)),"Unknown SKU"))</f>
        <v/>
      </c>
      <c r="D737" s="17" t="n"/>
      <c r="E737" s="19" t="n"/>
      <c r="F737" s="20">
        <f>IF(OR(B737="",E737=""),"",IF(D737="Sold",-ABS(E737),IF(D737="Adjustment",E737,ABS(E737))))</f>
        <v/>
      </c>
      <c r="G737" s="17" t="n"/>
    </row>
    <row r="738">
      <c r="A738" s="16" t="n"/>
      <c r="B738" s="17" t="n"/>
      <c r="C738" s="18">
        <f>IF(B738="","",IFERROR(INDEX('Example items'!$B$6:$B$205,MATCH(B738,'Example items'!$A$6:$A$205,0)),"Unknown SKU"))</f>
        <v/>
      </c>
      <c r="D738" s="17" t="n"/>
      <c r="E738" s="19" t="n"/>
      <c r="F738" s="20">
        <f>IF(OR(B738="",E738=""),"",IF(D738="Sold",-ABS(E738),IF(D738="Adjustment",E738,ABS(E738))))</f>
        <v/>
      </c>
      <c r="G738" s="17" t="n"/>
    </row>
    <row r="739">
      <c r="A739" s="16" t="n"/>
      <c r="B739" s="17" t="n"/>
      <c r="C739" s="18">
        <f>IF(B739="","",IFERROR(INDEX('Example items'!$B$6:$B$205,MATCH(B739,'Example items'!$A$6:$A$205,0)),"Unknown SKU"))</f>
        <v/>
      </c>
      <c r="D739" s="17" t="n"/>
      <c r="E739" s="19" t="n"/>
      <c r="F739" s="20">
        <f>IF(OR(B739="",E739=""),"",IF(D739="Sold",-ABS(E739),IF(D739="Adjustment",E739,ABS(E739))))</f>
        <v/>
      </c>
      <c r="G739" s="17" t="n"/>
    </row>
    <row r="740">
      <c r="A740" s="16" t="n"/>
      <c r="B740" s="17" t="n"/>
      <c r="C740" s="18">
        <f>IF(B740="","",IFERROR(INDEX('Example items'!$B$6:$B$205,MATCH(B740,'Example items'!$A$6:$A$205,0)),"Unknown SKU"))</f>
        <v/>
      </c>
      <c r="D740" s="17" t="n"/>
      <c r="E740" s="19" t="n"/>
      <c r="F740" s="20">
        <f>IF(OR(B740="",E740=""),"",IF(D740="Sold",-ABS(E740),IF(D740="Adjustment",E740,ABS(E740))))</f>
        <v/>
      </c>
      <c r="G740" s="17" t="n"/>
    </row>
    <row r="741">
      <c r="A741" s="16" t="n"/>
      <c r="B741" s="17" t="n"/>
      <c r="C741" s="18">
        <f>IF(B741="","",IFERROR(INDEX('Example items'!$B$6:$B$205,MATCH(B741,'Example items'!$A$6:$A$205,0)),"Unknown SKU"))</f>
        <v/>
      </c>
      <c r="D741" s="17" t="n"/>
      <c r="E741" s="19" t="n"/>
      <c r="F741" s="20">
        <f>IF(OR(B741="",E741=""),"",IF(D741="Sold",-ABS(E741),IF(D741="Adjustment",E741,ABS(E741))))</f>
        <v/>
      </c>
      <c r="G741" s="17" t="n"/>
    </row>
    <row r="742">
      <c r="A742" s="16" t="n"/>
      <c r="B742" s="17" t="n"/>
      <c r="C742" s="18">
        <f>IF(B742="","",IFERROR(INDEX('Example items'!$B$6:$B$205,MATCH(B742,'Example items'!$A$6:$A$205,0)),"Unknown SKU"))</f>
        <v/>
      </c>
      <c r="D742" s="17" t="n"/>
      <c r="E742" s="19" t="n"/>
      <c r="F742" s="20">
        <f>IF(OR(B742="",E742=""),"",IF(D742="Sold",-ABS(E742),IF(D742="Adjustment",E742,ABS(E742))))</f>
        <v/>
      </c>
      <c r="G742" s="17" t="n"/>
    </row>
    <row r="743">
      <c r="A743" s="16" t="n"/>
      <c r="B743" s="17" t="n"/>
      <c r="C743" s="18">
        <f>IF(B743="","",IFERROR(INDEX('Example items'!$B$6:$B$205,MATCH(B743,'Example items'!$A$6:$A$205,0)),"Unknown SKU"))</f>
        <v/>
      </c>
      <c r="D743" s="17" t="n"/>
      <c r="E743" s="19" t="n"/>
      <c r="F743" s="20">
        <f>IF(OR(B743="",E743=""),"",IF(D743="Sold",-ABS(E743),IF(D743="Adjustment",E743,ABS(E743))))</f>
        <v/>
      </c>
      <c r="G743" s="17" t="n"/>
    </row>
    <row r="744">
      <c r="A744" s="16" t="n"/>
      <c r="B744" s="17" t="n"/>
      <c r="C744" s="18">
        <f>IF(B744="","",IFERROR(INDEX('Example items'!$B$6:$B$205,MATCH(B744,'Example items'!$A$6:$A$205,0)),"Unknown SKU"))</f>
        <v/>
      </c>
      <c r="D744" s="17" t="n"/>
      <c r="E744" s="19" t="n"/>
      <c r="F744" s="20">
        <f>IF(OR(B744="",E744=""),"",IF(D744="Sold",-ABS(E744),IF(D744="Adjustment",E744,ABS(E744))))</f>
        <v/>
      </c>
      <c r="G744" s="17" t="n"/>
    </row>
    <row r="745">
      <c r="A745" s="16" t="n"/>
      <c r="B745" s="17" t="n"/>
      <c r="C745" s="18">
        <f>IF(B745="","",IFERROR(INDEX('Example items'!$B$6:$B$205,MATCH(B745,'Example items'!$A$6:$A$205,0)),"Unknown SKU"))</f>
        <v/>
      </c>
      <c r="D745" s="17" t="n"/>
      <c r="E745" s="19" t="n"/>
      <c r="F745" s="20">
        <f>IF(OR(B745="",E745=""),"",IF(D745="Sold",-ABS(E745),IF(D745="Adjustment",E745,ABS(E745))))</f>
        <v/>
      </c>
      <c r="G745" s="17" t="n"/>
    </row>
    <row r="746">
      <c r="A746" s="16" t="n"/>
      <c r="B746" s="17" t="n"/>
      <c r="C746" s="18">
        <f>IF(B746="","",IFERROR(INDEX('Example items'!$B$6:$B$205,MATCH(B746,'Example items'!$A$6:$A$205,0)),"Unknown SKU"))</f>
        <v/>
      </c>
      <c r="D746" s="17" t="n"/>
      <c r="E746" s="19" t="n"/>
      <c r="F746" s="20">
        <f>IF(OR(B746="",E746=""),"",IF(D746="Sold",-ABS(E746),IF(D746="Adjustment",E746,ABS(E746))))</f>
        <v/>
      </c>
      <c r="G746" s="17" t="n"/>
    </row>
    <row r="747">
      <c r="A747" s="16" t="n"/>
      <c r="B747" s="17" t="n"/>
      <c r="C747" s="18">
        <f>IF(B747="","",IFERROR(INDEX('Example items'!$B$6:$B$205,MATCH(B747,'Example items'!$A$6:$A$205,0)),"Unknown SKU"))</f>
        <v/>
      </c>
      <c r="D747" s="17" t="n"/>
      <c r="E747" s="19" t="n"/>
      <c r="F747" s="20">
        <f>IF(OR(B747="",E747=""),"",IF(D747="Sold",-ABS(E747),IF(D747="Adjustment",E747,ABS(E747))))</f>
        <v/>
      </c>
      <c r="G747" s="17" t="n"/>
    </row>
    <row r="748">
      <c r="A748" s="16" t="n"/>
      <c r="B748" s="17" t="n"/>
      <c r="C748" s="18">
        <f>IF(B748="","",IFERROR(INDEX('Example items'!$B$6:$B$205,MATCH(B748,'Example items'!$A$6:$A$205,0)),"Unknown SKU"))</f>
        <v/>
      </c>
      <c r="D748" s="17" t="n"/>
      <c r="E748" s="19" t="n"/>
      <c r="F748" s="20">
        <f>IF(OR(B748="",E748=""),"",IF(D748="Sold",-ABS(E748),IF(D748="Adjustment",E748,ABS(E748))))</f>
        <v/>
      </c>
      <c r="G748" s="17" t="n"/>
    </row>
    <row r="749">
      <c r="A749" s="16" t="n"/>
      <c r="B749" s="17" t="n"/>
      <c r="C749" s="18">
        <f>IF(B749="","",IFERROR(INDEX('Example items'!$B$6:$B$205,MATCH(B749,'Example items'!$A$6:$A$205,0)),"Unknown SKU"))</f>
        <v/>
      </c>
      <c r="D749" s="17" t="n"/>
      <c r="E749" s="19" t="n"/>
      <c r="F749" s="20">
        <f>IF(OR(B749="",E749=""),"",IF(D749="Sold",-ABS(E749),IF(D749="Adjustment",E749,ABS(E749))))</f>
        <v/>
      </c>
      <c r="G749" s="17" t="n"/>
    </row>
    <row r="750">
      <c r="A750" s="16" t="n"/>
      <c r="B750" s="17" t="n"/>
      <c r="C750" s="18">
        <f>IF(B750="","",IFERROR(INDEX('Example items'!$B$6:$B$205,MATCH(B750,'Example items'!$A$6:$A$205,0)),"Unknown SKU"))</f>
        <v/>
      </c>
      <c r="D750" s="17" t="n"/>
      <c r="E750" s="19" t="n"/>
      <c r="F750" s="20">
        <f>IF(OR(B750="",E750=""),"",IF(D750="Sold",-ABS(E750),IF(D750="Adjustment",E750,ABS(E750))))</f>
        <v/>
      </c>
      <c r="G750" s="17" t="n"/>
    </row>
    <row r="751">
      <c r="A751" s="16" t="n"/>
      <c r="B751" s="17" t="n"/>
      <c r="C751" s="18">
        <f>IF(B751="","",IFERROR(INDEX('Example items'!$B$6:$B$205,MATCH(B751,'Example items'!$A$6:$A$205,0)),"Unknown SKU"))</f>
        <v/>
      </c>
      <c r="D751" s="17" t="n"/>
      <c r="E751" s="19" t="n"/>
      <c r="F751" s="20">
        <f>IF(OR(B751="",E751=""),"",IF(D751="Sold",-ABS(E751),IF(D751="Adjustment",E751,ABS(E751))))</f>
        <v/>
      </c>
      <c r="G751" s="17" t="n"/>
    </row>
    <row r="752">
      <c r="A752" s="16" t="n"/>
      <c r="B752" s="17" t="n"/>
      <c r="C752" s="18">
        <f>IF(B752="","",IFERROR(INDEX('Example items'!$B$6:$B$205,MATCH(B752,'Example items'!$A$6:$A$205,0)),"Unknown SKU"))</f>
        <v/>
      </c>
      <c r="D752" s="17" t="n"/>
      <c r="E752" s="19" t="n"/>
      <c r="F752" s="20">
        <f>IF(OR(B752="",E752=""),"",IF(D752="Sold",-ABS(E752),IF(D752="Adjustment",E752,ABS(E752))))</f>
        <v/>
      </c>
      <c r="G752" s="17" t="n"/>
    </row>
    <row r="753">
      <c r="A753" s="16" t="n"/>
      <c r="B753" s="17" t="n"/>
      <c r="C753" s="18">
        <f>IF(B753="","",IFERROR(INDEX('Example items'!$B$6:$B$205,MATCH(B753,'Example items'!$A$6:$A$205,0)),"Unknown SKU"))</f>
        <v/>
      </c>
      <c r="D753" s="17" t="n"/>
      <c r="E753" s="19" t="n"/>
      <c r="F753" s="20">
        <f>IF(OR(B753="",E753=""),"",IF(D753="Sold",-ABS(E753),IF(D753="Adjustment",E753,ABS(E753))))</f>
        <v/>
      </c>
      <c r="G753" s="17" t="n"/>
    </row>
    <row r="754">
      <c r="A754" s="16" t="n"/>
      <c r="B754" s="17" t="n"/>
      <c r="C754" s="18">
        <f>IF(B754="","",IFERROR(INDEX('Example items'!$B$6:$B$205,MATCH(B754,'Example items'!$A$6:$A$205,0)),"Unknown SKU"))</f>
        <v/>
      </c>
      <c r="D754" s="17" t="n"/>
      <c r="E754" s="19" t="n"/>
      <c r="F754" s="20">
        <f>IF(OR(B754="",E754=""),"",IF(D754="Sold",-ABS(E754),IF(D754="Adjustment",E754,ABS(E754))))</f>
        <v/>
      </c>
      <c r="G754" s="17" t="n"/>
    </row>
    <row r="755">
      <c r="A755" s="16" t="n"/>
      <c r="B755" s="17" t="n"/>
      <c r="C755" s="18">
        <f>IF(B755="","",IFERROR(INDEX('Example items'!$B$6:$B$205,MATCH(B755,'Example items'!$A$6:$A$205,0)),"Unknown SKU"))</f>
        <v/>
      </c>
      <c r="D755" s="17" t="n"/>
      <c r="E755" s="19" t="n"/>
      <c r="F755" s="20">
        <f>IF(OR(B755="",E755=""),"",IF(D755="Sold",-ABS(E755),IF(D755="Adjustment",E755,ABS(E755))))</f>
        <v/>
      </c>
      <c r="G755" s="17" t="n"/>
    </row>
    <row r="756">
      <c r="A756" s="16" t="n"/>
      <c r="B756" s="17" t="n"/>
      <c r="C756" s="18">
        <f>IF(B756="","",IFERROR(INDEX('Example items'!$B$6:$B$205,MATCH(B756,'Example items'!$A$6:$A$205,0)),"Unknown SKU"))</f>
        <v/>
      </c>
      <c r="D756" s="17" t="n"/>
      <c r="E756" s="19" t="n"/>
      <c r="F756" s="20">
        <f>IF(OR(B756="",E756=""),"",IF(D756="Sold",-ABS(E756),IF(D756="Adjustment",E756,ABS(E756))))</f>
        <v/>
      </c>
      <c r="G756" s="17" t="n"/>
    </row>
    <row r="757">
      <c r="A757" s="16" t="n"/>
      <c r="B757" s="17" t="n"/>
      <c r="C757" s="18">
        <f>IF(B757="","",IFERROR(INDEX('Example items'!$B$6:$B$205,MATCH(B757,'Example items'!$A$6:$A$205,0)),"Unknown SKU"))</f>
        <v/>
      </c>
      <c r="D757" s="17" t="n"/>
      <c r="E757" s="19" t="n"/>
      <c r="F757" s="20">
        <f>IF(OR(B757="",E757=""),"",IF(D757="Sold",-ABS(E757),IF(D757="Adjustment",E757,ABS(E757))))</f>
        <v/>
      </c>
      <c r="G757" s="17" t="n"/>
    </row>
    <row r="758">
      <c r="A758" s="16" t="n"/>
      <c r="B758" s="17" t="n"/>
      <c r="C758" s="18">
        <f>IF(B758="","",IFERROR(INDEX('Example items'!$B$6:$B$205,MATCH(B758,'Example items'!$A$6:$A$205,0)),"Unknown SKU"))</f>
        <v/>
      </c>
      <c r="D758" s="17" t="n"/>
      <c r="E758" s="19" t="n"/>
      <c r="F758" s="20">
        <f>IF(OR(B758="",E758=""),"",IF(D758="Sold",-ABS(E758),IF(D758="Adjustment",E758,ABS(E758))))</f>
        <v/>
      </c>
      <c r="G758" s="17" t="n"/>
    </row>
    <row r="759">
      <c r="A759" s="16" t="n"/>
      <c r="B759" s="17" t="n"/>
      <c r="C759" s="18">
        <f>IF(B759="","",IFERROR(INDEX('Example items'!$B$6:$B$205,MATCH(B759,'Example items'!$A$6:$A$205,0)),"Unknown SKU"))</f>
        <v/>
      </c>
      <c r="D759" s="17" t="n"/>
      <c r="E759" s="19" t="n"/>
      <c r="F759" s="20">
        <f>IF(OR(B759="",E759=""),"",IF(D759="Sold",-ABS(E759),IF(D759="Adjustment",E759,ABS(E759))))</f>
        <v/>
      </c>
      <c r="G759" s="17" t="n"/>
    </row>
    <row r="760">
      <c r="A760" s="16" t="n"/>
      <c r="B760" s="17" t="n"/>
      <c r="C760" s="18">
        <f>IF(B760="","",IFERROR(INDEX('Example items'!$B$6:$B$205,MATCH(B760,'Example items'!$A$6:$A$205,0)),"Unknown SKU"))</f>
        <v/>
      </c>
      <c r="D760" s="17" t="n"/>
      <c r="E760" s="19" t="n"/>
      <c r="F760" s="20">
        <f>IF(OR(B760="",E760=""),"",IF(D760="Sold",-ABS(E760),IF(D760="Adjustment",E760,ABS(E760))))</f>
        <v/>
      </c>
      <c r="G760" s="17" t="n"/>
    </row>
    <row r="761">
      <c r="A761" s="16" t="n"/>
      <c r="B761" s="17" t="n"/>
      <c r="C761" s="18">
        <f>IF(B761="","",IFERROR(INDEX('Example items'!$B$6:$B$205,MATCH(B761,'Example items'!$A$6:$A$205,0)),"Unknown SKU"))</f>
        <v/>
      </c>
      <c r="D761" s="17" t="n"/>
      <c r="E761" s="19" t="n"/>
      <c r="F761" s="20">
        <f>IF(OR(B761="",E761=""),"",IF(D761="Sold",-ABS(E761),IF(D761="Adjustment",E761,ABS(E761))))</f>
        <v/>
      </c>
      <c r="G761" s="17" t="n"/>
    </row>
    <row r="762">
      <c r="A762" s="16" t="n"/>
      <c r="B762" s="17" t="n"/>
      <c r="C762" s="18">
        <f>IF(B762="","",IFERROR(INDEX('Example items'!$B$6:$B$205,MATCH(B762,'Example items'!$A$6:$A$205,0)),"Unknown SKU"))</f>
        <v/>
      </c>
      <c r="D762" s="17" t="n"/>
      <c r="E762" s="19" t="n"/>
      <c r="F762" s="20">
        <f>IF(OR(B762="",E762=""),"",IF(D762="Sold",-ABS(E762),IF(D762="Adjustment",E762,ABS(E762))))</f>
        <v/>
      </c>
      <c r="G762" s="17" t="n"/>
    </row>
    <row r="763">
      <c r="A763" s="16" t="n"/>
      <c r="B763" s="17" t="n"/>
      <c r="C763" s="18">
        <f>IF(B763="","",IFERROR(INDEX('Example items'!$B$6:$B$205,MATCH(B763,'Example items'!$A$6:$A$205,0)),"Unknown SKU"))</f>
        <v/>
      </c>
      <c r="D763" s="17" t="n"/>
      <c r="E763" s="19" t="n"/>
      <c r="F763" s="20">
        <f>IF(OR(B763="",E763=""),"",IF(D763="Sold",-ABS(E763),IF(D763="Adjustment",E763,ABS(E763))))</f>
        <v/>
      </c>
      <c r="G763" s="17" t="n"/>
    </row>
    <row r="764">
      <c r="A764" s="16" t="n"/>
      <c r="B764" s="17" t="n"/>
      <c r="C764" s="18">
        <f>IF(B764="","",IFERROR(INDEX('Example items'!$B$6:$B$205,MATCH(B764,'Example items'!$A$6:$A$205,0)),"Unknown SKU"))</f>
        <v/>
      </c>
      <c r="D764" s="17" t="n"/>
      <c r="E764" s="19" t="n"/>
      <c r="F764" s="20">
        <f>IF(OR(B764="",E764=""),"",IF(D764="Sold",-ABS(E764),IF(D764="Adjustment",E764,ABS(E764))))</f>
        <v/>
      </c>
      <c r="G764" s="17" t="n"/>
    </row>
    <row r="765">
      <c r="A765" s="16" t="n"/>
      <c r="B765" s="17" t="n"/>
      <c r="C765" s="18">
        <f>IF(B765="","",IFERROR(INDEX('Example items'!$B$6:$B$205,MATCH(B765,'Example items'!$A$6:$A$205,0)),"Unknown SKU"))</f>
        <v/>
      </c>
      <c r="D765" s="17" t="n"/>
      <c r="E765" s="19" t="n"/>
      <c r="F765" s="20">
        <f>IF(OR(B765="",E765=""),"",IF(D765="Sold",-ABS(E765),IF(D765="Adjustment",E765,ABS(E765))))</f>
        <v/>
      </c>
      <c r="G765" s="17" t="n"/>
    </row>
    <row r="766">
      <c r="A766" s="16" t="n"/>
      <c r="B766" s="17" t="n"/>
      <c r="C766" s="18">
        <f>IF(B766="","",IFERROR(INDEX('Example items'!$B$6:$B$205,MATCH(B766,'Example items'!$A$6:$A$205,0)),"Unknown SKU"))</f>
        <v/>
      </c>
      <c r="D766" s="17" t="n"/>
      <c r="E766" s="19" t="n"/>
      <c r="F766" s="20">
        <f>IF(OR(B766="",E766=""),"",IF(D766="Sold",-ABS(E766),IF(D766="Adjustment",E766,ABS(E766))))</f>
        <v/>
      </c>
      <c r="G766" s="17" t="n"/>
    </row>
    <row r="767">
      <c r="A767" s="16" t="n"/>
      <c r="B767" s="17" t="n"/>
      <c r="C767" s="18">
        <f>IF(B767="","",IFERROR(INDEX('Example items'!$B$6:$B$205,MATCH(B767,'Example items'!$A$6:$A$205,0)),"Unknown SKU"))</f>
        <v/>
      </c>
      <c r="D767" s="17" t="n"/>
      <c r="E767" s="19" t="n"/>
      <c r="F767" s="20">
        <f>IF(OR(B767="",E767=""),"",IF(D767="Sold",-ABS(E767),IF(D767="Adjustment",E767,ABS(E767))))</f>
        <v/>
      </c>
      <c r="G767" s="17" t="n"/>
    </row>
    <row r="768">
      <c r="A768" s="16" t="n"/>
      <c r="B768" s="17" t="n"/>
      <c r="C768" s="18">
        <f>IF(B768="","",IFERROR(INDEX('Example items'!$B$6:$B$205,MATCH(B768,'Example items'!$A$6:$A$205,0)),"Unknown SKU"))</f>
        <v/>
      </c>
      <c r="D768" s="17" t="n"/>
      <c r="E768" s="19" t="n"/>
      <c r="F768" s="20">
        <f>IF(OR(B768="",E768=""),"",IF(D768="Sold",-ABS(E768),IF(D768="Adjustment",E768,ABS(E768))))</f>
        <v/>
      </c>
      <c r="G768" s="17" t="n"/>
    </row>
    <row r="769">
      <c r="A769" s="16" t="n"/>
      <c r="B769" s="17" t="n"/>
      <c r="C769" s="18">
        <f>IF(B769="","",IFERROR(INDEX('Example items'!$B$6:$B$205,MATCH(B769,'Example items'!$A$6:$A$205,0)),"Unknown SKU"))</f>
        <v/>
      </c>
      <c r="D769" s="17" t="n"/>
      <c r="E769" s="19" t="n"/>
      <c r="F769" s="20">
        <f>IF(OR(B769="",E769=""),"",IF(D769="Sold",-ABS(E769),IF(D769="Adjustment",E769,ABS(E769))))</f>
        <v/>
      </c>
      <c r="G769" s="17" t="n"/>
    </row>
    <row r="770">
      <c r="A770" s="16" t="n"/>
      <c r="B770" s="17" t="n"/>
      <c r="C770" s="18">
        <f>IF(B770="","",IFERROR(INDEX('Example items'!$B$6:$B$205,MATCH(B770,'Example items'!$A$6:$A$205,0)),"Unknown SKU"))</f>
        <v/>
      </c>
      <c r="D770" s="17" t="n"/>
      <c r="E770" s="19" t="n"/>
      <c r="F770" s="20">
        <f>IF(OR(B770="",E770=""),"",IF(D770="Sold",-ABS(E770),IF(D770="Adjustment",E770,ABS(E770))))</f>
        <v/>
      </c>
      <c r="G770" s="17" t="n"/>
    </row>
    <row r="771">
      <c r="A771" s="16" t="n"/>
      <c r="B771" s="17" t="n"/>
      <c r="C771" s="18">
        <f>IF(B771="","",IFERROR(INDEX('Example items'!$B$6:$B$205,MATCH(B771,'Example items'!$A$6:$A$205,0)),"Unknown SKU"))</f>
        <v/>
      </c>
      <c r="D771" s="17" t="n"/>
      <c r="E771" s="19" t="n"/>
      <c r="F771" s="20">
        <f>IF(OR(B771="",E771=""),"",IF(D771="Sold",-ABS(E771),IF(D771="Adjustment",E771,ABS(E771))))</f>
        <v/>
      </c>
      <c r="G771" s="17" t="n"/>
    </row>
    <row r="772">
      <c r="A772" s="16" t="n"/>
      <c r="B772" s="17" t="n"/>
      <c r="C772" s="18">
        <f>IF(B772="","",IFERROR(INDEX('Example items'!$B$6:$B$205,MATCH(B772,'Example items'!$A$6:$A$205,0)),"Unknown SKU"))</f>
        <v/>
      </c>
      <c r="D772" s="17" t="n"/>
      <c r="E772" s="19" t="n"/>
      <c r="F772" s="20">
        <f>IF(OR(B772="",E772=""),"",IF(D772="Sold",-ABS(E772),IF(D772="Adjustment",E772,ABS(E772))))</f>
        <v/>
      </c>
      <c r="G772" s="17" t="n"/>
    </row>
    <row r="773">
      <c r="A773" s="16" t="n"/>
      <c r="B773" s="17" t="n"/>
      <c r="C773" s="18">
        <f>IF(B773="","",IFERROR(INDEX('Example items'!$B$6:$B$205,MATCH(B773,'Example items'!$A$6:$A$205,0)),"Unknown SKU"))</f>
        <v/>
      </c>
      <c r="D773" s="17" t="n"/>
      <c r="E773" s="19" t="n"/>
      <c r="F773" s="20">
        <f>IF(OR(B773="",E773=""),"",IF(D773="Sold",-ABS(E773),IF(D773="Adjustment",E773,ABS(E773))))</f>
        <v/>
      </c>
      <c r="G773" s="17" t="n"/>
    </row>
    <row r="774">
      <c r="A774" s="16" t="n"/>
      <c r="B774" s="17" t="n"/>
      <c r="C774" s="18">
        <f>IF(B774="","",IFERROR(INDEX('Example items'!$B$6:$B$205,MATCH(B774,'Example items'!$A$6:$A$205,0)),"Unknown SKU"))</f>
        <v/>
      </c>
      <c r="D774" s="17" t="n"/>
      <c r="E774" s="19" t="n"/>
      <c r="F774" s="20">
        <f>IF(OR(B774="",E774=""),"",IF(D774="Sold",-ABS(E774),IF(D774="Adjustment",E774,ABS(E774))))</f>
        <v/>
      </c>
      <c r="G774" s="17" t="n"/>
    </row>
    <row r="775">
      <c r="A775" s="16" t="n"/>
      <c r="B775" s="17" t="n"/>
      <c r="C775" s="18">
        <f>IF(B775="","",IFERROR(INDEX('Example items'!$B$6:$B$205,MATCH(B775,'Example items'!$A$6:$A$205,0)),"Unknown SKU"))</f>
        <v/>
      </c>
      <c r="D775" s="17" t="n"/>
      <c r="E775" s="19" t="n"/>
      <c r="F775" s="20">
        <f>IF(OR(B775="",E775=""),"",IF(D775="Sold",-ABS(E775),IF(D775="Adjustment",E775,ABS(E775))))</f>
        <v/>
      </c>
      <c r="G775" s="17" t="n"/>
    </row>
    <row r="776">
      <c r="A776" s="16" t="n"/>
      <c r="B776" s="17" t="n"/>
      <c r="C776" s="18">
        <f>IF(B776="","",IFERROR(INDEX('Example items'!$B$6:$B$205,MATCH(B776,'Example items'!$A$6:$A$205,0)),"Unknown SKU"))</f>
        <v/>
      </c>
      <c r="D776" s="17" t="n"/>
      <c r="E776" s="19" t="n"/>
      <c r="F776" s="20">
        <f>IF(OR(B776="",E776=""),"",IF(D776="Sold",-ABS(E776),IF(D776="Adjustment",E776,ABS(E776))))</f>
        <v/>
      </c>
      <c r="G776" s="17" t="n"/>
    </row>
    <row r="777">
      <c r="A777" s="16" t="n"/>
      <c r="B777" s="17" t="n"/>
      <c r="C777" s="18">
        <f>IF(B777="","",IFERROR(INDEX('Example items'!$B$6:$B$205,MATCH(B777,'Example items'!$A$6:$A$205,0)),"Unknown SKU"))</f>
        <v/>
      </c>
      <c r="D777" s="17" t="n"/>
      <c r="E777" s="19" t="n"/>
      <c r="F777" s="20">
        <f>IF(OR(B777="",E777=""),"",IF(D777="Sold",-ABS(E777),IF(D777="Adjustment",E777,ABS(E777))))</f>
        <v/>
      </c>
      <c r="G777" s="17" t="n"/>
    </row>
    <row r="778">
      <c r="A778" s="16" t="n"/>
      <c r="B778" s="17" t="n"/>
      <c r="C778" s="18">
        <f>IF(B778="","",IFERROR(INDEX('Example items'!$B$6:$B$205,MATCH(B778,'Example items'!$A$6:$A$205,0)),"Unknown SKU"))</f>
        <v/>
      </c>
      <c r="D778" s="17" t="n"/>
      <c r="E778" s="19" t="n"/>
      <c r="F778" s="20">
        <f>IF(OR(B778="",E778=""),"",IF(D778="Sold",-ABS(E778),IF(D778="Adjustment",E778,ABS(E778))))</f>
        <v/>
      </c>
      <c r="G778" s="17" t="n"/>
    </row>
    <row r="779">
      <c r="A779" s="16" t="n"/>
      <c r="B779" s="17" t="n"/>
      <c r="C779" s="18">
        <f>IF(B779="","",IFERROR(INDEX('Example items'!$B$6:$B$205,MATCH(B779,'Example items'!$A$6:$A$205,0)),"Unknown SKU"))</f>
        <v/>
      </c>
      <c r="D779" s="17" t="n"/>
      <c r="E779" s="19" t="n"/>
      <c r="F779" s="20">
        <f>IF(OR(B779="",E779=""),"",IF(D779="Sold",-ABS(E779),IF(D779="Adjustment",E779,ABS(E779))))</f>
        <v/>
      </c>
      <c r="G779" s="17" t="n"/>
    </row>
    <row r="780">
      <c r="A780" s="16" t="n"/>
      <c r="B780" s="17" t="n"/>
      <c r="C780" s="18">
        <f>IF(B780="","",IFERROR(INDEX('Example items'!$B$6:$B$205,MATCH(B780,'Example items'!$A$6:$A$205,0)),"Unknown SKU"))</f>
        <v/>
      </c>
      <c r="D780" s="17" t="n"/>
      <c r="E780" s="19" t="n"/>
      <c r="F780" s="20">
        <f>IF(OR(B780="",E780=""),"",IF(D780="Sold",-ABS(E780),IF(D780="Adjustment",E780,ABS(E780))))</f>
        <v/>
      </c>
      <c r="G780" s="17" t="n"/>
    </row>
    <row r="781">
      <c r="A781" s="16" t="n"/>
      <c r="B781" s="17" t="n"/>
      <c r="C781" s="18">
        <f>IF(B781="","",IFERROR(INDEX('Example items'!$B$6:$B$205,MATCH(B781,'Example items'!$A$6:$A$205,0)),"Unknown SKU"))</f>
        <v/>
      </c>
      <c r="D781" s="17" t="n"/>
      <c r="E781" s="19" t="n"/>
      <c r="F781" s="20">
        <f>IF(OR(B781="",E781=""),"",IF(D781="Sold",-ABS(E781),IF(D781="Adjustment",E781,ABS(E781))))</f>
        <v/>
      </c>
      <c r="G781" s="17" t="n"/>
    </row>
    <row r="782">
      <c r="A782" s="16" t="n"/>
      <c r="B782" s="17" t="n"/>
      <c r="C782" s="18">
        <f>IF(B782="","",IFERROR(INDEX('Example items'!$B$6:$B$205,MATCH(B782,'Example items'!$A$6:$A$205,0)),"Unknown SKU"))</f>
        <v/>
      </c>
      <c r="D782" s="17" t="n"/>
      <c r="E782" s="19" t="n"/>
      <c r="F782" s="20">
        <f>IF(OR(B782="",E782=""),"",IF(D782="Sold",-ABS(E782),IF(D782="Adjustment",E782,ABS(E782))))</f>
        <v/>
      </c>
      <c r="G782" s="17" t="n"/>
    </row>
    <row r="783">
      <c r="A783" s="16" t="n"/>
      <c r="B783" s="17" t="n"/>
      <c r="C783" s="18">
        <f>IF(B783="","",IFERROR(INDEX('Example items'!$B$6:$B$205,MATCH(B783,'Example items'!$A$6:$A$205,0)),"Unknown SKU"))</f>
        <v/>
      </c>
      <c r="D783" s="17" t="n"/>
      <c r="E783" s="19" t="n"/>
      <c r="F783" s="20">
        <f>IF(OR(B783="",E783=""),"",IF(D783="Sold",-ABS(E783),IF(D783="Adjustment",E783,ABS(E783))))</f>
        <v/>
      </c>
      <c r="G783" s="17" t="n"/>
    </row>
    <row r="784">
      <c r="A784" s="16" t="n"/>
      <c r="B784" s="17" t="n"/>
      <c r="C784" s="18">
        <f>IF(B784="","",IFERROR(INDEX('Example items'!$B$6:$B$205,MATCH(B784,'Example items'!$A$6:$A$205,0)),"Unknown SKU"))</f>
        <v/>
      </c>
      <c r="D784" s="17" t="n"/>
      <c r="E784" s="19" t="n"/>
      <c r="F784" s="20">
        <f>IF(OR(B784="",E784=""),"",IF(D784="Sold",-ABS(E784),IF(D784="Adjustment",E784,ABS(E784))))</f>
        <v/>
      </c>
      <c r="G784" s="17" t="n"/>
    </row>
    <row r="785">
      <c r="A785" s="16" t="n"/>
      <c r="B785" s="17" t="n"/>
      <c r="C785" s="18">
        <f>IF(B785="","",IFERROR(INDEX('Example items'!$B$6:$B$205,MATCH(B785,'Example items'!$A$6:$A$205,0)),"Unknown SKU"))</f>
        <v/>
      </c>
      <c r="D785" s="17" t="n"/>
      <c r="E785" s="19" t="n"/>
      <c r="F785" s="20">
        <f>IF(OR(B785="",E785=""),"",IF(D785="Sold",-ABS(E785),IF(D785="Adjustment",E785,ABS(E785))))</f>
        <v/>
      </c>
      <c r="G785" s="17" t="n"/>
    </row>
    <row r="786">
      <c r="A786" s="16" t="n"/>
      <c r="B786" s="17" t="n"/>
      <c r="C786" s="18">
        <f>IF(B786="","",IFERROR(INDEX('Example items'!$B$6:$B$205,MATCH(B786,'Example items'!$A$6:$A$205,0)),"Unknown SKU"))</f>
        <v/>
      </c>
      <c r="D786" s="17" t="n"/>
      <c r="E786" s="19" t="n"/>
      <c r="F786" s="20">
        <f>IF(OR(B786="",E786=""),"",IF(D786="Sold",-ABS(E786),IF(D786="Adjustment",E786,ABS(E786))))</f>
        <v/>
      </c>
      <c r="G786" s="17" t="n"/>
    </row>
    <row r="787">
      <c r="A787" s="16" t="n"/>
      <c r="B787" s="17" t="n"/>
      <c r="C787" s="18">
        <f>IF(B787="","",IFERROR(INDEX('Example items'!$B$6:$B$205,MATCH(B787,'Example items'!$A$6:$A$205,0)),"Unknown SKU"))</f>
        <v/>
      </c>
      <c r="D787" s="17" t="n"/>
      <c r="E787" s="19" t="n"/>
      <c r="F787" s="20">
        <f>IF(OR(B787="",E787=""),"",IF(D787="Sold",-ABS(E787),IF(D787="Adjustment",E787,ABS(E787))))</f>
        <v/>
      </c>
      <c r="G787" s="17" t="n"/>
    </row>
    <row r="788">
      <c r="A788" s="16" t="n"/>
      <c r="B788" s="17" t="n"/>
      <c r="C788" s="18">
        <f>IF(B788="","",IFERROR(INDEX('Example items'!$B$6:$B$205,MATCH(B788,'Example items'!$A$6:$A$205,0)),"Unknown SKU"))</f>
        <v/>
      </c>
      <c r="D788" s="17" t="n"/>
      <c r="E788" s="19" t="n"/>
      <c r="F788" s="20">
        <f>IF(OR(B788="",E788=""),"",IF(D788="Sold",-ABS(E788),IF(D788="Adjustment",E788,ABS(E788))))</f>
        <v/>
      </c>
      <c r="G788" s="17" t="n"/>
    </row>
    <row r="789">
      <c r="A789" s="16" t="n"/>
      <c r="B789" s="17" t="n"/>
      <c r="C789" s="18">
        <f>IF(B789="","",IFERROR(INDEX('Example items'!$B$6:$B$205,MATCH(B789,'Example items'!$A$6:$A$205,0)),"Unknown SKU"))</f>
        <v/>
      </c>
      <c r="D789" s="17" t="n"/>
      <c r="E789" s="19" t="n"/>
      <c r="F789" s="20">
        <f>IF(OR(B789="",E789=""),"",IF(D789="Sold",-ABS(E789),IF(D789="Adjustment",E789,ABS(E789))))</f>
        <v/>
      </c>
      <c r="G789" s="17" t="n"/>
    </row>
    <row r="790">
      <c r="A790" s="16" t="n"/>
      <c r="B790" s="17" t="n"/>
      <c r="C790" s="18">
        <f>IF(B790="","",IFERROR(INDEX('Example items'!$B$6:$B$205,MATCH(B790,'Example items'!$A$6:$A$205,0)),"Unknown SKU"))</f>
        <v/>
      </c>
      <c r="D790" s="17" t="n"/>
      <c r="E790" s="19" t="n"/>
      <c r="F790" s="20">
        <f>IF(OR(B790="",E790=""),"",IF(D790="Sold",-ABS(E790),IF(D790="Adjustment",E790,ABS(E790))))</f>
        <v/>
      </c>
      <c r="G790" s="17" t="n"/>
    </row>
    <row r="791">
      <c r="A791" s="16" t="n"/>
      <c r="B791" s="17" t="n"/>
      <c r="C791" s="18">
        <f>IF(B791="","",IFERROR(INDEX('Example items'!$B$6:$B$205,MATCH(B791,'Example items'!$A$6:$A$205,0)),"Unknown SKU"))</f>
        <v/>
      </c>
      <c r="D791" s="17" t="n"/>
      <c r="E791" s="19" t="n"/>
      <c r="F791" s="20">
        <f>IF(OR(B791="",E791=""),"",IF(D791="Sold",-ABS(E791),IF(D791="Adjustment",E791,ABS(E791))))</f>
        <v/>
      </c>
      <c r="G791" s="17" t="n"/>
    </row>
    <row r="792">
      <c r="A792" s="16" t="n"/>
      <c r="B792" s="17" t="n"/>
      <c r="C792" s="18">
        <f>IF(B792="","",IFERROR(INDEX('Example items'!$B$6:$B$205,MATCH(B792,'Example items'!$A$6:$A$205,0)),"Unknown SKU"))</f>
        <v/>
      </c>
      <c r="D792" s="17" t="n"/>
      <c r="E792" s="19" t="n"/>
      <c r="F792" s="20">
        <f>IF(OR(B792="",E792=""),"",IF(D792="Sold",-ABS(E792),IF(D792="Adjustment",E792,ABS(E792))))</f>
        <v/>
      </c>
      <c r="G792" s="17" t="n"/>
    </row>
    <row r="793">
      <c r="A793" s="16" t="n"/>
      <c r="B793" s="17" t="n"/>
      <c r="C793" s="18">
        <f>IF(B793="","",IFERROR(INDEX('Example items'!$B$6:$B$205,MATCH(B793,'Example items'!$A$6:$A$205,0)),"Unknown SKU"))</f>
        <v/>
      </c>
      <c r="D793" s="17" t="n"/>
      <c r="E793" s="19" t="n"/>
      <c r="F793" s="20">
        <f>IF(OR(B793="",E793=""),"",IF(D793="Sold",-ABS(E793),IF(D793="Adjustment",E793,ABS(E793))))</f>
        <v/>
      </c>
      <c r="G793" s="17" t="n"/>
    </row>
    <row r="794">
      <c r="A794" s="16" t="n"/>
      <c r="B794" s="17" t="n"/>
      <c r="C794" s="18">
        <f>IF(B794="","",IFERROR(INDEX('Example items'!$B$6:$B$205,MATCH(B794,'Example items'!$A$6:$A$205,0)),"Unknown SKU"))</f>
        <v/>
      </c>
      <c r="D794" s="17" t="n"/>
      <c r="E794" s="19" t="n"/>
      <c r="F794" s="20">
        <f>IF(OR(B794="",E794=""),"",IF(D794="Sold",-ABS(E794),IF(D794="Adjustment",E794,ABS(E794))))</f>
        <v/>
      </c>
      <c r="G794" s="17" t="n"/>
    </row>
    <row r="795">
      <c r="A795" s="16" t="n"/>
      <c r="B795" s="17" t="n"/>
      <c r="C795" s="18">
        <f>IF(B795="","",IFERROR(INDEX('Example items'!$B$6:$B$205,MATCH(B795,'Example items'!$A$6:$A$205,0)),"Unknown SKU"))</f>
        <v/>
      </c>
      <c r="D795" s="17" t="n"/>
      <c r="E795" s="19" t="n"/>
      <c r="F795" s="20">
        <f>IF(OR(B795="",E795=""),"",IF(D795="Sold",-ABS(E795),IF(D795="Adjustment",E795,ABS(E795))))</f>
        <v/>
      </c>
      <c r="G795" s="17" t="n"/>
    </row>
    <row r="796">
      <c r="A796" s="16" t="n"/>
      <c r="B796" s="17" t="n"/>
      <c r="C796" s="18">
        <f>IF(B796="","",IFERROR(INDEX('Example items'!$B$6:$B$205,MATCH(B796,'Example items'!$A$6:$A$205,0)),"Unknown SKU"))</f>
        <v/>
      </c>
      <c r="D796" s="17" t="n"/>
      <c r="E796" s="19" t="n"/>
      <c r="F796" s="20">
        <f>IF(OR(B796="",E796=""),"",IF(D796="Sold",-ABS(E796),IF(D796="Adjustment",E796,ABS(E796))))</f>
        <v/>
      </c>
      <c r="G796" s="17" t="n"/>
    </row>
    <row r="797">
      <c r="A797" s="16" t="n"/>
      <c r="B797" s="17" t="n"/>
      <c r="C797" s="18">
        <f>IF(B797="","",IFERROR(INDEX('Example items'!$B$6:$B$205,MATCH(B797,'Example items'!$A$6:$A$205,0)),"Unknown SKU"))</f>
        <v/>
      </c>
      <c r="D797" s="17" t="n"/>
      <c r="E797" s="19" t="n"/>
      <c r="F797" s="20">
        <f>IF(OR(B797="",E797=""),"",IF(D797="Sold",-ABS(E797),IF(D797="Adjustment",E797,ABS(E797))))</f>
        <v/>
      </c>
      <c r="G797" s="17" t="n"/>
    </row>
    <row r="798">
      <c r="A798" s="16" t="n"/>
      <c r="B798" s="17" t="n"/>
      <c r="C798" s="18">
        <f>IF(B798="","",IFERROR(INDEX('Example items'!$B$6:$B$205,MATCH(B798,'Example items'!$A$6:$A$205,0)),"Unknown SKU"))</f>
        <v/>
      </c>
      <c r="D798" s="17" t="n"/>
      <c r="E798" s="19" t="n"/>
      <c r="F798" s="20">
        <f>IF(OR(B798="",E798=""),"",IF(D798="Sold",-ABS(E798),IF(D798="Adjustment",E798,ABS(E798))))</f>
        <v/>
      </c>
      <c r="G798" s="17" t="n"/>
    </row>
    <row r="799">
      <c r="A799" s="16" t="n"/>
      <c r="B799" s="17" t="n"/>
      <c r="C799" s="18">
        <f>IF(B799="","",IFERROR(INDEX('Example items'!$B$6:$B$205,MATCH(B799,'Example items'!$A$6:$A$205,0)),"Unknown SKU"))</f>
        <v/>
      </c>
      <c r="D799" s="17" t="n"/>
      <c r="E799" s="19" t="n"/>
      <c r="F799" s="20">
        <f>IF(OR(B799="",E799=""),"",IF(D799="Sold",-ABS(E799),IF(D799="Adjustment",E799,ABS(E799))))</f>
        <v/>
      </c>
      <c r="G799" s="17" t="n"/>
    </row>
    <row r="800">
      <c r="A800" s="16" t="n"/>
      <c r="B800" s="17" t="n"/>
      <c r="C800" s="18">
        <f>IF(B800="","",IFERROR(INDEX('Example items'!$B$6:$B$205,MATCH(B800,'Example items'!$A$6:$A$205,0)),"Unknown SKU"))</f>
        <v/>
      </c>
      <c r="D800" s="17" t="n"/>
      <c r="E800" s="19" t="n"/>
      <c r="F800" s="20">
        <f>IF(OR(B800="",E800=""),"",IF(D800="Sold",-ABS(E800),IF(D800="Adjustment",E800,ABS(E800))))</f>
        <v/>
      </c>
      <c r="G800" s="17" t="n"/>
    </row>
    <row r="801">
      <c r="A801" s="16" t="n"/>
      <c r="B801" s="17" t="n"/>
      <c r="C801" s="18">
        <f>IF(B801="","",IFERROR(INDEX('Example items'!$B$6:$B$205,MATCH(B801,'Example items'!$A$6:$A$205,0)),"Unknown SKU"))</f>
        <v/>
      </c>
      <c r="D801" s="17" t="n"/>
      <c r="E801" s="19" t="n"/>
      <c r="F801" s="20">
        <f>IF(OR(B801="",E801=""),"",IF(D801="Sold",-ABS(E801),IF(D801="Adjustment",E801,ABS(E801))))</f>
        <v/>
      </c>
      <c r="G801" s="17" t="n"/>
    </row>
    <row r="802">
      <c r="A802" s="16" t="n"/>
      <c r="B802" s="17" t="n"/>
      <c r="C802" s="18">
        <f>IF(B802="","",IFERROR(INDEX('Example items'!$B$6:$B$205,MATCH(B802,'Example items'!$A$6:$A$205,0)),"Unknown SKU"))</f>
        <v/>
      </c>
      <c r="D802" s="17" t="n"/>
      <c r="E802" s="19" t="n"/>
      <c r="F802" s="20">
        <f>IF(OR(B802="",E802=""),"",IF(D802="Sold",-ABS(E802),IF(D802="Adjustment",E802,ABS(E802))))</f>
        <v/>
      </c>
      <c r="G802" s="17" t="n"/>
    </row>
    <row r="803">
      <c r="A803" s="16" t="n"/>
      <c r="B803" s="17" t="n"/>
      <c r="C803" s="18">
        <f>IF(B803="","",IFERROR(INDEX('Example items'!$B$6:$B$205,MATCH(B803,'Example items'!$A$6:$A$205,0)),"Unknown SKU"))</f>
        <v/>
      </c>
      <c r="D803" s="17" t="n"/>
      <c r="E803" s="19" t="n"/>
      <c r="F803" s="20">
        <f>IF(OR(B803="",E803=""),"",IF(D803="Sold",-ABS(E803),IF(D803="Adjustment",E803,ABS(E803))))</f>
        <v/>
      </c>
      <c r="G803" s="17" t="n"/>
    </row>
    <row r="804">
      <c r="A804" s="16" t="n"/>
      <c r="B804" s="17" t="n"/>
      <c r="C804" s="18">
        <f>IF(B804="","",IFERROR(INDEX('Example items'!$B$6:$B$205,MATCH(B804,'Example items'!$A$6:$A$205,0)),"Unknown SKU"))</f>
        <v/>
      </c>
      <c r="D804" s="17" t="n"/>
      <c r="E804" s="19" t="n"/>
      <c r="F804" s="20">
        <f>IF(OR(B804="",E804=""),"",IF(D804="Sold",-ABS(E804),IF(D804="Adjustment",E804,ABS(E804))))</f>
        <v/>
      </c>
      <c r="G804" s="17" t="n"/>
    </row>
    <row r="805">
      <c r="A805" s="16" t="n"/>
      <c r="B805" s="17" t="n"/>
      <c r="C805" s="18">
        <f>IF(B805="","",IFERROR(INDEX('Example items'!$B$6:$B$205,MATCH(B805,'Example items'!$A$6:$A$205,0)),"Unknown SKU"))</f>
        <v/>
      </c>
      <c r="D805" s="17" t="n"/>
      <c r="E805" s="19" t="n"/>
      <c r="F805" s="20">
        <f>IF(OR(B805="",E805=""),"",IF(D805="Sold",-ABS(E805),IF(D805="Adjustment",E805,ABS(E805))))</f>
        <v/>
      </c>
      <c r="G805" s="17" t="n"/>
    </row>
    <row r="806">
      <c r="A806" s="16" t="n"/>
      <c r="B806" s="17" t="n"/>
      <c r="C806" s="18">
        <f>IF(B806="","",IFERROR(INDEX('Example items'!$B$6:$B$205,MATCH(B806,'Example items'!$A$6:$A$205,0)),"Unknown SKU"))</f>
        <v/>
      </c>
      <c r="D806" s="17" t="n"/>
      <c r="E806" s="19" t="n"/>
      <c r="F806" s="20">
        <f>IF(OR(B806="",E806=""),"",IF(D806="Sold",-ABS(E806),IF(D806="Adjustment",E806,ABS(E806))))</f>
        <v/>
      </c>
      <c r="G806" s="17" t="n"/>
    </row>
    <row r="807">
      <c r="A807" s="16" t="n"/>
      <c r="B807" s="17" t="n"/>
      <c r="C807" s="18">
        <f>IF(B807="","",IFERROR(INDEX('Example items'!$B$6:$B$205,MATCH(B807,'Example items'!$A$6:$A$205,0)),"Unknown SKU"))</f>
        <v/>
      </c>
      <c r="D807" s="17" t="n"/>
      <c r="E807" s="19" t="n"/>
      <c r="F807" s="20">
        <f>IF(OR(B807="",E807=""),"",IF(D807="Sold",-ABS(E807),IF(D807="Adjustment",E807,ABS(E807))))</f>
        <v/>
      </c>
      <c r="G807" s="17" t="n"/>
    </row>
    <row r="808">
      <c r="A808" s="16" t="n"/>
      <c r="B808" s="17" t="n"/>
      <c r="C808" s="18">
        <f>IF(B808="","",IFERROR(INDEX('Example items'!$B$6:$B$205,MATCH(B808,'Example items'!$A$6:$A$205,0)),"Unknown SKU"))</f>
        <v/>
      </c>
      <c r="D808" s="17" t="n"/>
      <c r="E808" s="19" t="n"/>
      <c r="F808" s="20">
        <f>IF(OR(B808="",E808=""),"",IF(D808="Sold",-ABS(E808),IF(D808="Adjustment",E808,ABS(E808))))</f>
        <v/>
      </c>
      <c r="G808" s="17" t="n"/>
    </row>
    <row r="809">
      <c r="A809" s="16" t="n"/>
      <c r="B809" s="17" t="n"/>
      <c r="C809" s="18">
        <f>IF(B809="","",IFERROR(INDEX('Example items'!$B$6:$B$205,MATCH(B809,'Example items'!$A$6:$A$205,0)),"Unknown SKU"))</f>
        <v/>
      </c>
      <c r="D809" s="17" t="n"/>
      <c r="E809" s="19" t="n"/>
      <c r="F809" s="20">
        <f>IF(OR(B809="",E809=""),"",IF(D809="Sold",-ABS(E809),IF(D809="Adjustment",E809,ABS(E809))))</f>
        <v/>
      </c>
      <c r="G809" s="17" t="n"/>
    </row>
    <row r="810">
      <c r="A810" s="16" t="n"/>
      <c r="B810" s="17" t="n"/>
      <c r="C810" s="18">
        <f>IF(B810="","",IFERROR(INDEX('Example items'!$B$6:$B$205,MATCH(B810,'Example items'!$A$6:$A$205,0)),"Unknown SKU"))</f>
        <v/>
      </c>
      <c r="D810" s="17" t="n"/>
      <c r="E810" s="19" t="n"/>
      <c r="F810" s="20">
        <f>IF(OR(B810="",E810=""),"",IF(D810="Sold",-ABS(E810),IF(D810="Adjustment",E810,ABS(E810))))</f>
        <v/>
      </c>
      <c r="G810" s="17" t="n"/>
    </row>
    <row r="811">
      <c r="A811" s="16" t="n"/>
      <c r="B811" s="17" t="n"/>
      <c r="C811" s="18">
        <f>IF(B811="","",IFERROR(INDEX('Example items'!$B$6:$B$205,MATCH(B811,'Example items'!$A$6:$A$205,0)),"Unknown SKU"))</f>
        <v/>
      </c>
      <c r="D811" s="17" t="n"/>
      <c r="E811" s="19" t="n"/>
      <c r="F811" s="20">
        <f>IF(OR(B811="",E811=""),"",IF(D811="Sold",-ABS(E811),IF(D811="Adjustment",E811,ABS(E811))))</f>
        <v/>
      </c>
      <c r="G811" s="17" t="n"/>
    </row>
    <row r="812">
      <c r="A812" s="16" t="n"/>
      <c r="B812" s="17" t="n"/>
      <c r="C812" s="18">
        <f>IF(B812="","",IFERROR(INDEX('Example items'!$B$6:$B$205,MATCH(B812,'Example items'!$A$6:$A$205,0)),"Unknown SKU"))</f>
        <v/>
      </c>
      <c r="D812" s="17" t="n"/>
      <c r="E812" s="19" t="n"/>
      <c r="F812" s="20">
        <f>IF(OR(B812="",E812=""),"",IF(D812="Sold",-ABS(E812),IF(D812="Adjustment",E812,ABS(E812))))</f>
        <v/>
      </c>
      <c r="G812" s="17" t="n"/>
    </row>
    <row r="813">
      <c r="A813" s="16" t="n"/>
      <c r="B813" s="17" t="n"/>
      <c r="C813" s="18">
        <f>IF(B813="","",IFERROR(INDEX('Example items'!$B$6:$B$205,MATCH(B813,'Example items'!$A$6:$A$205,0)),"Unknown SKU"))</f>
        <v/>
      </c>
      <c r="D813" s="17" t="n"/>
      <c r="E813" s="19" t="n"/>
      <c r="F813" s="20">
        <f>IF(OR(B813="",E813=""),"",IF(D813="Sold",-ABS(E813),IF(D813="Adjustment",E813,ABS(E813))))</f>
        <v/>
      </c>
      <c r="G813" s="17" t="n"/>
    </row>
    <row r="814">
      <c r="A814" s="16" t="n"/>
      <c r="B814" s="17" t="n"/>
      <c r="C814" s="18">
        <f>IF(B814="","",IFERROR(INDEX('Example items'!$B$6:$B$205,MATCH(B814,'Example items'!$A$6:$A$205,0)),"Unknown SKU"))</f>
        <v/>
      </c>
      <c r="D814" s="17" t="n"/>
      <c r="E814" s="19" t="n"/>
      <c r="F814" s="20">
        <f>IF(OR(B814="",E814=""),"",IF(D814="Sold",-ABS(E814),IF(D814="Adjustment",E814,ABS(E814))))</f>
        <v/>
      </c>
      <c r="G814" s="17" t="n"/>
    </row>
    <row r="815">
      <c r="A815" s="16" t="n"/>
      <c r="B815" s="17" t="n"/>
      <c r="C815" s="18">
        <f>IF(B815="","",IFERROR(INDEX('Example items'!$B$6:$B$205,MATCH(B815,'Example items'!$A$6:$A$205,0)),"Unknown SKU"))</f>
        <v/>
      </c>
      <c r="D815" s="17" t="n"/>
      <c r="E815" s="19" t="n"/>
      <c r="F815" s="20">
        <f>IF(OR(B815="",E815=""),"",IF(D815="Sold",-ABS(E815),IF(D815="Adjustment",E815,ABS(E815))))</f>
        <v/>
      </c>
      <c r="G815" s="17" t="n"/>
    </row>
    <row r="816">
      <c r="A816" s="16" t="n"/>
      <c r="B816" s="17" t="n"/>
      <c r="C816" s="18">
        <f>IF(B816="","",IFERROR(INDEX('Example items'!$B$6:$B$205,MATCH(B816,'Example items'!$A$6:$A$205,0)),"Unknown SKU"))</f>
        <v/>
      </c>
      <c r="D816" s="17" t="n"/>
      <c r="E816" s="19" t="n"/>
      <c r="F816" s="20">
        <f>IF(OR(B816="",E816=""),"",IF(D816="Sold",-ABS(E816),IF(D816="Adjustment",E816,ABS(E816))))</f>
        <v/>
      </c>
      <c r="G816" s="17" t="n"/>
    </row>
    <row r="817">
      <c r="A817" s="16" t="n"/>
      <c r="B817" s="17" t="n"/>
      <c r="C817" s="18">
        <f>IF(B817="","",IFERROR(INDEX('Example items'!$B$6:$B$205,MATCH(B817,'Example items'!$A$6:$A$205,0)),"Unknown SKU"))</f>
        <v/>
      </c>
      <c r="D817" s="17" t="n"/>
      <c r="E817" s="19" t="n"/>
      <c r="F817" s="20">
        <f>IF(OR(B817="",E817=""),"",IF(D817="Sold",-ABS(E817),IF(D817="Adjustment",E817,ABS(E817))))</f>
        <v/>
      </c>
      <c r="G817" s="17" t="n"/>
    </row>
    <row r="818">
      <c r="A818" s="16" t="n"/>
      <c r="B818" s="17" t="n"/>
      <c r="C818" s="18">
        <f>IF(B818="","",IFERROR(INDEX('Example items'!$B$6:$B$205,MATCH(B818,'Example items'!$A$6:$A$205,0)),"Unknown SKU"))</f>
        <v/>
      </c>
      <c r="D818" s="17" t="n"/>
      <c r="E818" s="19" t="n"/>
      <c r="F818" s="20">
        <f>IF(OR(B818="",E818=""),"",IF(D818="Sold",-ABS(E818),IF(D818="Adjustment",E818,ABS(E818))))</f>
        <v/>
      </c>
      <c r="G818" s="17" t="n"/>
    </row>
    <row r="819">
      <c r="A819" s="16" t="n"/>
      <c r="B819" s="17" t="n"/>
      <c r="C819" s="18">
        <f>IF(B819="","",IFERROR(INDEX('Example items'!$B$6:$B$205,MATCH(B819,'Example items'!$A$6:$A$205,0)),"Unknown SKU"))</f>
        <v/>
      </c>
      <c r="D819" s="17" t="n"/>
      <c r="E819" s="19" t="n"/>
      <c r="F819" s="20">
        <f>IF(OR(B819="",E819=""),"",IF(D819="Sold",-ABS(E819),IF(D819="Adjustment",E819,ABS(E819))))</f>
        <v/>
      </c>
      <c r="G819" s="17" t="n"/>
    </row>
    <row r="820">
      <c r="A820" s="16" t="n"/>
      <c r="B820" s="17" t="n"/>
      <c r="C820" s="18">
        <f>IF(B820="","",IFERROR(INDEX('Example items'!$B$6:$B$205,MATCH(B820,'Example items'!$A$6:$A$205,0)),"Unknown SKU"))</f>
        <v/>
      </c>
      <c r="D820" s="17" t="n"/>
      <c r="E820" s="19" t="n"/>
      <c r="F820" s="20">
        <f>IF(OR(B820="",E820=""),"",IF(D820="Sold",-ABS(E820),IF(D820="Adjustment",E820,ABS(E820))))</f>
        <v/>
      </c>
      <c r="G820" s="17" t="n"/>
    </row>
    <row r="821">
      <c r="A821" s="16" t="n"/>
      <c r="B821" s="17" t="n"/>
      <c r="C821" s="18">
        <f>IF(B821="","",IFERROR(INDEX('Example items'!$B$6:$B$205,MATCH(B821,'Example items'!$A$6:$A$205,0)),"Unknown SKU"))</f>
        <v/>
      </c>
      <c r="D821" s="17" t="n"/>
      <c r="E821" s="19" t="n"/>
      <c r="F821" s="20">
        <f>IF(OR(B821="",E821=""),"",IF(D821="Sold",-ABS(E821),IF(D821="Adjustment",E821,ABS(E821))))</f>
        <v/>
      </c>
      <c r="G821" s="17" t="n"/>
    </row>
    <row r="822">
      <c r="A822" s="16" t="n"/>
      <c r="B822" s="17" t="n"/>
      <c r="C822" s="18">
        <f>IF(B822="","",IFERROR(INDEX('Example items'!$B$6:$B$205,MATCH(B822,'Example items'!$A$6:$A$205,0)),"Unknown SKU"))</f>
        <v/>
      </c>
      <c r="D822" s="17" t="n"/>
      <c r="E822" s="19" t="n"/>
      <c r="F822" s="20">
        <f>IF(OR(B822="",E822=""),"",IF(D822="Sold",-ABS(E822),IF(D822="Adjustment",E822,ABS(E822))))</f>
        <v/>
      </c>
      <c r="G822" s="17" t="n"/>
    </row>
    <row r="823">
      <c r="A823" s="16" t="n"/>
      <c r="B823" s="17" t="n"/>
      <c r="C823" s="18">
        <f>IF(B823="","",IFERROR(INDEX('Example items'!$B$6:$B$205,MATCH(B823,'Example items'!$A$6:$A$205,0)),"Unknown SKU"))</f>
        <v/>
      </c>
      <c r="D823" s="17" t="n"/>
      <c r="E823" s="19" t="n"/>
      <c r="F823" s="20">
        <f>IF(OR(B823="",E823=""),"",IF(D823="Sold",-ABS(E823),IF(D823="Adjustment",E823,ABS(E823))))</f>
        <v/>
      </c>
      <c r="G823" s="17" t="n"/>
    </row>
    <row r="824">
      <c r="A824" s="16" t="n"/>
      <c r="B824" s="17" t="n"/>
      <c r="C824" s="18">
        <f>IF(B824="","",IFERROR(INDEX('Example items'!$B$6:$B$205,MATCH(B824,'Example items'!$A$6:$A$205,0)),"Unknown SKU"))</f>
        <v/>
      </c>
      <c r="D824" s="17" t="n"/>
      <c r="E824" s="19" t="n"/>
      <c r="F824" s="20">
        <f>IF(OR(B824="",E824=""),"",IF(D824="Sold",-ABS(E824),IF(D824="Adjustment",E824,ABS(E824))))</f>
        <v/>
      </c>
      <c r="G824" s="17" t="n"/>
    </row>
    <row r="825">
      <c r="A825" s="16" t="n"/>
      <c r="B825" s="17" t="n"/>
      <c r="C825" s="18">
        <f>IF(B825="","",IFERROR(INDEX('Example items'!$B$6:$B$205,MATCH(B825,'Example items'!$A$6:$A$205,0)),"Unknown SKU"))</f>
        <v/>
      </c>
      <c r="D825" s="17" t="n"/>
      <c r="E825" s="19" t="n"/>
      <c r="F825" s="20">
        <f>IF(OR(B825="",E825=""),"",IF(D825="Sold",-ABS(E825),IF(D825="Adjustment",E825,ABS(E825))))</f>
        <v/>
      </c>
      <c r="G825" s="17" t="n"/>
    </row>
    <row r="826">
      <c r="A826" s="16" t="n"/>
      <c r="B826" s="17" t="n"/>
      <c r="C826" s="18">
        <f>IF(B826="","",IFERROR(INDEX('Example items'!$B$6:$B$205,MATCH(B826,'Example items'!$A$6:$A$205,0)),"Unknown SKU"))</f>
        <v/>
      </c>
      <c r="D826" s="17" t="n"/>
      <c r="E826" s="19" t="n"/>
      <c r="F826" s="20">
        <f>IF(OR(B826="",E826=""),"",IF(D826="Sold",-ABS(E826),IF(D826="Adjustment",E826,ABS(E826))))</f>
        <v/>
      </c>
      <c r="G826" s="17" t="n"/>
    </row>
    <row r="827">
      <c r="A827" s="16" t="n"/>
      <c r="B827" s="17" t="n"/>
      <c r="C827" s="18">
        <f>IF(B827="","",IFERROR(INDEX('Example items'!$B$6:$B$205,MATCH(B827,'Example items'!$A$6:$A$205,0)),"Unknown SKU"))</f>
        <v/>
      </c>
      <c r="D827" s="17" t="n"/>
      <c r="E827" s="19" t="n"/>
      <c r="F827" s="20">
        <f>IF(OR(B827="",E827=""),"",IF(D827="Sold",-ABS(E827),IF(D827="Adjustment",E827,ABS(E827))))</f>
        <v/>
      </c>
      <c r="G827" s="17" t="n"/>
    </row>
    <row r="828">
      <c r="A828" s="16" t="n"/>
      <c r="B828" s="17" t="n"/>
      <c r="C828" s="18">
        <f>IF(B828="","",IFERROR(INDEX('Example items'!$B$6:$B$205,MATCH(B828,'Example items'!$A$6:$A$205,0)),"Unknown SKU"))</f>
        <v/>
      </c>
      <c r="D828" s="17" t="n"/>
      <c r="E828" s="19" t="n"/>
      <c r="F828" s="20">
        <f>IF(OR(B828="",E828=""),"",IF(D828="Sold",-ABS(E828),IF(D828="Adjustment",E828,ABS(E828))))</f>
        <v/>
      </c>
      <c r="G828" s="17" t="n"/>
    </row>
    <row r="829">
      <c r="A829" s="16" t="n"/>
      <c r="B829" s="17" t="n"/>
      <c r="C829" s="18">
        <f>IF(B829="","",IFERROR(INDEX('Example items'!$B$6:$B$205,MATCH(B829,'Example items'!$A$6:$A$205,0)),"Unknown SKU"))</f>
        <v/>
      </c>
      <c r="D829" s="17" t="n"/>
      <c r="E829" s="19" t="n"/>
      <c r="F829" s="20">
        <f>IF(OR(B829="",E829=""),"",IF(D829="Sold",-ABS(E829),IF(D829="Adjustment",E829,ABS(E829))))</f>
        <v/>
      </c>
      <c r="G829" s="17" t="n"/>
    </row>
    <row r="830">
      <c r="A830" s="16" t="n"/>
      <c r="B830" s="17" t="n"/>
      <c r="C830" s="18">
        <f>IF(B830="","",IFERROR(INDEX('Example items'!$B$6:$B$205,MATCH(B830,'Example items'!$A$6:$A$205,0)),"Unknown SKU"))</f>
        <v/>
      </c>
      <c r="D830" s="17" t="n"/>
      <c r="E830" s="19" t="n"/>
      <c r="F830" s="20">
        <f>IF(OR(B830="",E830=""),"",IF(D830="Sold",-ABS(E830),IF(D830="Adjustment",E830,ABS(E830))))</f>
        <v/>
      </c>
      <c r="G830" s="17" t="n"/>
    </row>
    <row r="831">
      <c r="A831" s="16" t="n"/>
      <c r="B831" s="17" t="n"/>
      <c r="C831" s="18">
        <f>IF(B831="","",IFERROR(INDEX('Example items'!$B$6:$B$205,MATCH(B831,'Example items'!$A$6:$A$205,0)),"Unknown SKU"))</f>
        <v/>
      </c>
      <c r="D831" s="17" t="n"/>
      <c r="E831" s="19" t="n"/>
      <c r="F831" s="20">
        <f>IF(OR(B831="",E831=""),"",IF(D831="Sold",-ABS(E831),IF(D831="Adjustment",E831,ABS(E831))))</f>
        <v/>
      </c>
      <c r="G831" s="17" t="n"/>
    </row>
    <row r="832">
      <c r="A832" s="16" t="n"/>
      <c r="B832" s="17" t="n"/>
      <c r="C832" s="18">
        <f>IF(B832="","",IFERROR(INDEX('Example items'!$B$6:$B$205,MATCH(B832,'Example items'!$A$6:$A$205,0)),"Unknown SKU"))</f>
        <v/>
      </c>
      <c r="D832" s="17" t="n"/>
      <c r="E832" s="19" t="n"/>
      <c r="F832" s="20">
        <f>IF(OR(B832="",E832=""),"",IF(D832="Sold",-ABS(E832),IF(D832="Adjustment",E832,ABS(E832))))</f>
        <v/>
      </c>
      <c r="G832" s="17" t="n"/>
    </row>
    <row r="833">
      <c r="A833" s="16" t="n"/>
      <c r="B833" s="17" t="n"/>
      <c r="C833" s="18">
        <f>IF(B833="","",IFERROR(INDEX('Example items'!$B$6:$B$205,MATCH(B833,'Example items'!$A$6:$A$205,0)),"Unknown SKU"))</f>
        <v/>
      </c>
      <c r="D833" s="17" t="n"/>
      <c r="E833" s="19" t="n"/>
      <c r="F833" s="20">
        <f>IF(OR(B833="",E833=""),"",IF(D833="Sold",-ABS(E833),IF(D833="Adjustment",E833,ABS(E833))))</f>
        <v/>
      </c>
      <c r="G833" s="17" t="n"/>
    </row>
    <row r="834">
      <c r="A834" s="16" t="n"/>
      <c r="B834" s="17" t="n"/>
      <c r="C834" s="18">
        <f>IF(B834="","",IFERROR(INDEX('Example items'!$B$6:$B$205,MATCH(B834,'Example items'!$A$6:$A$205,0)),"Unknown SKU"))</f>
        <v/>
      </c>
      <c r="D834" s="17" t="n"/>
      <c r="E834" s="19" t="n"/>
      <c r="F834" s="20">
        <f>IF(OR(B834="",E834=""),"",IF(D834="Sold",-ABS(E834),IF(D834="Adjustment",E834,ABS(E834))))</f>
        <v/>
      </c>
      <c r="G834" s="17" t="n"/>
    </row>
    <row r="835">
      <c r="A835" s="16" t="n"/>
      <c r="B835" s="17" t="n"/>
      <c r="C835" s="18">
        <f>IF(B835="","",IFERROR(INDEX('Example items'!$B$6:$B$205,MATCH(B835,'Example items'!$A$6:$A$205,0)),"Unknown SKU"))</f>
        <v/>
      </c>
      <c r="D835" s="17" t="n"/>
      <c r="E835" s="19" t="n"/>
      <c r="F835" s="20">
        <f>IF(OR(B835="",E835=""),"",IF(D835="Sold",-ABS(E835),IF(D835="Adjustment",E835,ABS(E835))))</f>
        <v/>
      </c>
      <c r="G835" s="17" t="n"/>
    </row>
    <row r="836">
      <c r="A836" s="16" t="n"/>
      <c r="B836" s="17" t="n"/>
      <c r="C836" s="18">
        <f>IF(B836="","",IFERROR(INDEX('Example items'!$B$6:$B$205,MATCH(B836,'Example items'!$A$6:$A$205,0)),"Unknown SKU"))</f>
        <v/>
      </c>
      <c r="D836" s="17" t="n"/>
      <c r="E836" s="19" t="n"/>
      <c r="F836" s="20">
        <f>IF(OR(B836="",E836=""),"",IF(D836="Sold",-ABS(E836),IF(D836="Adjustment",E836,ABS(E836))))</f>
        <v/>
      </c>
      <c r="G836" s="17" t="n"/>
    </row>
    <row r="837">
      <c r="A837" s="16" t="n"/>
      <c r="B837" s="17" t="n"/>
      <c r="C837" s="18">
        <f>IF(B837="","",IFERROR(INDEX('Example items'!$B$6:$B$205,MATCH(B837,'Example items'!$A$6:$A$205,0)),"Unknown SKU"))</f>
        <v/>
      </c>
      <c r="D837" s="17" t="n"/>
      <c r="E837" s="19" t="n"/>
      <c r="F837" s="20">
        <f>IF(OR(B837="",E837=""),"",IF(D837="Sold",-ABS(E837),IF(D837="Adjustment",E837,ABS(E837))))</f>
        <v/>
      </c>
      <c r="G837" s="17" t="n"/>
    </row>
    <row r="838">
      <c r="A838" s="16" t="n"/>
      <c r="B838" s="17" t="n"/>
      <c r="C838" s="18">
        <f>IF(B838="","",IFERROR(INDEX('Example items'!$B$6:$B$205,MATCH(B838,'Example items'!$A$6:$A$205,0)),"Unknown SKU"))</f>
        <v/>
      </c>
      <c r="D838" s="17" t="n"/>
      <c r="E838" s="19" t="n"/>
      <c r="F838" s="20">
        <f>IF(OR(B838="",E838=""),"",IF(D838="Sold",-ABS(E838),IF(D838="Adjustment",E838,ABS(E838))))</f>
        <v/>
      </c>
      <c r="G838" s="17" t="n"/>
    </row>
    <row r="839">
      <c r="A839" s="16" t="n"/>
      <c r="B839" s="17" t="n"/>
      <c r="C839" s="18">
        <f>IF(B839="","",IFERROR(INDEX('Example items'!$B$6:$B$205,MATCH(B839,'Example items'!$A$6:$A$205,0)),"Unknown SKU"))</f>
        <v/>
      </c>
      <c r="D839" s="17" t="n"/>
      <c r="E839" s="19" t="n"/>
      <c r="F839" s="20">
        <f>IF(OR(B839="",E839=""),"",IF(D839="Sold",-ABS(E839),IF(D839="Adjustment",E839,ABS(E839))))</f>
        <v/>
      </c>
      <c r="G839" s="17" t="n"/>
    </row>
    <row r="840">
      <c r="A840" s="16" t="n"/>
      <c r="B840" s="17" t="n"/>
      <c r="C840" s="18">
        <f>IF(B840="","",IFERROR(INDEX('Example items'!$B$6:$B$205,MATCH(B840,'Example items'!$A$6:$A$205,0)),"Unknown SKU"))</f>
        <v/>
      </c>
      <c r="D840" s="17" t="n"/>
      <c r="E840" s="19" t="n"/>
      <c r="F840" s="20">
        <f>IF(OR(B840="",E840=""),"",IF(D840="Sold",-ABS(E840),IF(D840="Adjustment",E840,ABS(E840))))</f>
        <v/>
      </c>
      <c r="G840" s="17" t="n"/>
    </row>
    <row r="841">
      <c r="A841" s="16" t="n"/>
      <c r="B841" s="17" t="n"/>
      <c r="C841" s="18">
        <f>IF(B841="","",IFERROR(INDEX('Example items'!$B$6:$B$205,MATCH(B841,'Example items'!$A$6:$A$205,0)),"Unknown SKU"))</f>
        <v/>
      </c>
      <c r="D841" s="17" t="n"/>
      <c r="E841" s="19" t="n"/>
      <c r="F841" s="20">
        <f>IF(OR(B841="",E841=""),"",IF(D841="Sold",-ABS(E841),IF(D841="Adjustment",E841,ABS(E841))))</f>
        <v/>
      </c>
      <c r="G841" s="17" t="n"/>
    </row>
    <row r="842">
      <c r="A842" s="16" t="n"/>
      <c r="B842" s="17" t="n"/>
      <c r="C842" s="18">
        <f>IF(B842="","",IFERROR(INDEX('Example items'!$B$6:$B$205,MATCH(B842,'Example items'!$A$6:$A$205,0)),"Unknown SKU"))</f>
        <v/>
      </c>
      <c r="D842" s="17" t="n"/>
      <c r="E842" s="19" t="n"/>
      <c r="F842" s="20">
        <f>IF(OR(B842="",E842=""),"",IF(D842="Sold",-ABS(E842),IF(D842="Adjustment",E842,ABS(E842))))</f>
        <v/>
      </c>
      <c r="G842" s="17" t="n"/>
    </row>
    <row r="843">
      <c r="A843" s="16" t="n"/>
      <c r="B843" s="17" t="n"/>
      <c r="C843" s="18">
        <f>IF(B843="","",IFERROR(INDEX('Example items'!$B$6:$B$205,MATCH(B843,'Example items'!$A$6:$A$205,0)),"Unknown SKU"))</f>
        <v/>
      </c>
      <c r="D843" s="17" t="n"/>
      <c r="E843" s="19" t="n"/>
      <c r="F843" s="20">
        <f>IF(OR(B843="",E843=""),"",IF(D843="Sold",-ABS(E843),IF(D843="Adjustment",E843,ABS(E843))))</f>
        <v/>
      </c>
      <c r="G843" s="17" t="n"/>
    </row>
    <row r="844">
      <c r="A844" s="16" t="n"/>
      <c r="B844" s="17" t="n"/>
      <c r="C844" s="18">
        <f>IF(B844="","",IFERROR(INDEX('Example items'!$B$6:$B$205,MATCH(B844,'Example items'!$A$6:$A$205,0)),"Unknown SKU"))</f>
        <v/>
      </c>
      <c r="D844" s="17" t="n"/>
      <c r="E844" s="19" t="n"/>
      <c r="F844" s="20">
        <f>IF(OR(B844="",E844=""),"",IF(D844="Sold",-ABS(E844),IF(D844="Adjustment",E844,ABS(E844))))</f>
        <v/>
      </c>
      <c r="G844" s="17" t="n"/>
    </row>
    <row r="845">
      <c r="A845" s="16" t="n"/>
      <c r="B845" s="17" t="n"/>
      <c r="C845" s="18">
        <f>IF(B845="","",IFERROR(INDEX('Example items'!$B$6:$B$205,MATCH(B845,'Example items'!$A$6:$A$205,0)),"Unknown SKU"))</f>
        <v/>
      </c>
      <c r="D845" s="17" t="n"/>
      <c r="E845" s="19" t="n"/>
      <c r="F845" s="20">
        <f>IF(OR(B845="",E845=""),"",IF(D845="Sold",-ABS(E845),IF(D845="Adjustment",E845,ABS(E845))))</f>
        <v/>
      </c>
      <c r="G845" s="17" t="n"/>
    </row>
    <row r="846">
      <c r="A846" s="16" t="n"/>
      <c r="B846" s="17" t="n"/>
      <c r="C846" s="18">
        <f>IF(B846="","",IFERROR(INDEX('Example items'!$B$6:$B$205,MATCH(B846,'Example items'!$A$6:$A$205,0)),"Unknown SKU"))</f>
        <v/>
      </c>
      <c r="D846" s="17" t="n"/>
      <c r="E846" s="19" t="n"/>
      <c r="F846" s="20">
        <f>IF(OR(B846="",E846=""),"",IF(D846="Sold",-ABS(E846),IF(D846="Adjustment",E846,ABS(E846))))</f>
        <v/>
      </c>
      <c r="G846" s="17" t="n"/>
    </row>
    <row r="847">
      <c r="A847" s="16" t="n"/>
      <c r="B847" s="17" t="n"/>
      <c r="C847" s="18">
        <f>IF(B847="","",IFERROR(INDEX('Example items'!$B$6:$B$205,MATCH(B847,'Example items'!$A$6:$A$205,0)),"Unknown SKU"))</f>
        <v/>
      </c>
      <c r="D847" s="17" t="n"/>
      <c r="E847" s="19" t="n"/>
      <c r="F847" s="20">
        <f>IF(OR(B847="",E847=""),"",IF(D847="Sold",-ABS(E847),IF(D847="Adjustment",E847,ABS(E847))))</f>
        <v/>
      </c>
      <c r="G847" s="17" t="n"/>
    </row>
    <row r="848">
      <c r="A848" s="16" t="n"/>
      <c r="B848" s="17" t="n"/>
      <c r="C848" s="18">
        <f>IF(B848="","",IFERROR(INDEX('Example items'!$B$6:$B$205,MATCH(B848,'Example items'!$A$6:$A$205,0)),"Unknown SKU"))</f>
        <v/>
      </c>
      <c r="D848" s="17" t="n"/>
      <c r="E848" s="19" t="n"/>
      <c r="F848" s="20">
        <f>IF(OR(B848="",E848=""),"",IF(D848="Sold",-ABS(E848),IF(D848="Adjustment",E848,ABS(E848))))</f>
        <v/>
      </c>
      <c r="G848" s="17" t="n"/>
    </row>
    <row r="849">
      <c r="A849" s="16" t="n"/>
      <c r="B849" s="17" t="n"/>
      <c r="C849" s="18">
        <f>IF(B849="","",IFERROR(INDEX('Example items'!$B$6:$B$205,MATCH(B849,'Example items'!$A$6:$A$205,0)),"Unknown SKU"))</f>
        <v/>
      </c>
      <c r="D849" s="17" t="n"/>
      <c r="E849" s="19" t="n"/>
      <c r="F849" s="20">
        <f>IF(OR(B849="",E849=""),"",IF(D849="Sold",-ABS(E849),IF(D849="Adjustment",E849,ABS(E849))))</f>
        <v/>
      </c>
      <c r="G849" s="17" t="n"/>
    </row>
    <row r="850">
      <c r="A850" s="16" t="n"/>
      <c r="B850" s="17" t="n"/>
      <c r="C850" s="18">
        <f>IF(B850="","",IFERROR(INDEX('Example items'!$B$6:$B$205,MATCH(B850,'Example items'!$A$6:$A$205,0)),"Unknown SKU"))</f>
        <v/>
      </c>
      <c r="D850" s="17" t="n"/>
      <c r="E850" s="19" t="n"/>
      <c r="F850" s="20">
        <f>IF(OR(B850="",E850=""),"",IF(D850="Sold",-ABS(E850),IF(D850="Adjustment",E850,ABS(E850))))</f>
        <v/>
      </c>
      <c r="G850" s="17" t="n"/>
    </row>
    <row r="851">
      <c r="A851" s="16" t="n"/>
      <c r="B851" s="17" t="n"/>
      <c r="C851" s="18">
        <f>IF(B851="","",IFERROR(INDEX('Example items'!$B$6:$B$205,MATCH(B851,'Example items'!$A$6:$A$205,0)),"Unknown SKU"))</f>
        <v/>
      </c>
      <c r="D851" s="17" t="n"/>
      <c r="E851" s="19" t="n"/>
      <c r="F851" s="20">
        <f>IF(OR(B851="",E851=""),"",IF(D851="Sold",-ABS(E851),IF(D851="Adjustment",E851,ABS(E851))))</f>
        <v/>
      </c>
      <c r="G851" s="17" t="n"/>
    </row>
    <row r="852">
      <c r="A852" s="16" t="n"/>
      <c r="B852" s="17" t="n"/>
      <c r="C852" s="18">
        <f>IF(B852="","",IFERROR(INDEX('Example items'!$B$6:$B$205,MATCH(B852,'Example items'!$A$6:$A$205,0)),"Unknown SKU"))</f>
        <v/>
      </c>
      <c r="D852" s="17" t="n"/>
      <c r="E852" s="19" t="n"/>
      <c r="F852" s="20">
        <f>IF(OR(B852="",E852=""),"",IF(D852="Sold",-ABS(E852),IF(D852="Adjustment",E852,ABS(E852))))</f>
        <v/>
      </c>
      <c r="G852" s="17" t="n"/>
    </row>
    <row r="853">
      <c r="A853" s="16" t="n"/>
      <c r="B853" s="17" t="n"/>
      <c r="C853" s="18">
        <f>IF(B853="","",IFERROR(INDEX('Example items'!$B$6:$B$205,MATCH(B853,'Example items'!$A$6:$A$205,0)),"Unknown SKU"))</f>
        <v/>
      </c>
      <c r="D853" s="17" t="n"/>
      <c r="E853" s="19" t="n"/>
      <c r="F853" s="20">
        <f>IF(OR(B853="",E853=""),"",IF(D853="Sold",-ABS(E853),IF(D853="Adjustment",E853,ABS(E853))))</f>
        <v/>
      </c>
      <c r="G853" s="17" t="n"/>
    </row>
    <row r="854">
      <c r="A854" s="16" t="n"/>
      <c r="B854" s="17" t="n"/>
      <c r="C854" s="18">
        <f>IF(B854="","",IFERROR(INDEX('Example items'!$B$6:$B$205,MATCH(B854,'Example items'!$A$6:$A$205,0)),"Unknown SKU"))</f>
        <v/>
      </c>
      <c r="D854" s="17" t="n"/>
      <c r="E854" s="19" t="n"/>
      <c r="F854" s="20">
        <f>IF(OR(B854="",E854=""),"",IF(D854="Sold",-ABS(E854),IF(D854="Adjustment",E854,ABS(E854))))</f>
        <v/>
      </c>
      <c r="G854" s="17" t="n"/>
    </row>
    <row r="855">
      <c r="A855" s="16" t="n"/>
      <c r="B855" s="17" t="n"/>
      <c r="C855" s="18">
        <f>IF(B855="","",IFERROR(INDEX('Example items'!$B$6:$B$205,MATCH(B855,'Example items'!$A$6:$A$205,0)),"Unknown SKU"))</f>
        <v/>
      </c>
      <c r="D855" s="17" t="n"/>
      <c r="E855" s="19" t="n"/>
      <c r="F855" s="20">
        <f>IF(OR(B855="",E855=""),"",IF(D855="Sold",-ABS(E855),IF(D855="Adjustment",E855,ABS(E855))))</f>
        <v/>
      </c>
      <c r="G855" s="17" t="n"/>
    </row>
    <row r="856">
      <c r="A856" s="16" t="n"/>
      <c r="B856" s="17" t="n"/>
      <c r="C856" s="18">
        <f>IF(B856="","",IFERROR(INDEX('Example items'!$B$6:$B$205,MATCH(B856,'Example items'!$A$6:$A$205,0)),"Unknown SKU"))</f>
        <v/>
      </c>
      <c r="D856" s="17" t="n"/>
      <c r="E856" s="19" t="n"/>
      <c r="F856" s="20">
        <f>IF(OR(B856="",E856=""),"",IF(D856="Sold",-ABS(E856),IF(D856="Adjustment",E856,ABS(E856))))</f>
        <v/>
      </c>
      <c r="G856" s="17" t="n"/>
    </row>
    <row r="857">
      <c r="A857" s="16" t="n"/>
      <c r="B857" s="17" t="n"/>
      <c r="C857" s="18">
        <f>IF(B857="","",IFERROR(INDEX('Example items'!$B$6:$B$205,MATCH(B857,'Example items'!$A$6:$A$205,0)),"Unknown SKU"))</f>
        <v/>
      </c>
      <c r="D857" s="17" t="n"/>
      <c r="E857" s="19" t="n"/>
      <c r="F857" s="20">
        <f>IF(OR(B857="",E857=""),"",IF(D857="Sold",-ABS(E857),IF(D857="Adjustment",E857,ABS(E857))))</f>
        <v/>
      </c>
      <c r="G857" s="17" t="n"/>
    </row>
    <row r="858">
      <c r="A858" s="16" t="n"/>
      <c r="B858" s="17" t="n"/>
      <c r="C858" s="18">
        <f>IF(B858="","",IFERROR(INDEX('Example items'!$B$6:$B$205,MATCH(B858,'Example items'!$A$6:$A$205,0)),"Unknown SKU"))</f>
        <v/>
      </c>
      <c r="D858" s="17" t="n"/>
      <c r="E858" s="19" t="n"/>
      <c r="F858" s="20">
        <f>IF(OR(B858="",E858=""),"",IF(D858="Sold",-ABS(E858),IF(D858="Adjustment",E858,ABS(E858))))</f>
        <v/>
      </c>
      <c r="G858" s="17" t="n"/>
    </row>
    <row r="859">
      <c r="A859" s="16" t="n"/>
      <c r="B859" s="17" t="n"/>
      <c r="C859" s="18">
        <f>IF(B859="","",IFERROR(INDEX('Example items'!$B$6:$B$205,MATCH(B859,'Example items'!$A$6:$A$205,0)),"Unknown SKU"))</f>
        <v/>
      </c>
      <c r="D859" s="17" t="n"/>
      <c r="E859" s="19" t="n"/>
      <c r="F859" s="20">
        <f>IF(OR(B859="",E859=""),"",IF(D859="Sold",-ABS(E859),IF(D859="Adjustment",E859,ABS(E859))))</f>
        <v/>
      </c>
      <c r="G859" s="17" t="n"/>
    </row>
    <row r="860">
      <c r="A860" s="16" t="n"/>
      <c r="B860" s="17" t="n"/>
      <c r="C860" s="18">
        <f>IF(B860="","",IFERROR(INDEX('Example items'!$B$6:$B$205,MATCH(B860,'Example items'!$A$6:$A$205,0)),"Unknown SKU"))</f>
        <v/>
      </c>
      <c r="D860" s="17" t="n"/>
      <c r="E860" s="19" t="n"/>
      <c r="F860" s="20">
        <f>IF(OR(B860="",E860=""),"",IF(D860="Sold",-ABS(E860),IF(D860="Adjustment",E860,ABS(E860))))</f>
        <v/>
      </c>
      <c r="G860" s="17" t="n"/>
    </row>
    <row r="861">
      <c r="A861" s="16" t="n"/>
      <c r="B861" s="17" t="n"/>
      <c r="C861" s="18">
        <f>IF(B861="","",IFERROR(INDEX('Example items'!$B$6:$B$205,MATCH(B861,'Example items'!$A$6:$A$205,0)),"Unknown SKU"))</f>
        <v/>
      </c>
      <c r="D861" s="17" t="n"/>
      <c r="E861" s="19" t="n"/>
      <c r="F861" s="20">
        <f>IF(OR(B861="",E861=""),"",IF(D861="Sold",-ABS(E861),IF(D861="Adjustment",E861,ABS(E861))))</f>
        <v/>
      </c>
      <c r="G861" s="17" t="n"/>
    </row>
    <row r="862">
      <c r="A862" s="16" t="n"/>
      <c r="B862" s="17" t="n"/>
      <c r="C862" s="18">
        <f>IF(B862="","",IFERROR(INDEX('Example items'!$B$6:$B$205,MATCH(B862,'Example items'!$A$6:$A$205,0)),"Unknown SKU"))</f>
        <v/>
      </c>
      <c r="D862" s="17" t="n"/>
      <c r="E862" s="19" t="n"/>
      <c r="F862" s="20">
        <f>IF(OR(B862="",E862=""),"",IF(D862="Sold",-ABS(E862),IF(D862="Adjustment",E862,ABS(E862))))</f>
        <v/>
      </c>
      <c r="G862" s="17" t="n"/>
    </row>
    <row r="863">
      <c r="A863" s="16" t="n"/>
      <c r="B863" s="17" t="n"/>
      <c r="C863" s="18">
        <f>IF(B863="","",IFERROR(INDEX('Example items'!$B$6:$B$205,MATCH(B863,'Example items'!$A$6:$A$205,0)),"Unknown SKU"))</f>
        <v/>
      </c>
      <c r="D863" s="17" t="n"/>
      <c r="E863" s="19" t="n"/>
      <c r="F863" s="20">
        <f>IF(OR(B863="",E863=""),"",IF(D863="Sold",-ABS(E863),IF(D863="Adjustment",E863,ABS(E863))))</f>
        <v/>
      </c>
      <c r="G863" s="17" t="n"/>
    </row>
    <row r="864">
      <c r="A864" s="16" t="n"/>
      <c r="B864" s="17" t="n"/>
      <c r="C864" s="18">
        <f>IF(B864="","",IFERROR(INDEX('Example items'!$B$6:$B$205,MATCH(B864,'Example items'!$A$6:$A$205,0)),"Unknown SKU"))</f>
        <v/>
      </c>
      <c r="D864" s="17" t="n"/>
      <c r="E864" s="19" t="n"/>
      <c r="F864" s="20">
        <f>IF(OR(B864="",E864=""),"",IF(D864="Sold",-ABS(E864),IF(D864="Adjustment",E864,ABS(E864))))</f>
        <v/>
      </c>
      <c r="G864" s="17" t="n"/>
    </row>
    <row r="865">
      <c r="A865" s="16" t="n"/>
      <c r="B865" s="17" t="n"/>
      <c r="C865" s="18">
        <f>IF(B865="","",IFERROR(INDEX('Example items'!$B$6:$B$205,MATCH(B865,'Example items'!$A$6:$A$205,0)),"Unknown SKU"))</f>
        <v/>
      </c>
      <c r="D865" s="17" t="n"/>
      <c r="E865" s="19" t="n"/>
      <c r="F865" s="20">
        <f>IF(OR(B865="",E865=""),"",IF(D865="Sold",-ABS(E865),IF(D865="Adjustment",E865,ABS(E865))))</f>
        <v/>
      </c>
      <c r="G865" s="17" t="n"/>
    </row>
    <row r="866">
      <c r="A866" s="16" t="n"/>
      <c r="B866" s="17" t="n"/>
      <c r="C866" s="18">
        <f>IF(B866="","",IFERROR(INDEX('Example items'!$B$6:$B$205,MATCH(B866,'Example items'!$A$6:$A$205,0)),"Unknown SKU"))</f>
        <v/>
      </c>
      <c r="D866" s="17" t="n"/>
      <c r="E866" s="19" t="n"/>
      <c r="F866" s="20">
        <f>IF(OR(B866="",E866=""),"",IF(D866="Sold",-ABS(E866),IF(D866="Adjustment",E866,ABS(E866))))</f>
        <v/>
      </c>
      <c r="G866" s="17" t="n"/>
    </row>
    <row r="867">
      <c r="A867" s="16" t="n"/>
      <c r="B867" s="17" t="n"/>
      <c r="C867" s="18">
        <f>IF(B867="","",IFERROR(INDEX('Example items'!$B$6:$B$205,MATCH(B867,'Example items'!$A$6:$A$205,0)),"Unknown SKU"))</f>
        <v/>
      </c>
      <c r="D867" s="17" t="n"/>
      <c r="E867" s="19" t="n"/>
      <c r="F867" s="20">
        <f>IF(OR(B867="",E867=""),"",IF(D867="Sold",-ABS(E867),IF(D867="Adjustment",E867,ABS(E867))))</f>
        <v/>
      </c>
      <c r="G867" s="17" t="n"/>
    </row>
    <row r="868">
      <c r="A868" s="16" t="n"/>
      <c r="B868" s="17" t="n"/>
      <c r="C868" s="18">
        <f>IF(B868="","",IFERROR(INDEX('Example items'!$B$6:$B$205,MATCH(B868,'Example items'!$A$6:$A$205,0)),"Unknown SKU"))</f>
        <v/>
      </c>
      <c r="D868" s="17" t="n"/>
      <c r="E868" s="19" t="n"/>
      <c r="F868" s="20">
        <f>IF(OR(B868="",E868=""),"",IF(D868="Sold",-ABS(E868),IF(D868="Adjustment",E868,ABS(E868))))</f>
        <v/>
      </c>
      <c r="G868" s="17" t="n"/>
    </row>
    <row r="869">
      <c r="A869" s="16" t="n"/>
      <c r="B869" s="17" t="n"/>
      <c r="C869" s="18">
        <f>IF(B869="","",IFERROR(INDEX('Example items'!$B$6:$B$205,MATCH(B869,'Example items'!$A$6:$A$205,0)),"Unknown SKU"))</f>
        <v/>
      </c>
      <c r="D869" s="17" t="n"/>
      <c r="E869" s="19" t="n"/>
      <c r="F869" s="20">
        <f>IF(OR(B869="",E869=""),"",IF(D869="Sold",-ABS(E869),IF(D869="Adjustment",E869,ABS(E869))))</f>
        <v/>
      </c>
      <c r="G869" s="17" t="n"/>
    </row>
    <row r="870">
      <c r="A870" s="16" t="n"/>
      <c r="B870" s="17" t="n"/>
      <c r="C870" s="18">
        <f>IF(B870="","",IFERROR(INDEX('Example items'!$B$6:$B$205,MATCH(B870,'Example items'!$A$6:$A$205,0)),"Unknown SKU"))</f>
        <v/>
      </c>
      <c r="D870" s="17" t="n"/>
      <c r="E870" s="19" t="n"/>
      <c r="F870" s="20">
        <f>IF(OR(B870="",E870=""),"",IF(D870="Sold",-ABS(E870),IF(D870="Adjustment",E870,ABS(E870))))</f>
        <v/>
      </c>
      <c r="G870" s="17" t="n"/>
    </row>
    <row r="871">
      <c r="A871" s="16" t="n"/>
      <c r="B871" s="17" t="n"/>
      <c r="C871" s="18">
        <f>IF(B871="","",IFERROR(INDEX('Example items'!$B$6:$B$205,MATCH(B871,'Example items'!$A$6:$A$205,0)),"Unknown SKU"))</f>
        <v/>
      </c>
      <c r="D871" s="17" t="n"/>
      <c r="E871" s="19" t="n"/>
      <c r="F871" s="20">
        <f>IF(OR(B871="",E871=""),"",IF(D871="Sold",-ABS(E871),IF(D871="Adjustment",E871,ABS(E871))))</f>
        <v/>
      </c>
      <c r="G871" s="17" t="n"/>
    </row>
    <row r="872">
      <c r="A872" s="16" t="n"/>
      <c r="B872" s="17" t="n"/>
      <c r="C872" s="18">
        <f>IF(B872="","",IFERROR(INDEX('Example items'!$B$6:$B$205,MATCH(B872,'Example items'!$A$6:$A$205,0)),"Unknown SKU"))</f>
        <v/>
      </c>
      <c r="D872" s="17" t="n"/>
      <c r="E872" s="19" t="n"/>
      <c r="F872" s="20">
        <f>IF(OR(B872="",E872=""),"",IF(D872="Sold",-ABS(E872),IF(D872="Adjustment",E872,ABS(E872))))</f>
        <v/>
      </c>
      <c r="G872" s="17" t="n"/>
    </row>
    <row r="873">
      <c r="A873" s="16" t="n"/>
      <c r="B873" s="17" t="n"/>
      <c r="C873" s="18">
        <f>IF(B873="","",IFERROR(INDEX('Example items'!$B$6:$B$205,MATCH(B873,'Example items'!$A$6:$A$205,0)),"Unknown SKU"))</f>
        <v/>
      </c>
      <c r="D873" s="17" t="n"/>
      <c r="E873" s="19" t="n"/>
      <c r="F873" s="20">
        <f>IF(OR(B873="",E873=""),"",IF(D873="Sold",-ABS(E873),IF(D873="Adjustment",E873,ABS(E873))))</f>
        <v/>
      </c>
      <c r="G873" s="17" t="n"/>
    </row>
    <row r="874">
      <c r="A874" s="16" t="n"/>
      <c r="B874" s="17" t="n"/>
      <c r="C874" s="18">
        <f>IF(B874="","",IFERROR(INDEX('Example items'!$B$6:$B$205,MATCH(B874,'Example items'!$A$6:$A$205,0)),"Unknown SKU"))</f>
        <v/>
      </c>
      <c r="D874" s="17" t="n"/>
      <c r="E874" s="19" t="n"/>
      <c r="F874" s="20">
        <f>IF(OR(B874="",E874=""),"",IF(D874="Sold",-ABS(E874),IF(D874="Adjustment",E874,ABS(E874))))</f>
        <v/>
      </c>
      <c r="G874" s="17" t="n"/>
    </row>
    <row r="875">
      <c r="A875" s="16" t="n"/>
      <c r="B875" s="17" t="n"/>
      <c r="C875" s="18">
        <f>IF(B875="","",IFERROR(INDEX('Example items'!$B$6:$B$205,MATCH(B875,'Example items'!$A$6:$A$205,0)),"Unknown SKU"))</f>
        <v/>
      </c>
      <c r="D875" s="17" t="n"/>
      <c r="E875" s="19" t="n"/>
      <c r="F875" s="20">
        <f>IF(OR(B875="",E875=""),"",IF(D875="Sold",-ABS(E875),IF(D875="Adjustment",E875,ABS(E875))))</f>
        <v/>
      </c>
      <c r="G875" s="17" t="n"/>
    </row>
    <row r="876">
      <c r="A876" s="16" t="n"/>
      <c r="B876" s="17" t="n"/>
      <c r="C876" s="18">
        <f>IF(B876="","",IFERROR(INDEX('Example items'!$B$6:$B$205,MATCH(B876,'Example items'!$A$6:$A$205,0)),"Unknown SKU"))</f>
        <v/>
      </c>
      <c r="D876" s="17" t="n"/>
      <c r="E876" s="19" t="n"/>
      <c r="F876" s="20">
        <f>IF(OR(B876="",E876=""),"",IF(D876="Sold",-ABS(E876),IF(D876="Adjustment",E876,ABS(E876))))</f>
        <v/>
      </c>
      <c r="G876" s="17" t="n"/>
    </row>
    <row r="877">
      <c r="A877" s="16" t="n"/>
      <c r="B877" s="17" t="n"/>
      <c r="C877" s="18">
        <f>IF(B877="","",IFERROR(INDEX('Example items'!$B$6:$B$205,MATCH(B877,'Example items'!$A$6:$A$205,0)),"Unknown SKU"))</f>
        <v/>
      </c>
      <c r="D877" s="17" t="n"/>
      <c r="E877" s="19" t="n"/>
      <c r="F877" s="20">
        <f>IF(OR(B877="",E877=""),"",IF(D877="Sold",-ABS(E877),IF(D877="Adjustment",E877,ABS(E877))))</f>
        <v/>
      </c>
      <c r="G877" s="17" t="n"/>
    </row>
    <row r="878">
      <c r="A878" s="16" t="n"/>
      <c r="B878" s="17" t="n"/>
      <c r="C878" s="18">
        <f>IF(B878="","",IFERROR(INDEX('Example items'!$B$6:$B$205,MATCH(B878,'Example items'!$A$6:$A$205,0)),"Unknown SKU"))</f>
        <v/>
      </c>
      <c r="D878" s="17" t="n"/>
      <c r="E878" s="19" t="n"/>
      <c r="F878" s="20">
        <f>IF(OR(B878="",E878=""),"",IF(D878="Sold",-ABS(E878),IF(D878="Adjustment",E878,ABS(E878))))</f>
        <v/>
      </c>
      <c r="G878" s="17" t="n"/>
    </row>
    <row r="879">
      <c r="A879" s="16" t="n"/>
      <c r="B879" s="17" t="n"/>
      <c r="C879" s="18">
        <f>IF(B879="","",IFERROR(INDEX('Example items'!$B$6:$B$205,MATCH(B879,'Example items'!$A$6:$A$205,0)),"Unknown SKU"))</f>
        <v/>
      </c>
      <c r="D879" s="17" t="n"/>
      <c r="E879" s="19" t="n"/>
      <c r="F879" s="20">
        <f>IF(OR(B879="",E879=""),"",IF(D879="Sold",-ABS(E879),IF(D879="Adjustment",E879,ABS(E879))))</f>
        <v/>
      </c>
      <c r="G879" s="17" t="n"/>
    </row>
    <row r="880">
      <c r="A880" s="16" t="n"/>
      <c r="B880" s="17" t="n"/>
      <c r="C880" s="18">
        <f>IF(B880="","",IFERROR(INDEX('Example items'!$B$6:$B$205,MATCH(B880,'Example items'!$A$6:$A$205,0)),"Unknown SKU"))</f>
        <v/>
      </c>
      <c r="D880" s="17" t="n"/>
      <c r="E880" s="19" t="n"/>
      <c r="F880" s="20">
        <f>IF(OR(B880="",E880=""),"",IF(D880="Sold",-ABS(E880),IF(D880="Adjustment",E880,ABS(E880))))</f>
        <v/>
      </c>
      <c r="G880" s="17" t="n"/>
    </row>
    <row r="881">
      <c r="A881" s="16" t="n"/>
      <c r="B881" s="17" t="n"/>
      <c r="C881" s="18">
        <f>IF(B881="","",IFERROR(INDEX('Example items'!$B$6:$B$205,MATCH(B881,'Example items'!$A$6:$A$205,0)),"Unknown SKU"))</f>
        <v/>
      </c>
      <c r="D881" s="17" t="n"/>
      <c r="E881" s="19" t="n"/>
      <c r="F881" s="20">
        <f>IF(OR(B881="",E881=""),"",IF(D881="Sold",-ABS(E881),IF(D881="Adjustment",E881,ABS(E881))))</f>
        <v/>
      </c>
      <c r="G881" s="17" t="n"/>
    </row>
    <row r="882">
      <c r="A882" s="16" t="n"/>
      <c r="B882" s="17" t="n"/>
      <c r="C882" s="18">
        <f>IF(B882="","",IFERROR(INDEX('Example items'!$B$6:$B$205,MATCH(B882,'Example items'!$A$6:$A$205,0)),"Unknown SKU"))</f>
        <v/>
      </c>
      <c r="D882" s="17" t="n"/>
      <c r="E882" s="19" t="n"/>
      <c r="F882" s="20">
        <f>IF(OR(B882="",E882=""),"",IF(D882="Sold",-ABS(E882),IF(D882="Adjustment",E882,ABS(E882))))</f>
        <v/>
      </c>
      <c r="G882" s="17" t="n"/>
    </row>
    <row r="883">
      <c r="A883" s="16" t="n"/>
      <c r="B883" s="17" t="n"/>
      <c r="C883" s="18">
        <f>IF(B883="","",IFERROR(INDEX('Example items'!$B$6:$B$205,MATCH(B883,'Example items'!$A$6:$A$205,0)),"Unknown SKU"))</f>
        <v/>
      </c>
      <c r="D883" s="17" t="n"/>
      <c r="E883" s="19" t="n"/>
      <c r="F883" s="20">
        <f>IF(OR(B883="",E883=""),"",IF(D883="Sold",-ABS(E883),IF(D883="Adjustment",E883,ABS(E883))))</f>
        <v/>
      </c>
      <c r="G883" s="17" t="n"/>
    </row>
    <row r="884">
      <c r="A884" s="16" t="n"/>
      <c r="B884" s="17" t="n"/>
      <c r="C884" s="18">
        <f>IF(B884="","",IFERROR(INDEX('Example items'!$B$6:$B$205,MATCH(B884,'Example items'!$A$6:$A$205,0)),"Unknown SKU"))</f>
        <v/>
      </c>
      <c r="D884" s="17" t="n"/>
      <c r="E884" s="19" t="n"/>
      <c r="F884" s="20">
        <f>IF(OR(B884="",E884=""),"",IF(D884="Sold",-ABS(E884),IF(D884="Adjustment",E884,ABS(E884))))</f>
        <v/>
      </c>
      <c r="G884" s="17" t="n"/>
    </row>
    <row r="885">
      <c r="A885" s="16" t="n"/>
      <c r="B885" s="17" t="n"/>
      <c r="C885" s="18">
        <f>IF(B885="","",IFERROR(INDEX('Example items'!$B$6:$B$205,MATCH(B885,'Example items'!$A$6:$A$205,0)),"Unknown SKU"))</f>
        <v/>
      </c>
      <c r="D885" s="17" t="n"/>
      <c r="E885" s="19" t="n"/>
      <c r="F885" s="20">
        <f>IF(OR(B885="",E885=""),"",IF(D885="Sold",-ABS(E885),IF(D885="Adjustment",E885,ABS(E885))))</f>
        <v/>
      </c>
      <c r="G885" s="17" t="n"/>
    </row>
    <row r="886">
      <c r="A886" s="16" t="n"/>
      <c r="B886" s="17" t="n"/>
      <c r="C886" s="18">
        <f>IF(B886="","",IFERROR(INDEX('Example items'!$B$6:$B$205,MATCH(B886,'Example items'!$A$6:$A$205,0)),"Unknown SKU"))</f>
        <v/>
      </c>
      <c r="D886" s="17" t="n"/>
      <c r="E886" s="19" t="n"/>
      <c r="F886" s="20">
        <f>IF(OR(B886="",E886=""),"",IF(D886="Sold",-ABS(E886),IF(D886="Adjustment",E886,ABS(E886))))</f>
        <v/>
      </c>
      <c r="G886" s="17" t="n"/>
    </row>
    <row r="887">
      <c r="A887" s="16" t="n"/>
      <c r="B887" s="17" t="n"/>
      <c r="C887" s="18">
        <f>IF(B887="","",IFERROR(INDEX('Example items'!$B$6:$B$205,MATCH(B887,'Example items'!$A$6:$A$205,0)),"Unknown SKU"))</f>
        <v/>
      </c>
      <c r="D887" s="17" t="n"/>
      <c r="E887" s="19" t="n"/>
      <c r="F887" s="20">
        <f>IF(OR(B887="",E887=""),"",IF(D887="Sold",-ABS(E887),IF(D887="Adjustment",E887,ABS(E887))))</f>
        <v/>
      </c>
      <c r="G887" s="17" t="n"/>
    </row>
    <row r="888">
      <c r="A888" s="16" t="n"/>
      <c r="B888" s="17" t="n"/>
      <c r="C888" s="18">
        <f>IF(B888="","",IFERROR(INDEX('Example items'!$B$6:$B$205,MATCH(B888,'Example items'!$A$6:$A$205,0)),"Unknown SKU"))</f>
        <v/>
      </c>
      <c r="D888" s="17" t="n"/>
      <c r="E888" s="19" t="n"/>
      <c r="F888" s="20">
        <f>IF(OR(B888="",E888=""),"",IF(D888="Sold",-ABS(E888),IF(D888="Adjustment",E888,ABS(E888))))</f>
        <v/>
      </c>
      <c r="G888" s="17" t="n"/>
    </row>
    <row r="889">
      <c r="A889" s="16" t="n"/>
      <c r="B889" s="17" t="n"/>
      <c r="C889" s="18">
        <f>IF(B889="","",IFERROR(INDEX('Example items'!$B$6:$B$205,MATCH(B889,'Example items'!$A$6:$A$205,0)),"Unknown SKU"))</f>
        <v/>
      </c>
      <c r="D889" s="17" t="n"/>
      <c r="E889" s="19" t="n"/>
      <c r="F889" s="20">
        <f>IF(OR(B889="",E889=""),"",IF(D889="Sold",-ABS(E889),IF(D889="Adjustment",E889,ABS(E889))))</f>
        <v/>
      </c>
      <c r="G889" s="17" t="n"/>
    </row>
    <row r="890">
      <c r="A890" s="16" t="n"/>
      <c r="B890" s="17" t="n"/>
      <c r="C890" s="18">
        <f>IF(B890="","",IFERROR(INDEX('Example items'!$B$6:$B$205,MATCH(B890,'Example items'!$A$6:$A$205,0)),"Unknown SKU"))</f>
        <v/>
      </c>
      <c r="D890" s="17" t="n"/>
      <c r="E890" s="19" t="n"/>
      <c r="F890" s="20">
        <f>IF(OR(B890="",E890=""),"",IF(D890="Sold",-ABS(E890),IF(D890="Adjustment",E890,ABS(E890))))</f>
        <v/>
      </c>
      <c r="G890" s="17" t="n"/>
    </row>
    <row r="891">
      <c r="A891" s="16" t="n"/>
      <c r="B891" s="17" t="n"/>
      <c r="C891" s="18">
        <f>IF(B891="","",IFERROR(INDEX('Example items'!$B$6:$B$205,MATCH(B891,'Example items'!$A$6:$A$205,0)),"Unknown SKU"))</f>
        <v/>
      </c>
      <c r="D891" s="17" t="n"/>
      <c r="E891" s="19" t="n"/>
      <c r="F891" s="20">
        <f>IF(OR(B891="",E891=""),"",IF(D891="Sold",-ABS(E891),IF(D891="Adjustment",E891,ABS(E891))))</f>
        <v/>
      </c>
      <c r="G891" s="17" t="n"/>
    </row>
    <row r="892">
      <c r="A892" s="16" t="n"/>
      <c r="B892" s="17" t="n"/>
      <c r="C892" s="18">
        <f>IF(B892="","",IFERROR(INDEX('Example items'!$B$6:$B$205,MATCH(B892,'Example items'!$A$6:$A$205,0)),"Unknown SKU"))</f>
        <v/>
      </c>
      <c r="D892" s="17" t="n"/>
      <c r="E892" s="19" t="n"/>
      <c r="F892" s="20">
        <f>IF(OR(B892="",E892=""),"",IF(D892="Sold",-ABS(E892),IF(D892="Adjustment",E892,ABS(E892))))</f>
        <v/>
      </c>
      <c r="G892" s="17" t="n"/>
    </row>
    <row r="893">
      <c r="A893" s="16" t="n"/>
      <c r="B893" s="17" t="n"/>
      <c r="C893" s="18">
        <f>IF(B893="","",IFERROR(INDEX('Example items'!$B$6:$B$205,MATCH(B893,'Example items'!$A$6:$A$205,0)),"Unknown SKU"))</f>
        <v/>
      </c>
      <c r="D893" s="17" t="n"/>
      <c r="E893" s="19" t="n"/>
      <c r="F893" s="20">
        <f>IF(OR(B893="",E893=""),"",IF(D893="Sold",-ABS(E893),IF(D893="Adjustment",E893,ABS(E893))))</f>
        <v/>
      </c>
      <c r="G893" s="17" t="n"/>
    </row>
    <row r="894">
      <c r="A894" s="16" t="n"/>
      <c r="B894" s="17" t="n"/>
      <c r="C894" s="18">
        <f>IF(B894="","",IFERROR(INDEX('Example items'!$B$6:$B$205,MATCH(B894,'Example items'!$A$6:$A$205,0)),"Unknown SKU"))</f>
        <v/>
      </c>
      <c r="D894" s="17" t="n"/>
      <c r="E894" s="19" t="n"/>
      <c r="F894" s="20">
        <f>IF(OR(B894="",E894=""),"",IF(D894="Sold",-ABS(E894),IF(D894="Adjustment",E894,ABS(E894))))</f>
        <v/>
      </c>
      <c r="G894" s="17" t="n"/>
    </row>
    <row r="895">
      <c r="A895" s="16" t="n"/>
      <c r="B895" s="17" t="n"/>
      <c r="C895" s="18">
        <f>IF(B895="","",IFERROR(INDEX('Example items'!$B$6:$B$205,MATCH(B895,'Example items'!$A$6:$A$205,0)),"Unknown SKU"))</f>
        <v/>
      </c>
      <c r="D895" s="17" t="n"/>
      <c r="E895" s="19" t="n"/>
      <c r="F895" s="20">
        <f>IF(OR(B895="",E895=""),"",IF(D895="Sold",-ABS(E895),IF(D895="Adjustment",E895,ABS(E895))))</f>
        <v/>
      </c>
      <c r="G895" s="17" t="n"/>
    </row>
    <row r="896">
      <c r="A896" s="16" t="n"/>
      <c r="B896" s="17" t="n"/>
      <c r="C896" s="18">
        <f>IF(B896="","",IFERROR(INDEX('Example items'!$B$6:$B$205,MATCH(B896,'Example items'!$A$6:$A$205,0)),"Unknown SKU"))</f>
        <v/>
      </c>
      <c r="D896" s="17" t="n"/>
      <c r="E896" s="19" t="n"/>
      <c r="F896" s="20">
        <f>IF(OR(B896="",E896=""),"",IF(D896="Sold",-ABS(E896),IF(D896="Adjustment",E896,ABS(E896))))</f>
        <v/>
      </c>
      <c r="G896" s="17" t="n"/>
    </row>
    <row r="897">
      <c r="A897" s="16" t="n"/>
      <c r="B897" s="17" t="n"/>
      <c r="C897" s="18">
        <f>IF(B897="","",IFERROR(INDEX('Example items'!$B$6:$B$205,MATCH(B897,'Example items'!$A$6:$A$205,0)),"Unknown SKU"))</f>
        <v/>
      </c>
      <c r="D897" s="17" t="n"/>
      <c r="E897" s="19" t="n"/>
      <c r="F897" s="20">
        <f>IF(OR(B897="",E897=""),"",IF(D897="Sold",-ABS(E897),IF(D897="Adjustment",E897,ABS(E897))))</f>
        <v/>
      </c>
      <c r="G897" s="17" t="n"/>
    </row>
    <row r="898">
      <c r="A898" s="16" t="n"/>
      <c r="B898" s="17" t="n"/>
      <c r="C898" s="18">
        <f>IF(B898="","",IFERROR(INDEX('Example items'!$B$6:$B$205,MATCH(B898,'Example items'!$A$6:$A$205,0)),"Unknown SKU"))</f>
        <v/>
      </c>
      <c r="D898" s="17" t="n"/>
      <c r="E898" s="19" t="n"/>
      <c r="F898" s="20">
        <f>IF(OR(B898="",E898=""),"",IF(D898="Sold",-ABS(E898),IF(D898="Adjustment",E898,ABS(E898))))</f>
        <v/>
      </c>
      <c r="G898" s="17" t="n"/>
    </row>
    <row r="899">
      <c r="A899" s="16" t="n"/>
      <c r="B899" s="17" t="n"/>
      <c r="C899" s="18">
        <f>IF(B899="","",IFERROR(INDEX('Example items'!$B$6:$B$205,MATCH(B899,'Example items'!$A$6:$A$205,0)),"Unknown SKU"))</f>
        <v/>
      </c>
      <c r="D899" s="17" t="n"/>
      <c r="E899" s="19" t="n"/>
      <c r="F899" s="20">
        <f>IF(OR(B899="",E899=""),"",IF(D899="Sold",-ABS(E899),IF(D899="Adjustment",E899,ABS(E899))))</f>
        <v/>
      </c>
      <c r="G899" s="17" t="n"/>
    </row>
    <row r="900">
      <c r="A900" s="16" t="n"/>
      <c r="B900" s="17" t="n"/>
      <c r="C900" s="18">
        <f>IF(B900="","",IFERROR(INDEX('Example items'!$B$6:$B$205,MATCH(B900,'Example items'!$A$6:$A$205,0)),"Unknown SKU"))</f>
        <v/>
      </c>
      <c r="D900" s="17" t="n"/>
      <c r="E900" s="19" t="n"/>
      <c r="F900" s="20">
        <f>IF(OR(B900="",E900=""),"",IF(D900="Sold",-ABS(E900),IF(D900="Adjustment",E900,ABS(E900))))</f>
        <v/>
      </c>
      <c r="G900" s="17" t="n"/>
    </row>
    <row r="901">
      <c r="A901" s="16" t="n"/>
      <c r="B901" s="17" t="n"/>
      <c r="C901" s="18">
        <f>IF(B901="","",IFERROR(INDEX('Example items'!$B$6:$B$205,MATCH(B901,'Example items'!$A$6:$A$205,0)),"Unknown SKU"))</f>
        <v/>
      </c>
      <c r="D901" s="17" t="n"/>
      <c r="E901" s="19" t="n"/>
      <c r="F901" s="20">
        <f>IF(OR(B901="",E901=""),"",IF(D901="Sold",-ABS(E901),IF(D901="Adjustment",E901,ABS(E901))))</f>
        <v/>
      </c>
      <c r="G901" s="17" t="n"/>
    </row>
    <row r="902">
      <c r="A902" s="16" t="n"/>
      <c r="B902" s="17" t="n"/>
      <c r="C902" s="18">
        <f>IF(B902="","",IFERROR(INDEX('Example items'!$B$6:$B$205,MATCH(B902,'Example items'!$A$6:$A$205,0)),"Unknown SKU"))</f>
        <v/>
      </c>
      <c r="D902" s="17" t="n"/>
      <c r="E902" s="19" t="n"/>
      <c r="F902" s="20">
        <f>IF(OR(B902="",E902=""),"",IF(D902="Sold",-ABS(E902),IF(D902="Adjustment",E902,ABS(E902))))</f>
        <v/>
      </c>
      <c r="G902" s="17" t="n"/>
    </row>
    <row r="903">
      <c r="A903" s="16" t="n"/>
      <c r="B903" s="17" t="n"/>
      <c r="C903" s="18">
        <f>IF(B903="","",IFERROR(INDEX('Example items'!$B$6:$B$205,MATCH(B903,'Example items'!$A$6:$A$205,0)),"Unknown SKU"))</f>
        <v/>
      </c>
      <c r="D903" s="17" t="n"/>
      <c r="E903" s="19" t="n"/>
      <c r="F903" s="20">
        <f>IF(OR(B903="",E903=""),"",IF(D903="Sold",-ABS(E903),IF(D903="Adjustment",E903,ABS(E903))))</f>
        <v/>
      </c>
      <c r="G903" s="17" t="n"/>
    </row>
    <row r="904">
      <c r="A904" s="16" t="n"/>
      <c r="B904" s="17" t="n"/>
      <c r="C904" s="18">
        <f>IF(B904="","",IFERROR(INDEX('Example items'!$B$6:$B$205,MATCH(B904,'Example items'!$A$6:$A$205,0)),"Unknown SKU"))</f>
        <v/>
      </c>
      <c r="D904" s="17" t="n"/>
      <c r="E904" s="19" t="n"/>
      <c r="F904" s="20">
        <f>IF(OR(B904="",E904=""),"",IF(D904="Sold",-ABS(E904),IF(D904="Adjustment",E904,ABS(E904))))</f>
        <v/>
      </c>
      <c r="G904" s="17" t="n"/>
    </row>
    <row r="905">
      <c r="A905" s="16" t="n"/>
      <c r="B905" s="17" t="n"/>
      <c r="C905" s="18">
        <f>IF(B905="","",IFERROR(INDEX('Example items'!$B$6:$B$205,MATCH(B905,'Example items'!$A$6:$A$205,0)),"Unknown SKU"))</f>
        <v/>
      </c>
      <c r="D905" s="17" t="n"/>
      <c r="E905" s="19" t="n"/>
      <c r="F905" s="20">
        <f>IF(OR(B905="",E905=""),"",IF(D905="Sold",-ABS(E905),IF(D905="Adjustment",E905,ABS(E905))))</f>
        <v/>
      </c>
      <c r="G905" s="17" t="n"/>
    </row>
    <row r="906">
      <c r="A906" s="16" t="n"/>
      <c r="B906" s="17" t="n"/>
      <c r="C906" s="18">
        <f>IF(B906="","",IFERROR(INDEX('Example items'!$B$6:$B$205,MATCH(B906,'Example items'!$A$6:$A$205,0)),"Unknown SKU"))</f>
        <v/>
      </c>
      <c r="D906" s="17" t="n"/>
      <c r="E906" s="19" t="n"/>
      <c r="F906" s="20">
        <f>IF(OR(B906="",E906=""),"",IF(D906="Sold",-ABS(E906),IF(D906="Adjustment",E906,ABS(E906))))</f>
        <v/>
      </c>
      <c r="G906" s="17" t="n"/>
    </row>
    <row r="907">
      <c r="A907" s="16" t="n"/>
      <c r="B907" s="17" t="n"/>
      <c r="C907" s="18">
        <f>IF(B907="","",IFERROR(INDEX('Example items'!$B$6:$B$205,MATCH(B907,'Example items'!$A$6:$A$205,0)),"Unknown SKU"))</f>
        <v/>
      </c>
      <c r="D907" s="17" t="n"/>
      <c r="E907" s="19" t="n"/>
      <c r="F907" s="20">
        <f>IF(OR(B907="",E907=""),"",IF(D907="Sold",-ABS(E907),IF(D907="Adjustment",E907,ABS(E907))))</f>
        <v/>
      </c>
      <c r="G907" s="17" t="n"/>
    </row>
    <row r="908">
      <c r="A908" s="16" t="n"/>
      <c r="B908" s="17" t="n"/>
      <c r="C908" s="18">
        <f>IF(B908="","",IFERROR(INDEX('Example items'!$B$6:$B$205,MATCH(B908,'Example items'!$A$6:$A$205,0)),"Unknown SKU"))</f>
        <v/>
      </c>
      <c r="D908" s="17" t="n"/>
      <c r="E908" s="19" t="n"/>
      <c r="F908" s="20">
        <f>IF(OR(B908="",E908=""),"",IF(D908="Sold",-ABS(E908),IF(D908="Adjustment",E908,ABS(E908))))</f>
        <v/>
      </c>
      <c r="G908" s="17" t="n"/>
    </row>
    <row r="909">
      <c r="A909" s="16" t="n"/>
      <c r="B909" s="17" t="n"/>
      <c r="C909" s="18">
        <f>IF(B909="","",IFERROR(INDEX('Example items'!$B$6:$B$205,MATCH(B909,'Example items'!$A$6:$A$205,0)),"Unknown SKU"))</f>
        <v/>
      </c>
      <c r="D909" s="17" t="n"/>
      <c r="E909" s="19" t="n"/>
      <c r="F909" s="20">
        <f>IF(OR(B909="",E909=""),"",IF(D909="Sold",-ABS(E909),IF(D909="Adjustment",E909,ABS(E909))))</f>
        <v/>
      </c>
      <c r="G909" s="17" t="n"/>
    </row>
    <row r="910">
      <c r="A910" s="16" t="n"/>
      <c r="B910" s="17" t="n"/>
      <c r="C910" s="18">
        <f>IF(B910="","",IFERROR(INDEX('Example items'!$B$6:$B$205,MATCH(B910,'Example items'!$A$6:$A$205,0)),"Unknown SKU"))</f>
        <v/>
      </c>
      <c r="D910" s="17" t="n"/>
      <c r="E910" s="19" t="n"/>
      <c r="F910" s="20">
        <f>IF(OR(B910="",E910=""),"",IF(D910="Sold",-ABS(E910),IF(D910="Adjustment",E910,ABS(E910))))</f>
        <v/>
      </c>
      <c r="G910" s="17" t="n"/>
    </row>
    <row r="911">
      <c r="A911" s="16" t="n"/>
      <c r="B911" s="17" t="n"/>
      <c r="C911" s="18">
        <f>IF(B911="","",IFERROR(INDEX('Example items'!$B$6:$B$205,MATCH(B911,'Example items'!$A$6:$A$205,0)),"Unknown SKU"))</f>
        <v/>
      </c>
      <c r="D911" s="17" t="n"/>
      <c r="E911" s="19" t="n"/>
      <c r="F911" s="20">
        <f>IF(OR(B911="",E911=""),"",IF(D911="Sold",-ABS(E911),IF(D911="Adjustment",E911,ABS(E911))))</f>
        <v/>
      </c>
      <c r="G911" s="17" t="n"/>
    </row>
    <row r="912">
      <c r="A912" s="16" t="n"/>
      <c r="B912" s="17" t="n"/>
      <c r="C912" s="18">
        <f>IF(B912="","",IFERROR(INDEX('Example items'!$B$6:$B$205,MATCH(B912,'Example items'!$A$6:$A$205,0)),"Unknown SKU"))</f>
        <v/>
      </c>
      <c r="D912" s="17" t="n"/>
      <c r="E912" s="19" t="n"/>
      <c r="F912" s="20">
        <f>IF(OR(B912="",E912=""),"",IF(D912="Sold",-ABS(E912),IF(D912="Adjustment",E912,ABS(E912))))</f>
        <v/>
      </c>
      <c r="G912" s="17" t="n"/>
    </row>
    <row r="913">
      <c r="A913" s="16" t="n"/>
      <c r="B913" s="17" t="n"/>
      <c r="C913" s="18">
        <f>IF(B913="","",IFERROR(INDEX('Example items'!$B$6:$B$205,MATCH(B913,'Example items'!$A$6:$A$205,0)),"Unknown SKU"))</f>
        <v/>
      </c>
      <c r="D913" s="17" t="n"/>
      <c r="E913" s="19" t="n"/>
      <c r="F913" s="20">
        <f>IF(OR(B913="",E913=""),"",IF(D913="Sold",-ABS(E913),IF(D913="Adjustment",E913,ABS(E913))))</f>
        <v/>
      </c>
      <c r="G913" s="17" t="n"/>
    </row>
    <row r="914">
      <c r="A914" s="16" t="n"/>
      <c r="B914" s="17" t="n"/>
      <c r="C914" s="18">
        <f>IF(B914="","",IFERROR(INDEX('Example items'!$B$6:$B$205,MATCH(B914,'Example items'!$A$6:$A$205,0)),"Unknown SKU"))</f>
        <v/>
      </c>
      <c r="D914" s="17" t="n"/>
      <c r="E914" s="19" t="n"/>
      <c r="F914" s="20">
        <f>IF(OR(B914="",E914=""),"",IF(D914="Sold",-ABS(E914),IF(D914="Adjustment",E914,ABS(E914))))</f>
        <v/>
      </c>
      <c r="G914" s="17" t="n"/>
    </row>
    <row r="915">
      <c r="A915" s="16" t="n"/>
      <c r="B915" s="17" t="n"/>
      <c r="C915" s="18">
        <f>IF(B915="","",IFERROR(INDEX('Example items'!$B$6:$B$205,MATCH(B915,'Example items'!$A$6:$A$205,0)),"Unknown SKU"))</f>
        <v/>
      </c>
      <c r="D915" s="17" t="n"/>
      <c r="E915" s="19" t="n"/>
      <c r="F915" s="20">
        <f>IF(OR(B915="",E915=""),"",IF(D915="Sold",-ABS(E915),IF(D915="Adjustment",E915,ABS(E915))))</f>
        <v/>
      </c>
      <c r="G915" s="17" t="n"/>
    </row>
    <row r="916">
      <c r="A916" s="16" t="n"/>
      <c r="B916" s="17" t="n"/>
      <c r="C916" s="18">
        <f>IF(B916="","",IFERROR(INDEX('Example items'!$B$6:$B$205,MATCH(B916,'Example items'!$A$6:$A$205,0)),"Unknown SKU"))</f>
        <v/>
      </c>
      <c r="D916" s="17" t="n"/>
      <c r="E916" s="19" t="n"/>
      <c r="F916" s="20">
        <f>IF(OR(B916="",E916=""),"",IF(D916="Sold",-ABS(E916),IF(D916="Adjustment",E916,ABS(E916))))</f>
        <v/>
      </c>
      <c r="G916" s="17" t="n"/>
    </row>
    <row r="917">
      <c r="A917" s="16" t="n"/>
      <c r="B917" s="17" t="n"/>
      <c r="C917" s="18">
        <f>IF(B917="","",IFERROR(INDEX('Example items'!$B$6:$B$205,MATCH(B917,'Example items'!$A$6:$A$205,0)),"Unknown SKU"))</f>
        <v/>
      </c>
      <c r="D917" s="17" t="n"/>
      <c r="E917" s="19" t="n"/>
      <c r="F917" s="20">
        <f>IF(OR(B917="",E917=""),"",IF(D917="Sold",-ABS(E917),IF(D917="Adjustment",E917,ABS(E917))))</f>
        <v/>
      </c>
      <c r="G917" s="17" t="n"/>
    </row>
    <row r="918">
      <c r="A918" s="16" t="n"/>
      <c r="B918" s="17" t="n"/>
      <c r="C918" s="18">
        <f>IF(B918="","",IFERROR(INDEX('Example items'!$B$6:$B$205,MATCH(B918,'Example items'!$A$6:$A$205,0)),"Unknown SKU"))</f>
        <v/>
      </c>
      <c r="D918" s="17" t="n"/>
      <c r="E918" s="19" t="n"/>
      <c r="F918" s="20">
        <f>IF(OR(B918="",E918=""),"",IF(D918="Sold",-ABS(E918),IF(D918="Adjustment",E918,ABS(E918))))</f>
        <v/>
      </c>
      <c r="G918" s="17" t="n"/>
    </row>
    <row r="919">
      <c r="A919" s="16" t="n"/>
      <c r="B919" s="17" t="n"/>
      <c r="C919" s="18">
        <f>IF(B919="","",IFERROR(INDEX('Example items'!$B$6:$B$205,MATCH(B919,'Example items'!$A$6:$A$205,0)),"Unknown SKU"))</f>
        <v/>
      </c>
      <c r="D919" s="17" t="n"/>
      <c r="E919" s="19" t="n"/>
      <c r="F919" s="20">
        <f>IF(OR(B919="",E919=""),"",IF(D919="Sold",-ABS(E919),IF(D919="Adjustment",E919,ABS(E919))))</f>
        <v/>
      </c>
      <c r="G919" s="17" t="n"/>
    </row>
    <row r="920">
      <c r="A920" s="16" t="n"/>
      <c r="B920" s="17" t="n"/>
      <c r="C920" s="18">
        <f>IF(B920="","",IFERROR(INDEX('Example items'!$B$6:$B$205,MATCH(B920,'Example items'!$A$6:$A$205,0)),"Unknown SKU"))</f>
        <v/>
      </c>
      <c r="D920" s="17" t="n"/>
      <c r="E920" s="19" t="n"/>
      <c r="F920" s="20">
        <f>IF(OR(B920="",E920=""),"",IF(D920="Sold",-ABS(E920),IF(D920="Adjustment",E920,ABS(E920))))</f>
        <v/>
      </c>
      <c r="G920" s="17" t="n"/>
    </row>
    <row r="921">
      <c r="A921" s="16" t="n"/>
      <c r="B921" s="17" t="n"/>
      <c r="C921" s="18">
        <f>IF(B921="","",IFERROR(INDEX('Example items'!$B$6:$B$205,MATCH(B921,'Example items'!$A$6:$A$205,0)),"Unknown SKU"))</f>
        <v/>
      </c>
      <c r="D921" s="17" t="n"/>
      <c r="E921" s="19" t="n"/>
      <c r="F921" s="20">
        <f>IF(OR(B921="",E921=""),"",IF(D921="Sold",-ABS(E921),IF(D921="Adjustment",E921,ABS(E921))))</f>
        <v/>
      </c>
      <c r="G921" s="17" t="n"/>
    </row>
    <row r="922">
      <c r="A922" s="16" t="n"/>
      <c r="B922" s="17" t="n"/>
      <c r="C922" s="18">
        <f>IF(B922="","",IFERROR(INDEX('Example items'!$B$6:$B$205,MATCH(B922,'Example items'!$A$6:$A$205,0)),"Unknown SKU"))</f>
        <v/>
      </c>
      <c r="D922" s="17" t="n"/>
      <c r="E922" s="19" t="n"/>
      <c r="F922" s="20">
        <f>IF(OR(B922="",E922=""),"",IF(D922="Sold",-ABS(E922),IF(D922="Adjustment",E922,ABS(E922))))</f>
        <v/>
      </c>
      <c r="G922" s="17" t="n"/>
    </row>
    <row r="923">
      <c r="A923" s="16" t="n"/>
      <c r="B923" s="17" t="n"/>
      <c r="C923" s="18">
        <f>IF(B923="","",IFERROR(INDEX('Example items'!$B$6:$B$205,MATCH(B923,'Example items'!$A$6:$A$205,0)),"Unknown SKU"))</f>
        <v/>
      </c>
      <c r="D923" s="17" t="n"/>
      <c r="E923" s="19" t="n"/>
      <c r="F923" s="20">
        <f>IF(OR(B923="",E923=""),"",IF(D923="Sold",-ABS(E923),IF(D923="Adjustment",E923,ABS(E923))))</f>
        <v/>
      </c>
      <c r="G923" s="17" t="n"/>
    </row>
    <row r="924">
      <c r="A924" s="16" t="n"/>
      <c r="B924" s="17" t="n"/>
      <c r="C924" s="18">
        <f>IF(B924="","",IFERROR(INDEX('Example items'!$B$6:$B$205,MATCH(B924,'Example items'!$A$6:$A$205,0)),"Unknown SKU"))</f>
        <v/>
      </c>
      <c r="D924" s="17" t="n"/>
      <c r="E924" s="19" t="n"/>
      <c r="F924" s="20">
        <f>IF(OR(B924="",E924=""),"",IF(D924="Sold",-ABS(E924),IF(D924="Adjustment",E924,ABS(E924))))</f>
        <v/>
      </c>
      <c r="G924" s="17" t="n"/>
    </row>
    <row r="925">
      <c r="A925" s="16" t="n"/>
      <c r="B925" s="17" t="n"/>
      <c r="C925" s="18">
        <f>IF(B925="","",IFERROR(INDEX('Example items'!$B$6:$B$205,MATCH(B925,'Example items'!$A$6:$A$205,0)),"Unknown SKU"))</f>
        <v/>
      </c>
      <c r="D925" s="17" t="n"/>
      <c r="E925" s="19" t="n"/>
      <c r="F925" s="20">
        <f>IF(OR(B925="",E925=""),"",IF(D925="Sold",-ABS(E925),IF(D925="Adjustment",E925,ABS(E925))))</f>
        <v/>
      </c>
      <c r="G925" s="17" t="n"/>
    </row>
    <row r="926">
      <c r="A926" s="16" t="n"/>
      <c r="B926" s="17" t="n"/>
      <c r="C926" s="18">
        <f>IF(B926="","",IFERROR(INDEX('Example items'!$B$6:$B$205,MATCH(B926,'Example items'!$A$6:$A$205,0)),"Unknown SKU"))</f>
        <v/>
      </c>
      <c r="D926" s="17" t="n"/>
      <c r="E926" s="19" t="n"/>
      <c r="F926" s="20">
        <f>IF(OR(B926="",E926=""),"",IF(D926="Sold",-ABS(E926),IF(D926="Adjustment",E926,ABS(E926))))</f>
        <v/>
      </c>
      <c r="G926" s="17" t="n"/>
    </row>
    <row r="927">
      <c r="A927" s="16" t="n"/>
      <c r="B927" s="17" t="n"/>
      <c r="C927" s="18">
        <f>IF(B927="","",IFERROR(INDEX('Example items'!$B$6:$B$205,MATCH(B927,'Example items'!$A$6:$A$205,0)),"Unknown SKU"))</f>
        <v/>
      </c>
      <c r="D927" s="17" t="n"/>
      <c r="E927" s="19" t="n"/>
      <c r="F927" s="20">
        <f>IF(OR(B927="",E927=""),"",IF(D927="Sold",-ABS(E927),IF(D927="Adjustment",E927,ABS(E927))))</f>
        <v/>
      </c>
      <c r="G927" s="17" t="n"/>
    </row>
    <row r="928">
      <c r="A928" s="16" t="n"/>
      <c r="B928" s="17" t="n"/>
      <c r="C928" s="18">
        <f>IF(B928="","",IFERROR(INDEX('Example items'!$B$6:$B$205,MATCH(B928,'Example items'!$A$6:$A$205,0)),"Unknown SKU"))</f>
        <v/>
      </c>
      <c r="D928" s="17" t="n"/>
      <c r="E928" s="19" t="n"/>
      <c r="F928" s="20">
        <f>IF(OR(B928="",E928=""),"",IF(D928="Sold",-ABS(E928),IF(D928="Adjustment",E928,ABS(E928))))</f>
        <v/>
      </c>
      <c r="G928" s="17" t="n"/>
    </row>
    <row r="929">
      <c r="A929" s="16" t="n"/>
      <c r="B929" s="17" t="n"/>
      <c r="C929" s="18">
        <f>IF(B929="","",IFERROR(INDEX('Example items'!$B$6:$B$205,MATCH(B929,'Example items'!$A$6:$A$205,0)),"Unknown SKU"))</f>
        <v/>
      </c>
      <c r="D929" s="17" t="n"/>
      <c r="E929" s="19" t="n"/>
      <c r="F929" s="20">
        <f>IF(OR(B929="",E929=""),"",IF(D929="Sold",-ABS(E929),IF(D929="Adjustment",E929,ABS(E929))))</f>
        <v/>
      </c>
      <c r="G929" s="17" t="n"/>
    </row>
    <row r="930">
      <c r="A930" s="16" t="n"/>
      <c r="B930" s="17" t="n"/>
      <c r="C930" s="18">
        <f>IF(B930="","",IFERROR(INDEX('Example items'!$B$6:$B$205,MATCH(B930,'Example items'!$A$6:$A$205,0)),"Unknown SKU"))</f>
        <v/>
      </c>
      <c r="D930" s="17" t="n"/>
      <c r="E930" s="19" t="n"/>
      <c r="F930" s="20">
        <f>IF(OR(B930="",E930=""),"",IF(D930="Sold",-ABS(E930),IF(D930="Adjustment",E930,ABS(E930))))</f>
        <v/>
      </c>
      <c r="G930" s="17" t="n"/>
    </row>
    <row r="931">
      <c r="A931" s="16" t="n"/>
      <c r="B931" s="17" t="n"/>
      <c r="C931" s="18">
        <f>IF(B931="","",IFERROR(INDEX('Example items'!$B$6:$B$205,MATCH(B931,'Example items'!$A$6:$A$205,0)),"Unknown SKU"))</f>
        <v/>
      </c>
      <c r="D931" s="17" t="n"/>
      <c r="E931" s="19" t="n"/>
      <c r="F931" s="20">
        <f>IF(OR(B931="",E931=""),"",IF(D931="Sold",-ABS(E931),IF(D931="Adjustment",E931,ABS(E931))))</f>
        <v/>
      </c>
      <c r="G931" s="17" t="n"/>
    </row>
    <row r="932">
      <c r="A932" s="16" t="n"/>
      <c r="B932" s="17" t="n"/>
      <c r="C932" s="18">
        <f>IF(B932="","",IFERROR(INDEX('Example items'!$B$6:$B$205,MATCH(B932,'Example items'!$A$6:$A$205,0)),"Unknown SKU"))</f>
        <v/>
      </c>
      <c r="D932" s="17" t="n"/>
      <c r="E932" s="19" t="n"/>
      <c r="F932" s="20">
        <f>IF(OR(B932="",E932=""),"",IF(D932="Sold",-ABS(E932),IF(D932="Adjustment",E932,ABS(E932))))</f>
        <v/>
      </c>
      <c r="G932" s="17" t="n"/>
    </row>
    <row r="933">
      <c r="A933" s="16" t="n"/>
      <c r="B933" s="17" t="n"/>
      <c r="C933" s="18">
        <f>IF(B933="","",IFERROR(INDEX('Example items'!$B$6:$B$205,MATCH(B933,'Example items'!$A$6:$A$205,0)),"Unknown SKU"))</f>
        <v/>
      </c>
      <c r="D933" s="17" t="n"/>
      <c r="E933" s="19" t="n"/>
      <c r="F933" s="20">
        <f>IF(OR(B933="",E933=""),"",IF(D933="Sold",-ABS(E933),IF(D933="Adjustment",E933,ABS(E933))))</f>
        <v/>
      </c>
      <c r="G933" s="17" t="n"/>
    </row>
    <row r="934">
      <c r="A934" s="16" t="n"/>
      <c r="B934" s="17" t="n"/>
      <c r="C934" s="18">
        <f>IF(B934="","",IFERROR(INDEX('Example items'!$B$6:$B$205,MATCH(B934,'Example items'!$A$6:$A$205,0)),"Unknown SKU"))</f>
        <v/>
      </c>
      <c r="D934" s="17" t="n"/>
      <c r="E934" s="19" t="n"/>
      <c r="F934" s="20">
        <f>IF(OR(B934="",E934=""),"",IF(D934="Sold",-ABS(E934),IF(D934="Adjustment",E934,ABS(E934))))</f>
        <v/>
      </c>
      <c r="G934" s="17" t="n"/>
    </row>
    <row r="935">
      <c r="A935" s="16" t="n"/>
      <c r="B935" s="17" t="n"/>
      <c r="C935" s="18">
        <f>IF(B935="","",IFERROR(INDEX('Example items'!$B$6:$B$205,MATCH(B935,'Example items'!$A$6:$A$205,0)),"Unknown SKU"))</f>
        <v/>
      </c>
      <c r="D935" s="17" t="n"/>
      <c r="E935" s="19" t="n"/>
      <c r="F935" s="20">
        <f>IF(OR(B935="",E935=""),"",IF(D935="Sold",-ABS(E935),IF(D935="Adjustment",E935,ABS(E935))))</f>
        <v/>
      </c>
      <c r="G935" s="17" t="n"/>
    </row>
    <row r="936">
      <c r="A936" s="16" t="n"/>
      <c r="B936" s="17" t="n"/>
      <c r="C936" s="18">
        <f>IF(B936="","",IFERROR(INDEX('Example items'!$B$6:$B$205,MATCH(B936,'Example items'!$A$6:$A$205,0)),"Unknown SKU"))</f>
        <v/>
      </c>
      <c r="D936" s="17" t="n"/>
      <c r="E936" s="19" t="n"/>
      <c r="F936" s="20">
        <f>IF(OR(B936="",E936=""),"",IF(D936="Sold",-ABS(E936),IF(D936="Adjustment",E936,ABS(E936))))</f>
        <v/>
      </c>
      <c r="G936" s="17" t="n"/>
    </row>
    <row r="937">
      <c r="A937" s="16" t="n"/>
      <c r="B937" s="17" t="n"/>
      <c r="C937" s="18">
        <f>IF(B937="","",IFERROR(INDEX('Example items'!$B$6:$B$205,MATCH(B937,'Example items'!$A$6:$A$205,0)),"Unknown SKU"))</f>
        <v/>
      </c>
      <c r="D937" s="17" t="n"/>
      <c r="E937" s="19" t="n"/>
      <c r="F937" s="20">
        <f>IF(OR(B937="",E937=""),"",IF(D937="Sold",-ABS(E937),IF(D937="Adjustment",E937,ABS(E937))))</f>
        <v/>
      </c>
      <c r="G937" s="17" t="n"/>
    </row>
    <row r="938">
      <c r="A938" s="16" t="n"/>
      <c r="B938" s="17" t="n"/>
      <c r="C938" s="18">
        <f>IF(B938="","",IFERROR(INDEX('Example items'!$B$6:$B$205,MATCH(B938,'Example items'!$A$6:$A$205,0)),"Unknown SKU"))</f>
        <v/>
      </c>
      <c r="D938" s="17" t="n"/>
      <c r="E938" s="19" t="n"/>
      <c r="F938" s="20">
        <f>IF(OR(B938="",E938=""),"",IF(D938="Sold",-ABS(E938),IF(D938="Adjustment",E938,ABS(E938))))</f>
        <v/>
      </c>
      <c r="G938" s="17" t="n"/>
    </row>
    <row r="939">
      <c r="A939" s="16" t="n"/>
      <c r="B939" s="17" t="n"/>
      <c r="C939" s="18">
        <f>IF(B939="","",IFERROR(INDEX('Example items'!$B$6:$B$205,MATCH(B939,'Example items'!$A$6:$A$205,0)),"Unknown SKU"))</f>
        <v/>
      </c>
      <c r="D939" s="17" t="n"/>
      <c r="E939" s="19" t="n"/>
      <c r="F939" s="20">
        <f>IF(OR(B939="",E939=""),"",IF(D939="Sold",-ABS(E939),IF(D939="Adjustment",E939,ABS(E939))))</f>
        <v/>
      </c>
      <c r="G939" s="17" t="n"/>
    </row>
    <row r="940">
      <c r="A940" s="16" t="n"/>
      <c r="B940" s="17" t="n"/>
      <c r="C940" s="18">
        <f>IF(B940="","",IFERROR(INDEX('Example items'!$B$6:$B$205,MATCH(B940,'Example items'!$A$6:$A$205,0)),"Unknown SKU"))</f>
        <v/>
      </c>
      <c r="D940" s="17" t="n"/>
      <c r="E940" s="19" t="n"/>
      <c r="F940" s="20">
        <f>IF(OR(B940="",E940=""),"",IF(D940="Sold",-ABS(E940),IF(D940="Adjustment",E940,ABS(E940))))</f>
        <v/>
      </c>
      <c r="G940" s="17" t="n"/>
    </row>
    <row r="941">
      <c r="A941" s="16" t="n"/>
      <c r="B941" s="17" t="n"/>
      <c r="C941" s="18">
        <f>IF(B941="","",IFERROR(INDEX('Example items'!$B$6:$B$205,MATCH(B941,'Example items'!$A$6:$A$205,0)),"Unknown SKU"))</f>
        <v/>
      </c>
      <c r="D941" s="17" t="n"/>
      <c r="E941" s="19" t="n"/>
      <c r="F941" s="20">
        <f>IF(OR(B941="",E941=""),"",IF(D941="Sold",-ABS(E941),IF(D941="Adjustment",E941,ABS(E941))))</f>
        <v/>
      </c>
      <c r="G941" s="17" t="n"/>
    </row>
    <row r="942">
      <c r="A942" s="16" t="n"/>
      <c r="B942" s="17" t="n"/>
      <c r="C942" s="18">
        <f>IF(B942="","",IFERROR(INDEX('Example items'!$B$6:$B$205,MATCH(B942,'Example items'!$A$6:$A$205,0)),"Unknown SKU"))</f>
        <v/>
      </c>
      <c r="D942" s="17" t="n"/>
      <c r="E942" s="19" t="n"/>
      <c r="F942" s="20">
        <f>IF(OR(B942="",E942=""),"",IF(D942="Sold",-ABS(E942),IF(D942="Adjustment",E942,ABS(E942))))</f>
        <v/>
      </c>
      <c r="G942" s="17" t="n"/>
    </row>
    <row r="943">
      <c r="A943" s="16" t="n"/>
      <c r="B943" s="17" t="n"/>
      <c r="C943" s="18">
        <f>IF(B943="","",IFERROR(INDEX('Example items'!$B$6:$B$205,MATCH(B943,'Example items'!$A$6:$A$205,0)),"Unknown SKU"))</f>
        <v/>
      </c>
      <c r="D943" s="17" t="n"/>
      <c r="E943" s="19" t="n"/>
      <c r="F943" s="20">
        <f>IF(OR(B943="",E943=""),"",IF(D943="Sold",-ABS(E943),IF(D943="Adjustment",E943,ABS(E943))))</f>
        <v/>
      </c>
      <c r="G943" s="17" t="n"/>
    </row>
    <row r="944">
      <c r="A944" s="16" t="n"/>
      <c r="B944" s="17" t="n"/>
      <c r="C944" s="18">
        <f>IF(B944="","",IFERROR(INDEX('Example items'!$B$6:$B$205,MATCH(B944,'Example items'!$A$6:$A$205,0)),"Unknown SKU"))</f>
        <v/>
      </c>
      <c r="D944" s="17" t="n"/>
      <c r="E944" s="19" t="n"/>
      <c r="F944" s="20">
        <f>IF(OR(B944="",E944=""),"",IF(D944="Sold",-ABS(E944),IF(D944="Adjustment",E944,ABS(E944))))</f>
        <v/>
      </c>
      <c r="G944" s="17" t="n"/>
    </row>
    <row r="945">
      <c r="A945" s="16" t="n"/>
      <c r="B945" s="17" t="n"/>
      <c r="C945" s="18">
        <f>IF(B945="","",IFERROR(INDEX('Example items'!$B$6:$B$205,MATCH(B945,'Example items'!$A$6:$A$205,0)),"Unknown SKU"))</f>
        <v/>
      </c>
      <c r="D945" s="17" t="n"/>
      <c r="E945" s="19" t="n"/>
      <c r="F945" s="20">
        <f>IF(OR(B945="",E945=""),"",IF(D945="Sold",-ABS(E945),IF(D945="Adjustment",E945,ABS(E945))))</f>
        <v/>
      </c>
      <c r="G945" s="17" t="n"/>
    </row>
    <row r="946">
      <c r="A946" s="16" t="n"/>
      <c r="B946" s="17" t="n"/>
      <c r="C946" s="18">
        <f>IF(B946="","",IFERROR(INDEX('Example items'!$B$6:$B$205,MATCH(B946,'Example items'!$A$6:$A$205,0)),"Unknown SKU"))</f>
        <v/>
      </c>
      <c r="D946" s="17" t="n"/>
      <c r="E946" s="19" t="n"/>
      <c r="F946" s="20">
        <f>IF(OR(B946="",E946=""),"",IF(D946="Sold",-ABS(E946),IF(D946="Adjustment",E946,ABS(E946))))</f>
        <v/>
      </c>
      <c r="G946" s="17" t="n"/>
    </row>
    <row r="947">
      <c r="A947" s="16" t="n"/>
      <c r="B947" s="17" t="n"/>
      <c r="C947" s="18">
        <f>IF(B947="","",IFERROR(INDEX('Example items'!$B$6:$B$205,MATCH(B947,'Example items'!$A$6:$A$205,0)),"Unknown SKU"))</f>
        <v/>
      </c>
      <c r="D947" s="17" t="n"/>
      <c r="E947" s="19" t="n"/>
      <c r="F947" s="20">
        <f>IF(OR(B947="",E947=""),"",IF(D947="Sold",-ABS(E947),IF(D947="Adjustment",E947,ABS(E947))))</f>
        <v/>
      </c>
      <c r="G947" s="17" t="n"/>
    </row>
    <row r="948">
      <c r="A948" s="16" t="n"/>
      <c r="B948" s="17" t="n"/>
      <c r="C948" s="18">
        <f>IF(B948="","",IFERROR(INDEX('Example items'!$B$6:$B$205,MATCH(B948,'Example items'!$A$6:$A$205,0)),"Unknown SKU"))</f>
        <v/>
      </c>
      <c r="D948" s="17" t="n"/>
      <c r="E948" s="19" t="n"/>
      <c r="F948" s="20">
        <f>IF(OR(B948="",E948=""),"",IF(D948="Sold",-ABS(E948),IF(D948="Adjustment",E948,ABS(E948))))</f>
        <v/>
      </c>
      <c r="G948" s="17" t="n"/>
    </row>
    <row r="949">
      <c r="A949" s="16" t="n"/>
      <c r="B949" s="17" t="n"/>
      <c r="C949" s="18">
        <f>IF(B949="","",IFERROR(INDEX('Example items'!$B$6:$B$205,MATCH(B949,'Example items'!$A$6:$A$205,0)),"Unknown SKU"))</f>
        <v/>
      </c>
      <c r="D949" s="17" t="n"/>
      <c r="E949" s="19" t="n"/>
      <c r="F949" s="20">
        <f>IF(OR(B949="",E949=""),"",IF(D949="Sold",-ABS(E949),IF(D949="Adjustment",E949,ABS(E949))))</f>
        <v/>
      </c>
      <c r="G949" s="17" t="n"/>
    </row>
    <row r="950">
      <c r="A950" s="16" t="n"/>
      <c r="B950" s="17" t="n"/>
      <c r="C950" s="18">
        <f>IF(B950="","",IFERROR(INDEX('Example items'!$B$6:$B$205,MATCH(B950,'Example items'!$A$6:$A$205,0)),"Unknown SKU"))</f>
        <v/>
      </c>
      <c r="D950" s="17" t="n"/>
      <c r="E950" s="19" t="n"/>
      <c r="F950" s="20">
        <f>IF(OR(B950="",E950=""),"",IF(D950="Sold",-ABS(E950),IF(D950="Adjustment",E950,ABS(E950))))</f>
        <v/>
      </c>
      <c r="G950" s="17" t="n"/>
    </row>
    <row r="951">
      <c r="A951" s="16" t="n"/>
      <c r="B951" s="17" t="n"/>
      <c r="C951" s="18">
        <f>IF(B951="","",IFERROR(INDEX('Example items'!$B$6:$B$205,MATCH(B951,'Example items'!$A$6:$A$205,0)),"Unknown SKU"))</f>
        <v/>
      </c>
      <c r="D951" s="17" t="n"/>
      <c r="E951" s="19" t="n"/>
      <c r="F951" s="20">
        <f>IF(OR(B951="",E951=""),"",IF(D951="Sold",-ABS(E951),IF(D951="Adjustment",E951,ABS(E951))))</f>
        <v/>
      </c>
      <c r="G951" s="17" t="n"/>
    </row>
    <row r="952">
      <c r="A952" s="16" t="n"/>
      <c r="B952" s="17" t="n"/>
      <c r="C952" s="18">
        <f>IF(B952="","",IFERROR(INDEX('Example items'!$B$6:$B$205,MATCH(B952,'Example items'!$A$6:$A$205,0)),"Unknown SKU"))</f>
        <v/>
      </c>
      <c r="D952" s="17" t="n"/>
      <c r="E952" s="19" t="n"/>
      <c r="F952" s="20">
        <f>IF(OR(B952="",E952=""),"",IF(D952="Sold",-ABS(E952),IF(D952="Adjustment",E952,ABS(E952))))</f>
        <v/>
      </c>
      <c r="G952" s="17" t="n"/>
    </row>
    <row r="953">
      <c r="A953" s="16" t="n"/>
      <c r="B953" s="17" t="n"/>
      <c r="C953" s="18">
        <f>IF(B953="","",IFERROR(INDEX('Example items'!$B$6:$B$205,MATCH(B953,'Example items'!$A$6:$A$205,0)),"Unknown SKU"))</f>
        <v/>
      </c>
      <c r="D953" s="17" t="n"/>
      <c r="E953" s="19" t="n"/>
      <c r="F953" s="20">
        <f>IF(OR(B953="",E953=""),"",IF(D953="Sold",-ABS(E953),IF(D953="Adjustment",E953,ABS(E953))))</f>
        <v/>
      </c>
      <c r="G953" s="17" t="n"/>
    </row>
    <row r="954">
      <c r="A954" s="16" t="n"/>
      <c r="B954" s="17" t="n"/>
      <c r="C954" s="18">
        <f>IF(B954="","",IFERROR(INDEX('Example items'!$B$6:$B$205,MATCH(B954,'Example items'!$A$6:$A$205,0)),"Unknown SKU"))</f>
        <v/>
      </c>
      <c r="D954" s="17" t="n"/>
      <c r="E954" s="19" t="n"/>
      <c r="F954" s="20">
        <f>IF(OR(B954="",E954=""),"",IF(D954="Sold",-ABS(E954),IF(D954="Adjustment",E954,ABS(E954))))</f>
        <v/>
      </c>
      <c r="G954" s="17" t="n"/>
    </row>
    <row r="955">
      <c r="A955" s="16" t="n"/>
      <c r="B955" s="17" t="n"/>
      <c r="C955" s="18">
        <f>IF(B955="","",IFERROR(INDEX('Example items'!$B$6:$B$205,MATCH(B955,'Example items'!$A$6:$A$205,0)),"Unknown SKU"))</f>
        <v/>
      </c>
      <c r="D955" s="17" t="n"/>
      <c r="E955" s="19" t="n"/>
      <c r="F955" s="20">
        <f>IF(OR(B955="",E955=""),"",IF(D955="Sold",-ABS(E955),IF(D955="Adjustment",E955,ABS(E955))))</f>
        <v/>
      </c>
      <c r="G955" s="17" t="n"/>
    </row>
    <row r="956">
      <c r="A956" s="16" t="n"/>
      <c r="B956" s="17" t="n"/>
      <c r="C956" s="18">
        <f>IF(B956="","",IFERROR(INDEX('Example items'!$B$6:$B$205,MATCH(B956,'Example items'!$A$6:$A$205,0)),"Unknown SKU"))</f>
        <v/>
      </c>
      <c r="D956" s="17" t="n"/>
      <c r="E956" s="19" t="n"/>
      <c r="F956" s="20">
        <f>IF(OR(B956="",E956=""),"",IF(D956="Sold",-ABS(E956),IF(D956="Adjustment",E956,ABS(E956))))</f>
        <v/>
      </c>
      <c r="G956" s="17" t="n"/>
    </row>
    <row r="957">
      <c r="A957" s="16" t="n"/>
      <c r="B957" s="17" t="n"/>
      <c r="C957" s="18">
        <f>IF(B957="","",IFERROR(INDEX('Example items'!$B$6:$B$205,MATCH(B957,'Example items'!$A$6:$A$205,0)),"Unknown SKU"))</f>
        <v/>
      </c>
      <c r="D957" s="17" t="n"/>
      <c r="E957" s="19" t="n"/>
      <c r="F957" s="20">
        <f>IF(OR(B957="",E957=""),"",IF(D957="Sold",-ABS(E957),IF(D957="Adjustment",E957,ABS(E957))))</f>
        <v/>
      </c>
      <c r="G957" s="17" t="n"/>
    </row>
    <row r="958">
      <c r="A958" s="16" t="n"/>
      <c r="B958" s="17" t="n"/>
      <c r="C958" s="18">
        <f>IF(B958="","",IFERROR(INDEX('Example items'!$B$6:$B$205,MATCH(B958,'Example items'!$A$6:$A$205,0)),"Unknown SKU"))</f>
        <v/>
      </c>
      <c r="D958" s="17" t="n"/>
      <c r="E958" s="19" t="n"/>
      <c r="F958" s="20">
        <f>IF(OR(B958="",E958=""),"",IF(D958="Sold",-ABS(E958),IF(D958="Adjustment",E958,ABS(E958))))</f>
        <v/>
      </c>
      <c r="G958" s="17" t="n"/>
    </row>
    <row r="959">
      <c r="A959" s="16" t="n"/>
      <c r="B959" s="17" t="n"/>
      <c r="C959" s="18">
        <f>IF(B959="","",IFERROR(INDEX('Example items'!$B$6:$B$205,MATCH(B959,'Example items'!$A$6:$A$205,0)),"Unknown SKU"))</f>
        <v/>
      </c>
      <c r="D959" s="17" t="n"/>
      <c r="E959" s="19" t="n"/>
      <c r="F959" s="20">
        <f>IF(OR(B959="",E959=""),"",IF(D959="Sold",-ABS(E959),IF(D959="Adjustment",E959,ABS(E959))))</f>
        <v/>
      </c>
      <c r="G959" s="17" t="n"/>
    </row>
    <row r="960">
      <c r="A960" s="16" t="n"/>
      <c r="B960" s="17" t="n"/>
      <c r="C960" s="18">
        <f>IF(B960="","",IFERROR(INDEX('Example items'!$B$6:$B$205,MATCH(B960,'Example items'!$A$6:$A$205,0)),"Unknown SKU"))</f>
        <v/>
      </c>
      <c r="D960" s="17" t="n"/>
      <c r="E960" s="19" t="n"/>
      <c r="F960" s="20">
        <f>IF(OR(B960="",E960=""),"",IF(D960="Sold",-ABS(E960),IF(D960="Adjustment",E960,ABS(E960))))</f>
        <v/>
      </c>
      <c r="G960" s="17" t="n"/>
    </row>
    <row r="961">
      <c r="A961" s="16" t="n"/>
      <c r="B961" s="17" t="n"/>
      <c r="C961" s="18">
        <f>IF(B961="","",IFERROR(INDEX('Example items'!$B$6:$B$205,MATCH(B961,'Example items'!$A$6:$A$205,0)),"Unknown SKU"))</f>
        <v/>
      </c>
      <c r="D961" s="17" t="n"/>
      <c r="E961" s="19" t="n"/>
      <c r="F961" s="20">
        <f>IF(OR(B961="",E961=""),"",IF(D961="Sold",-ABS(E961),IF(D961="Adjustment",E961,ABS(E961))))</f>
        <v/>
      </c>
      <c r="G961" s="17" t="n"/>
    </row>
    <row r="962">
      <c r="A962" s="16" t="n"/>
      <c r="B962" s="17" t="n"/>
      <c r="C962" s="18">
        <f>IF(B962="","",IFERROR(INDEX('Example items'!$B$6:$B$205,MATCH(B962,'Example items'!$A$6:$A$205,0)),"Unknown SKU"))</f>
        <v/>
      </c>
      <c r="D962" s="17" t="n"/>
      <c r="E962" s="19" t="n"/>
      <c r="F962" s="20">
        <f>IF(OR(B962="",E962=""),"",IF(D962="Sold",-ABS(E962),IF(D962="Adjustment",E962,ABS(E962))))</f>
        <v/>
      </c>
      <c r="G962" s="17" t="n"/>
    </row>
    <row r="963">
      <c r="A963" s="16" t="n"/>
      <c r="B963" s="17" t="n"/>
      <c r="C963" s="18">
        <f>IF(B963="","",IFERROR(INDEX('Example items'!$B$6:$B$205,MATCH(B963,'Example items'!$A$6:$A$205,0)),"Unknown SKU"))</f>
        <v/>
      </c>
      <c r="D963" s="17" t="n"/>
      <c r="E963" s="19" t="n"/>
      <c r="F963" s="20">
        <f>IF(OR(B963="",E963=""),"",IF(D963="Sold",-ABS(E963),IF(D963="Adjustment",E963,ABS(E963))))</f>
        <v/>
      </c>
      <c r="G963" s="17" t="n"/>
    </row>
    <row r="964">
      <c r="A964" s="16" t="n"/>
      <c r="B964" s="17" t="n"/>
      <c r="C964" s="18">
        <f>IF(B964="","",IFERROR(INDEX('Example items'!$B$6:$B$205,MATCH(B964,'Example items'!$A$6:$A$205,0)),"Unknown SKU"))</f>
        <v/>
      </c>
      <c r="D964" s="17" t="n"/>
      <c r="E964" s="19" t="n"/>
      <c r="F964" s="20">
        <f>IF(OR(B964="",E964=""),"",IF(D964="Sold",-ABS(E964),IF(D964="Adjustment",E964,ABS(E964))))</f>
        <v/>
      </c>
      <c r="G964" s="17" t="n"/>
    </row>
    <row r="965">
      <c r="A965" s="16" t="n"/>
      <c r="B965" s="17" t="n"/>
      <c r="C965" s="18">
        <f>IF(B965="","",IFERROR(INDEX('Example items'!$B$6:$B$205,MATCH(B965,'Example items'!$A$6:$A$205,0)),"Unknown SKU"))</f>
        <v/>
      </c>
      <c r="D965" s="17" t="n"/>
      <c r="E965" s="19" t="n"/>
      <c r="F965" s="20">
        <f>IF(OR(B965="",E965=""),"",IF(D965="Sold",-ABS(E965),IF(D965="Adjustment",E965,ABS(E965))))</f>
        <v/>
      </c>
      <c r="G965" s="17" t="n"/>
    </row>
    <row r="966">
      <c r="A966" s="16" t="n"/>
      <c r="B966" s="17" t="n"/>
      <c r="C966" s="18">
        <f>IF(B966="","",IFERROR(INDEX('Example items'!$B$6:$B$205,MATCH(B966,'Example items'!$A$6:$A$205,0)),"Unknown SKU"))</f>
        <v/>
      </c>
      <c r="D966" s="17" t="n"/>
      <c r="E966" s="19" t="n"/>
      <c r="F966" s="20">
        <f>IF(OR(B966="",E966=""),"",IF(D966="Sold",-ABS(E966),IF(D966="Adjustment",E966,ABS(E966))))</f>
        <v/>
      </c>
      <c r="G966" s="17" t="n"/>
    </row>
    <row r="967">
      <c r="A967" s="16" t="n"/>
      <c r="B967" s="17" t="n"/>
      <c r="C967" s="18">
        <f>IF(B967="","",IFERROR(INDEX('Example items'!$B$6:$B$205,MATCH(B967,'Example items'!$A$6:$A$205,0)),"Unknown SKU"))</f>
        <v/>
      </c>
      <c r="D967" s="17" t="n"/>
      <c r="E967" s="19" t="n"/>
      <c r="F967" s="20">
        <f>IF(OR(B967="",E967=""),"",IF(D967="Sold",-ABS(E967),IF(D967="Adjustment",E967,ABS(E967))))</f>
        <v/>
      </c>
      <c r="G967" s="17" t="n"/>
    </row>
    <row r="968">
      <c r="A968" s="16" t="n"/>
      <c r="B968" s="17" t="n"/>
      <c r="C968" s="18">
        <f>IF(B968="","",IFERROR(INDEX('Example items'!$B$6:$B$205,MATCH(B968,'Example items'!$A$6:$A$205,0)),"Unknown SKU"))</f>
        <v/>
      </c>
      <c r="D968" s="17" t="n"/>
      <c r="E968" s="19" t="n"/>
      <c r="F968" s="20">
        <f>IF(OR(B968="",E968=""),"",IF(D968="Sold",-ABS(E968),IF(D968="Adjustment",E968,ABS(E968))))</f>
        <v/>
      </c>
      <c r="G968" s="17" t="n"/>
    </row>
    <row r="969">
      <c r="A969" s="16" t="n"/>
      <c r="B969" s="17" t="n"/>
      <c r="C969" s="18">
        <f>IF(B969="","",IFERROR(INDEX('Example items'!$B$6:$B$205,MATCH(B969,'Example items'!$A$6:$A$205,0)),"Unknown SKU"))</f>
        <v/>
      </c>
      <c r="D969" s="17" t="n"/>
      <c r="E969" s="19" t="n"/>
      <c r="F969" s="20">
        <f>IF(OR(B969="",E969=""),"",IF(D969="Sold",-ABS(E969),IF(D969="Adjustment",E969,ABS(E969))))</f>
        <v/>
      </c>
      <c r="G969" s="17" t="n"/>
    </row>
    <row r="970">
      <c r="A970" s="16" t="n"/>
      <c r="B970" s="17" t="n"/>
      <c r="C970" s="18">
        <f>IF(B970="","",IFERROR(INDEX('Example items'!$B$6:$B$205,MATCH(B970,'Example items'!$A$6:$A$205,0)),"Unknown SKU"))</f>
        <v/>
      </c>
      <c r="D970" s="17" t="n"/>
      <c r="E970" s="19" t="n"/>
      <c r="F970" s="20">
        <f>IF(OR(B970="",E970=""),"",IF(D970="Sold",-ABS(E970),IF(D970="Adjustment",E970,ABS(E970))))</f>
        <v/>
      </c>
      <c r="G970" s="17" t="n"/>
    </row>
    <row r="971">
      <c r="A971" s="16" t="n"/>
      <c r="B971" s="17" t="n"/>
      <c r="C971" s="18">
        <f>IF(B971="","",IFERROR(INDEX('Example items'!$B$6:$B$205,MATCH(B971,'Example items'!$A$6:$A$205,0)),"Unknown SKU"))</f>
        <v/>
      </c>
      <c r="D971" s="17" t="n"/>
      <c r="E971" s="19" t="n"/>
      <c r="F971" s="20">
        <f>IF(OR(B971="",E971=""),"",IF(D971="Sold",-ABS(E971),IF(D971="Adjustment",E971,ABS(E971))))</f>
        <v/>
      </c>
      <c r="G971" s="17" t="n"/>
    </row>
    <row r="972">
      <c r="A972" s="16" t="n"/>
      <c r="B972" s="17" t="n"/>
      <c r="C972" s="18">
        <f>IF(B972="","",IFERROR(INDEX('Example items'!$B$6:$B$205,MATCH(B972,'Example items'!$A$6:$A$205,0)),"Unknown SKU"))</f>
        <v/>
      </c>
      <c r="D972" s="17" t="n"/>
      <c r="E972" s="19" t="n"/>
      <c r="F972" s="20">
        <f>IF(OR(B972="",E972=""),"",IF(D972="Sold",-ABS(E972),IF(D972="Adjustment",E972,ABS(E972))))</f>
        <v/>
      </c>
      <c r="G972" s="17" t="n"/>
    </row>
    <row r="973">
      <c r="A973" s="16" t="n"/>
      <c r="B973" s="17" t="n"/>
      <c r="C973" s="18">
        <f>IF(B973="","",IFERROR(INDEX('Example items'!$B$6:$B$205,MATCH(B973,'Example items'!$A$6:$A$205,0)),"Unknown SKU"))</f>
        <v/>
      </c>
      <c r="D973" s="17" t="n"/>
      <c r="E973" s="19" t="n"/>
      <c r="F973" s="20">
        <f>IF(OR(B973="",E973=""),"",IF(D973="Sold",-ABS(E973),IF(D973="Adjustment",E973,ABS(E973))))</f>
        <v/>
      </c>
      <c r="G973" s="17" t="n"/>
    </row>
    <row r="974">
      <c r="A974" s="16" t="n"/>
      <c r="B974" s="17" t="n"/>
      <c r="C974" s="18">
        <f>IF(B974="","",IFERROR(INDEX('Example items'!$B$6:$B$205,MATCH(B974,'Example items'!$A$6:$A$205,0)),"Unknown SKU"))</f>
        <v/>
      </c>
      <c r="D974" s="17" t="n"/>
      <c r="E974" s="19" t="n"/>
      <c r="F974" s="20">
        <f>IF(OR(B974="",E974=""),"",IF(D974="Sold",-ABS(E974),IF(D974="Adjustment",E974,ABS(E974))))</f>
        <v/>
      </c>
      <c r="G974" s="17" t="n"/>
    </row>
    <row r="975">
      <c r="A975" s="16" t="n"/>
      <c r="B975" s="17" t="n"/>
      <c r="C975" s="18">
        <f>IF(B975="","",IFERROR(INDEX('Example items'!$B$6:$B$205,MATCH(B975,'Example items'!$A$6:$A$205,0)),"Unknown SKU"))</f>
        <v/>
      </c>
      <c r="D975" s="17" t="n"/>
      <c r="E975" s="19" t="n"/>
      <c r="F975" s="20">
        <f>IF(OR(B975="",E975=""),"",IF(D975="Sold",-ABS(E975),IF(D975="Adjustment",E975,ABS(E975))))</f>
        <v/>
      </c>
      <c r="G975" s="17" t="n"/>
    </row>
    <row r="976">
      <c r="A976" s="16" t="n"/>
      <c r="B976" s="17" t="n"/>
      <c r="C976" s="18">
        <f>IF(B976="","",IFERROR(INDEX('Example items'!$B$6:$B$205,MATCH(B976,'Example items'!$A$6:$A$205,0)),"Unknown SKU"))</f>
        <v/>
      </c>
      <c r="D976" s="17" t="n"/>
      <c r="E976" s="19" t="n"/>
      <c r="F976" s="20">
        <f>IF(OR(B976="",E976=""),"",IF(D976="Sold",-ABS(E976),IF(D976="Adjustment",E976,ABS(E976))))</f>
        <v/>
      </c>
      <c r="G976" s="17" t="n"/>
    </row>
    <row r="977">
      <c r="A977" s="16" t="n"/>
      <c r="B977" s="17" t="n"/>
      <c r="C977" s="18">
        <f>IF(B977="","",IFERROR(INDEX('Example items'!$B$6:$B$205,MATCH(B977,'Example items'!$A$6:$A$205,0)),"Unknown SKU"))</f>
        <v/>
      </c>
      <c r="D977" s="17" t="n"/>
      <c r="E977" s="19" t="n"/>
      <c r="F977" s="20">
        <f>IF(OR(B977="",E977=""),"",IF(D977="Sold",-ABS(E977),IF(D977="Adjustment",E977,ABS(E977))))</f>
        <v/>
      </c>
      <c r="G977" s="17" t="n"/>
    </row>
    <row r="978">
      <c r="A978" s="16" t="n"/>
      <c r="B978" s="17" t="n"/>
      <c r="C978" s="18">
        <f>IF(B978="","",IFERROR(INDEX('Example items'!$B$6:$B$205,MATCH(B978,'Example items'!$A$6:$A$205,0)),"Unknown SKU"))</f>
        <v/>
      </c>
      <c r="D978" s="17" t="n"/>
      <c r="E978" s="19" t="n"/>
      <c r="F978" s="20">
        <f>IF(OR(B978="",E978=""),"",IF(D978="Sold",-ABS(E978),IF(D978="Adjustment",E978,ABS(E978))))</f>
        <v/>
      </c>
      <c r="G978" s="17" t="n"/>
    </row>
    <row r="979">
      <c r="A979" s="16" t="n"/>
      <c r="B979" s="17" t="n"/>
      <c r="C979" s="18">
        <f>IF(B979="","",IFERROR(INDEX('Example items'!$B$6:$B$205,MATCH(B979,'Example items'!$A$6:$A$205,0)),"Unknown SKU"))</f>
        <v/>
      </c>
      <c r="D979" s="17" t="n"/>
      <c r="E979" s="19" t="n"/>
      <c r="F979" s="20">
        <f>IF(OR(B979="",E979=""),"",IF(D979="Sold",-ABS(E979),IF(D979="Adjustment",E979,ABS(E979))))</f>
        <v/>
      </c>
      <c r="G979" s="17" t="n"/>
    </row>
    <row r="980">
      <c r="A980" s="16" t="n"/>
      <c r="B980" s="17" t="n"/>
      <c r="C980" s="18">
        <f>IF(B980="","",IFERROR(INDEX('Example items'!$B$6:$B$205,MATCH(B980,'Example items'!$A$6:$A$205,0)),"Unknown SKU"))</f>
        <v/>
      </c>
      <c r="D980" s="17" t="n"/>
      <c r="E980" s="19" t="n"/>
      <c r="F980" s="20">
        <f>IF(OR(B980="",E980=""),"",IF(D980="Sold",-ABS(E980),IF(D980="Adjustment",E980,ABS(E980))))</f>
        <v/>
      </c>
      <c r="G980" s="17" t="n"/>
    </row>
    <row r="981">
      <c r="A981" s="16" t="n"/>
      <c r="B981" s="17" t="n"/>
      <c r="C981" s="18">
        <f>IF(B981="","",IFERROR(INDEX('Example items'!$B$6:$B$205,MATCH(B981,'Example items'!$A$6:$A$205,0)),"Unknown SKU"))</f>
        <v/>
      </c>
      <c r="D981" s="17" t="n"/>
      <c r="E981" s="19" t="n"/>
      <c r="F981" s="20">
        <f>IF(OR(B981="",E981=""),"",IF(D981="Sold",-ABS(E981),IF(D981="Adjustment",E981,ABS(E981))))</f>
        <v/>
      </c>
      <c r="G981" s="17" t="n"/>
    </row>
    <row r="982">
      <c r="A982" s="16" t="n"/>
      <c r="B982" s="17" t="n"/>
      <c r="C982" s="18">
        <f>IF(B982="","",IFERROR(INDEX('Example items'!$B$6:$B$205,MATCH(B982,'Example items'!$A$6:$A$205,0)),"Unknown SKU"))</f>
        <v/>
      </c>
      <c r="D982" s="17" t="n"/>
      <c r="E982" s="19" t="n"/>
      <c r="F982" s="20">
        <f>IF(OR(B982="",E982=""),"",IF(D982="Sold",-ABS(E982),IF(D982="Adjustment",E982,ABS(E982))))</f>
        <v/>
      </c>
      <c r="G982" s="17" t="n"/>
    </row>
    <row r="983">
      <c r="A983" s="16" t="n"/>
      <c r="B983" s="17" t="n"/>
      <c r="C983" s="18">
        <f>IF(B983="","",IFERROR(INDEX('Example items'!$B$6:$B$205,MATCH(B983,'Example items'!$A$6:$A$205,0)),"Unknown SKU"))</f>
        <v/>
      </c>
      <c r="D983" s="17" t="n"/>
      <c r="E983" s="19" t="n"/>
      <c r="F983" s="20">
        <f>IF(OR(B983="",E983=""),"",IF(D983="Sold",-ABS(E983),IF(D983="Adjustment",E983,ABS(E983))))</f>
        <v/>
      </c>
      <c r="G983" s="17" t="n"/>
    </row>
    <row r="984">
      <c r="A984" s="16" t="n"/>
      <c r="B984" s="17" t="n"/>
      <c r="C984" s="18">
        <f>IF(B984="","",IFERROR(INDEX('Example items'!$B$6:$B$205,MATCH(B984,'Example items'!$A$6:$A$205,0)),"Unknown SKU"))</f>
        <v/>
      </c>
      <c r="D984" s="17" t="n"/>
      <c r="E984" s="19" t="n"/>
      <c r="F984" s="20">
        <f>IF(OR(B984="",E984=""),"",IF(D984="Sold",-ABS(E984),IF(D984="Adjustment",E984,ABS(E984))))</f>
        <v/>
      </c>
      <c r="G984" s="17" t="n"/>
    </row>
    <row r="985">
      <c r="A985" s="16" t="n"/>
      <c r="B985" s="17" t="n"/>
      <c r="C985" s="18">
        <f>IF(B985="","",IFERROR(INDEX('Example items'!$B$6:$B$205,MATCH(B985,'Example items'!$A$6:$A$205,0)),"Unknown SKU"))</f>
        <v/>
      </c>
      <c r="D985" s="17" t="n"/>
      <c r="E985" s="19" t="n"/>
      <c r="F985" s="20">
        <f>IF(OR(B985="",E985=""),"",IF(D985="Sold",-ABS(E985),IF(D985="Adjustment",E985,ABS(E985))))</f>
        <v/>
      </c>
      <c r="G985" s="17" t="n"/>
    </row>
    <row r="986">
      <c r="A986" s="16" t="n"/>
      <c r="B986" s="17" t="n"/>
      <c r="C986" s="18">
        <f>IF(B986="","",IFERROR(INDEX('Example items'!$B$6:$B$205,MATCH(B986,'Example items'!$A$6:$A$205,0)),"Unknown SKU"))</f>
        <v/>
      </c>
      <c r="D986" s="17" t="n"/>
      <c r="E986" s="19" t="n"/>
      <c r="F986" s="20">
        <f>IF(OR(B986="",E986=""),"",IF(D986="Sold",-ABS(E986),IF(D986="Adjustment",E986,ABS(E986))))</f>
        <v/>
      </c>
      <c r="G986" s="17" t="n"/>
    </row>
    <row r="987">
      <c r="A987" s="16" t="n"/>
      <c r="B987" s="17" t="n"/>
      <c r="C987" s="18">
        <f>IF(B987="","",IFERROR(INDEX('Example items'!$B$6:$B$205,MATCH(B987,'Example items'!$A$6:$A$205,0)),"Unknown SKU"))</f>
        <v/>
      </c>
      <c r="D987" s="17" t="n"/>
      <c r="E987" s="19" t="n"/>
      <c r="F987" s="20">
        <f>IF(OR(B987="",E987=""),"",IF(D987="Sold",-ABS(E987),IF(D987="Adjustment",E987,ABS(E987))))</f>
        <v/>
      </c>
      <c r="G987" s="17" t="n"/>
    </row>
    <row r="988">
      <c r="A988" s="16" t="n"/>
      <c r="B988" s="17" t="n"/>
      <c r="C988" s="18">
        <f>IF(B988="","",IFERROR(INDEX('Example items'!$B$6:$B$205,MATCH(B988,'Example items'!$A$6:$A$205,0)),"Unknown SKU"))</f>
        <v/>
      </c>
      <c r="D988" s="17" t="n"/>
      <c r="E988" s="19" t="n"/>
      <c r="F988" s="20">
        <f>IF(OR(B988="",E988=""),"",IF(D988="Sold",-ABS(E988),IF(D988="Adjustment",E988,ABS(E988))))</f>
        <v/>
      </c>
      <c r="G988" s="17" t="n"/>
    </row>
    <row r="989">
      <c r="A989" s="16" t="n"/>
      <c r="B989" s="17" t="n"/>
      <c r="C989" s="18">
        <f>IF(B989="","",IFERROR(INDEX('Example items'!$B$6:$B$205,MATCH(B989,'Example items'!$A$6:$A$205,0)),"Unknown SKU"))</f>
        <v/>
      </c>
      <c r="D989" s="17" t="n"/>
      <c r="E989" s="19" t="n"/>
      <c r="F989" s="20">
        <f>IF(OR(B989="",E989=""),"",IF(D989="Sold",-ABS(E989),IF(D989="Adjustment",E989,ABS(E989))))</f>
        <v/>
      </c>
      <c r="G989" s="17" t="n"/>
    </row>
    <row r="990">
      <c r="A990" s="16" t="n"/>
      <c r="B990" s="17" t="n"/>
      <c r="C990" s="18">
        <f>IF(B990="","",IFERROR(INDEX('Example items'!$B$6:$B$205,MATCH(B990,'Example items'!$A$6:$A$205,0)),"Unknown SKU"))</f>
        <v/>
      </c>
      <c r="D990" s="17" t="n"/>
      <c r="E990" s="19" t="n"/>
      <c r="F990" s="20">
        <f>IF(OR(B990="",E990=""),"",IF(D990="Sold",-ABS(E990),IF(D990="Adjustment",E990,ABS(E990))))</f>
        <v/>
      </c>
      <c r="G990" s="17" t="n"/>
    </row>
    <row r="991">
      <c r="A991" s="16" t="n"/>
      <c r="B991" s="17" t="n"/>
      <c r="C991" s="18">
        <f>IF(B991="","",IFERROR(INDEX('Example items'!$B$6:$B$205,MATCH(B991,'Example items'!$A$6:$A$205,0)),"Unknown SKU"))</f>
        <v/>
      </c>
      <c r="D991" s="17" t="n"/>
      <c r="E991" s="19" t="n"/>
      <c r="F991" s="20">
        <f>IF(OR(B991="",E991=""),"",IF(D991="Sold",-ABS(E991),IF(D991="Adjustment",E991,ABS(E991))))</f>
        <v/>
      </c>
      <c r="G991" s="17" t="n"/>
    </row>
    <row r="992">
      <c r="A992" s="16" t="n"/>
      <c r="B992" s="17" t="n"/>
      <c r="C992" s="18">
        <f>IF(B992="","",IFERROR(INDEX('Example items'!$B$6:$B$205,MATCH(B992,'Example items'!$A$6:$A$205,0)),"Unknown SKU"))</f>
        <v/>
      </c>
      <c r="D992" s="17" t="n"/>
      <c r="E992" s="19" t="n"/>
      <c r="F992" s="20">
        <f>IF(OR(B992="",E992=""),"",IF(D992="Sold",-ABS(E992),IF(D992="Adjustment",E992,ABS(E992))))</f>
        <v/>
      </c>
      <c r="G992" s="17" t="n"/>
    </row>
    <row r="993">
      <c r="A993" s="16" t="n"/>
      <c r="B993" s="17" t="n"/>
      <c r="C993" s="18">
        <f>IF(B993="","",IFERROR(INDEX('Example items'!$B$6:$B$205,MATCH(B993,'Example items'!$A$6:$A$205,0)),"Unknown SKU"))</f>
        <v/>
      </c>
      <c r="D993" s="17" t="n"/>
      <c r="E993" s="19" t="n"/>
      <c r="F993" s="20">
        <f>IF(OR(B993="",E993=""),"",IF(D993="Sold",-ABS(E993),IF(D993="Adjustment",E993,ABS(E993))))</f>
        <v/>
      </c>
      <c r="G993" s="17" t="n"/>
    </row>
    <row r="994">
      <c r="A994" s="16" t="n"/>
      <c r="B994" s="17" t="n"/>
      <c r="C994" s="18">
        <f>IF(B994="","",IFERROR(INDEX('Example items'!$B$6:$B$205,MATCH(B994,'Example items'!$A$6:$A$205,0)),"Unknown SKU"))</f>
        <v/>
      </c>
      <c r="D994" s="17" t="n"/>
      <c r="E994" s="19" t="n"/>
      <c r="F994" s="20">
        <f>IF(OR(B994="",E994=""),"",IF(D994="Sold",-ABS(E994),IF(D994="Adjustment",E994,ABS(E994))))</f>
        <v/>
      </c>
      <c r="G994" s="17" t="n"/>
    </row>
    <row r="995">
      <c r="A995" s="16" t="n"/>
      <c r="B995" s="17" t="n"/>
      <c r="C995" s="18">
        <f>IF(B995="","",IFERROR(INDEX('Example items'!$B$6:$B$205,MATCH(B995,'Example items'!$A$6:$A$205,0)),"Unknown SKU"))</f>
        <v/>
      </c>
      <c r="D995" s="17" t="n"/>
      <c r="E995" s="19" t="n"/>
      <c r="F995" s="20">
        <f>IF(OR(B995="",E995=""),"",IF(D995="Sold",-ABS(E995),IF(D995="Adjustment",E995,ABS(E995))))</f>
        <v/>
      </c>
      <c r="G995" s="17" t="n"/>
    </row>
    <row r="996">
      <c r="A996" s="16" t="n"/>
      <c r="B996" s="17" t="n"/>
      <c r="C996" s="18">
        <f>IF(B996="","",IFERROR(INDEX('Example items'!$B$6:$B$205,MATCH(B996,'Example items'!$A$6:$A$205,0)),"Unknown SKU"))</f>
        <v/>
      </c>
      <c r="D996" s="17" t="n"/>
      <c r="E996" s="19" t="n"/>
      <c r="F996" s="20">
        <f>IF(OR(B996="",E996=""),"",IF(D996="Sold",-ABS(E996),IF(D996="Adjustment",E996,ABS(E996))))</f>
        <v/>
      </c>
      <c r="G996" s="17" t="n"/>
    </row>
    <row r="997">
      <c r="A997" s="16" t="n"/>
      <c r="B997" s="17" t="n"/>
      <c r="C997" s="18">
        <f>IF(B997="","",IFERROR(INDEX('Example items'!$B$6:$B$205,MATCH(B997,'Example items'!$A$6:$A$205,0)),"Unknown SKU"))</f>
        <v/>
      </c>
      <c r="D997" s="17" t="n"/>
      <c r="E997" s="19" t="n"/>
      <c r="F997" s="20">
        <f>IF(OR(B997="",E997=""),"",IF(D997="Sold",-ABS(E997),IF(D997="Adjustment",E997,ABS(E997))))</f>
        <v/>
      </c>
      <c r="G997" s="17" t="n"/>
    </row>
    <row r="998">
      <c r="A998" s="16" t="n"/>
      <c r="B998" s="17" t="n"/>
      <c r="C998" s="18">
        <f>IF(B998="","",IFERROR(INDEX('Example items'!$B$6:$B$205,MATCH(B998,'Example items'!$A$6:$A$205,0)),"Unknown SKU"))</f>
        <v/>
      </c>
      <c r="D998" s="17" t="n"/>
      <c r="E998" s="19" t="n"/>
      <c r="F998" s="20">
        <f>IF(OR(B998="",E998=""),"",IF(D998="Sold",-ABS(E998),IF(D998="Adjustment",E998,ABS(E998))))</f>
        <v/>
      </c>
      <c r="G998" s="17" t="n"/>
    </row>
    <row r="999">
      <c r="A999" s="16" t="n"/>
      <c r="B999" s="17" t="n"/>
      <c r="C999" s="18">
        <f>IF(B999="","",IFERROR(INDEX('Example items'!$B$6:$B$205,MATCH(B999,'Example items'!$A$6:$A$205,0)),"Unknown SKU"))</f>
        <v/>
      </c>
      <c r="D999" s="17" t="n"/>
      <c r="E999" s="19" t="n"/>
      <c r="F999" s="20">
        <f>IF(OR(B999="",E999=""),"",IF(D999="Sold",-ABS(E999),IF(D999="Adjustment",E999,ABS(E999))))</f>
        <v/>
      </c>
      <c r="G999" s="17" t="n"/>
    </row>
    <row r="1000">
      <c r="A1000" s="16" t="n"/>
      <c r="B1000" s="17" t="n"/>
      <c r="C1000" s="18">
        <f>IF(B1000="","",IFERROR(INDEX('Example items'!$B$6:$B$205,MATCH(B1000,'Example items'!$A$6:$A$205,0)),"Unknown SKU"))</f>
        <v/>
      </c>
      <c r="D1000" s="17" t="n"/>
      <c r="E1000" s="19" t="n"/>
      <c r="F1000" s="20">
        <f>IF(OR(B1000="",E1000=""),"",IF(D1000="Sold",-ABS(E1000),IF(D1000="Adjustment",E1000,ABS(E1000))))</f>
        <v/>
      </c>
      <c r="G1000" s="17" t="n"/>
    </row>
    <row r="1001">
      <c r="A1001" s="16" t="n"/>
      <c r="B1001" s="17" t="n"/>
      <c r="C1001" s="18">
        <f>IF(B1001="","",IFERROR(INDEX('Example items'!$B$6:$B$205,MATCH(B1001,'Example items'!$A$6:$A$205,0)),"Unknown SKU"))</f>
        <v/>
      </c>
      <c r="D1001" s="17" t="n"/>
      <c r="E1001" s="19" t="n"/>
      <c r="F1001" s="20">
        <f>IF(OR(B1001="",E1001=""),"",IF(D1001="Sold",-ABS(E1001),IF(D1001="Adjustment",E1001,ABS(E1001))))</f>
        <v/>
      </c>
      <c r="G1001" s="17" t="n"/>
    </row>
    <row r="1002">
      <c r="A1002" s="16" t="n"/>
      <c r="B1002" s="17" t="n"/>
      <c r="C1002" s="18">
        <f>IF(B1002="","",IFERROR(INDEX('Example items'!$B$6:$B$205,MATCH(B1002,'Example items'!$A$6:$A$205,0)),"Unknown SKU"))</f>
        <v/>
      </c>
      <c r="D1002" s="17" t="n"/>
      <c r="E1002" s="19" t="n"/>
      <c r="F1002" s="20">
        <f>IF(OR(B1002="",E1002=""),"",IF(D1002="Sold",-ABS(E1002),IF(D1002="Adjustment",E1002,ABS(E1002))))</f>
        <v/>
      </c>
      <c r="G1002" s="17" t="n"/>
    </row>
    <row r="1003">
      <c r="A1003" s="16" t="n"/>
      <c r="B1003" s="17" t="n"/>
      <c r="C1003" s="18">
        <f>IF(B1003="","",IFERROR(INDEX('Example items'!$B$6:$B$205,MATCH(B1003,'Example items'!$A$6:$A$205,0)),"Unknown SKU"))</f>
        <v/>
      </c>
      <c r="D1003" s="17" t="n"/>
      <c r="E1003" s="19" t="n"/>
      <c r="F1003" s="20">
        <f>IF(OR(B1003="",E1003=""),"",IF(D1003="Sold",-ABS(E1003),IF(D1003="Adjustment",E1003,ABS(E1003))))</f>
        <v/>
      </c>
      <c r="G1003" s="17" t="n"/>
    </row>
    <row r="1004">
      <c r="A1004" s="16" t="n"/>
      <c r="B1004" s="17" t="n"/>
      <c r="C1004" s="18">
        <f>IF(B1004="","",IFERROR(INDEX('Example items'!$B$6:$B$205,MATCH(B1004,'Example items'!$A$6:$A$205,0)),"Unknown SKU"))</f>
        <v/>
      </c>
      <c r="D1004" s="17" t="n"/>
      <c r="E1004" s="19" t="n"/>
      <c r="F1004" s="20">
        <f>IF(OR(B1004="",E1004=""),"",IF(D1004="Sold",-ABS(E1004),IF(D1004="Adjustment",E1004,ABS(E1004))))</f>
        <v/>
      </c>
      <c r="G1004" s="17" t="n"/>
    </row>
    <row r="1005">
      <c r="A1005" s="16" t="n"/>
      <c r="B1005" s="17" t="n"/>
      <c r="C1005" s="18">
        <f>IF(B1005="","",IFERROR(INDEX('Example items'!$B$6:$B$205,MATCH(B1005,'Example items'!$A$6:$A$205,0)),"Unknown SKU"))</f>
        <v/>
      </c>
      <c r="D1005" s="17" t="n"/>
      <c r="E1005" s="19" t="n"/>
      <c r="F1005" s="20">
        <f>IF(OR(B1005="",E1005=""),"",IF(D1005="Sold",-ABS(E1005),IF(D1005="Adjustment",E1005,ABS(E1005))))</f>
        <v/>
      </c>
      <c r="G1005" s="17" t="n"/>
    </row>
    <row r="1006">
      <c r="A1006" s="16" t="n"/>
      <c r="B1006" s="17" t="n"/>
      <c r="C1006" s="18">
        <f>IF(B1006="","",IFERROR(INDEX('Example items'!$B$6:$B$205,MATCH(B1006,'Example items'!$A$6:$A$205,0)),"Unknown SKU"))</f>
        <v/>
      </c>
      <c r="D1006" s="17" t="n"/>
      <c r="E1006" s="19" t="n"/>
      <c r="F1006" s="20">
        <f>IF(OR(B1006="",E1006=""),"",IF(D1006="Sold",-ABS(E1006),IF(D1006="Adjustment",E1006,ABS(E1006))))</f>
        <v/>
      </c>
      <c r="G1006" s="17" t="n"/>
    </row>
    <row r="1007">
      <c r="A1007" s="16" t="n"/>
      <c r="B1007" s="17" t="n"/>
      <c r="C1007" s="18">
        <f>IF(B1007="","",IFERROR(INDEX('Example items'!$B$6:$B$205,MATCH(B1007,'Example items'!$A$6:$A$205,0)),"Unknown SKU"))</f>
        <v/>
      </c>
      <c r="D1007" s="17" t="n"/>
      <c r="E1007" s="19" t="n"/>
      <c r="F1007" s="20">
        <f>IF(OR(B1007="",E1007=""),"",IF(D1007="Sold",-ABS(E1007),IF(D1007="Adjustment",E1007,ABS(E1007))))</f>
        <v/>
      </c>
      <c r="G1007" s="17" t="n"/>
    </row>
    <row r="1008">
      <c r="A1008" s="16" t="n"/>
      <c r="B1008" s="17" t="n"/>
      <c r="C1008" s="18">
        <f>IF(B1008="","",IFERROR(INDEX('Example items'!$B$6:$B$205,MATCH(B1008,'Example items'!$A$6:$A$205,0)),"Unknown SKU"))</f>
        <v/>
      </c>
      <c r="D1008" s="17" t="n"/>
      <c r="E1008" s="19" t="n"/>
      <c r="F1008" s="20">
        <f>IF(OR(B1008="",E1008=""),"",IF(D1008="Sold",-ABS(E1008),IF(D1008="Adjustment",E1008,ABS(E1008))))</f>
        <v/>
      </c>
      <c r="G1008" s="17" t="n"/>
    </row>
    <row r="1009">
      <c r="A1009" s="16" t="n"/>
      <c r="B1009" s="17" t="n"/>
      <c r="C1009" s="18">
        <f>IF(B1009="","",IFERROR(INDEX('Example items'!$B$6:$B$205,MATCH(B1009,'Example items'!$A$6:$A$205,0)),"Unknown SKU"))</f>
        <v/>
      </c>
      <c r="D1009" s="17" t="n"/>
      <c r="E1009" s="19" t="n"/>
      <c r="F1009" s="20">
        <f>IF(OR(B1009="",E1009=""),"",IF(D1009="Sold",-ABS(E1009),IF(D1009="Adjustment",E1009,ABS(E1009))))</f>
        <v/>
      </c>
      <c r="G1009" s="17" t="n"/>
    </row>
    <row r="1010">
      <c r="A1010" s="16" t="n"/>
      <c r="B1010" s="17" t="n"/>
      <c r="C1010" s="18">
        <f>IF(B1010="","",IFERROR(INDEX('Example items'!$B$6:$B$205,MATCH(B1010,'Example items'!$A$6:$A$205,0)),"Unknown SKU"))</f>
        <v/>
      </c>
      <c r="D1010" s="17" t="n"/>
      <c r="E1010" s="19" t="n"/>
      <c r="F1010" s="20">
        <f>IF(OR(B1010="",E1010=""),"",IF(D1010="Sold",-ABS(E1010),IF(D1010="Adjustment",E1010,ABS(E1010))))</f>
        <v/>
      </c>
      <c r="G1010" s="17" t="n"/>
    </row>
    <row r="1011">
      <c r="A1011" s="16" t="n"/>
      <c r="B1011" s="17" t="n"/>
      <c r="C1011" s="18">
        <f>IF(B1011="","",IFERROR(INDEX('Example items'!$B$6:$B$205,MATCH(B1011,'Example items'!$A$6:$A$205,0)),"Unknown SKU"))</f>
        <v/>
      </c>
      <c r="D1011" s="17" t="n"/>
      <c r="E1011" s="19" t="n"/>
      <c r="F1011" s="20">
        <f>IF(OR(B1011="",E1011=""),"",IF(D1011="Sold",-ABS(E1011),IF(D1011="Adjustment",E1011,ABS(E1011))))</f>
        <v/>
      </c>
      <c r="G1011" s="17" t="n"/>
    </row>
    <row r="1012">
      <c r="A1012" s="16" t="n"/>
      <c r="B1012" s="17" t="n"/>
      <c r="C1012" s="18">
        <f>IF(B1012="","",IFERROR(INDEX('Example items'!$B$6:$B$205,MATCH(B1012,'Example items'!$A$6:$A$205,0)),"Unknown SKU"))</f>
        <v/>
      </c>
      <c r="D1012" s="17" t="n"/>
      <c r="E1012" s="19" t="n"/>
      <c r="F1012" s="20">
        <f>IF(OR(B1012="",E1012=""),"",IF(D1012="Sold",-ABS(E1012),IF(D1012="Adjustment",E1012,ABS(E1012))))</f>
        <v/>
      </c>
      <c r="G1012" s="17" t="n"/>
    </row>
    <row r="1013">
      <c r="A1013" s="16" t="n"/>
      <c r="B1013" s="17" t="n"/>
      <c r="C1013" s="18">
        <f>IF(B1013="","",IFERROR(INDEX('Example items'!$B$6:$B$205,MATCH(B1013,'Example items'!$A$6:$A$205,0)),"Unknown SKU"))</f>
        <v/>
      </c>
      <c r="D1013" s="17" t="n"/>
      <c r="E1013" s="19" t="n"/>
      <c r="F1013" s="20">
        <f>IF(OR(B1013="",E1013=""),"",IF(D1013="Sold",-ABS(E1013),IF(D1013="Adjustment",E1013,ABS(E1013))))</f>
        <v/>
      </c>
      <c r="G1013" s="17" t="n"/>
    </row>
    <row r="1014">
      <c r="A1014" s="16" t="n"/>
      <c r="B1014" s="17" t="n"/>
      <c r="C1014" s="18">
        <f>IF(B1014="","",IFERROR(INDEX('Example items'!$B$6:$B$205,MATCH(B1014,'Example items'!$A$6:$A$205,0)),"Unknown SKU"))</f>
        <v/>
      </c>
      <c r="D1014" s="17" t="n"/>
      <c r="E1014" s="19" t="n"/>
      <c r="F1014" s="20">
        <f>IF(OR(B1014="",E1014=""),"",IF(D1014="Sold",-ABS(E1014),IF(D1014="Adjustment",E1014,ABS(E1014))))</f>
        <v/>
      </c>
      <c r="G1014" s="17" t="n"/>
    </row>
    <row r="1015">
      <c r="A1015" s="16" t="n"/>
      <c r="B1015" s="17" t="n"/>
      <c r="C1015" s="18">
        <f>IF(B1015="","",IFERROR(INDEX('Example items'!$B$6:$B$205,MATCH(B1015,'Example items'!$A$6:$A$205,0)),"Unknown SKU"))</f>
        <v/>
      </c>
      <c r="D1015" s="17" t="n"/>
      <c r="E1015" s="19" t="n"/>
      <c r="F1015" s="20">
        <f>IF(OR(B1015="",E1015=""),"",IF(D1015="Sold",-ABS(E1015),IF(D1015="Adjustment",E1015,ABS(E1015))))</f>
        <v/>
      </c>
      <c r="G1015" s="17" t="n"/>
    </row>
    <row r="1016">
      <c r="A1016" s="16" t="n"/>
      <c r="B1016" s="17" t="n"/>
      <c r="C1016" s="18">
        <f>IF(B1016="","",IFERROR(INDEX('Example items'!$B$6:$B$205,MATCH(B1016,'Example items'!$A$6:$A$205,0)),"Unknown SKU"))</f>
        <v/>
      </c>
      <c r="D1016" s="17" t="n"/>
      <c r="E1016" s="19" t="n"/>
      <c r="F1016" s="20">
        <f>IF(OR(B1016="",E1016=""),"",IF(D1016="Sold",-ABS(E1016),IF(D1016="Adjustment",E1016,ABS(E1016))))</f>
        <v/>
      </c>
      <c r="G1016" s="17" t="n"/>
    </row>
    <row r="1017">
      <c r="A1017" s="16" t="n"/>
      <c r="B1017" s="17" t="n"/>
      <c r="C1017" s="18">
        <f>IF(B1017="","",IFERROR(INDEX('Example items'!$B$6:$B$205,MATCH(B1017,'Example items'!$A$6:$A$205,0)),"Unknown SKU"))</f>
        <v/>
      </c>
      <c r="D1017" s="17" t="n"/>
      <c r="E1017" s="19" t="n"/>
      <c r="F1017" s="20">
        <f>IF(OR(B1017="",E1017=""),"",IF(D1017="Sold",-ABS(E1017),IF(D1017="Adjustment",E1017,ABS(E1017))))</f>
        <v/>
      </c>
      <c r="G1017" s="17" t="n"/>
    </row>
    <row r="1018">
      <c r="A1018" s="16" t="n"/>
      <c r="B1018" s="17" t="n"/>
      <c r="C1018" s="18">
        <f>IF(B1018="","",IFERROR(INDEX('Example items'!$B$6:$B$205,MATCH(B1018,'Example items'!$A$6:$A$205,0)),"Unknown SKU"))</f>
        <v/>
      </c>
      <c r="D1018" s="17" t="n"/>
      <c r="E1018" s="19" t="n"/>
      <c r="F1018" s="20">
        <f>IF(OR(B1018="",E1018=""),"",IF(D1018="Sold",-ABS(E1018),IF(D1018="Adjustment",E1018,ABS(E1018))))</f>
        <v/>
      </c>
      <c r="G1018" s="17" t="n"/>
    </row>
    <row r="1019">
      <c r="A1019" s="16" t="n"/>
      <c r="B1019" s="17" t="n"/>
      <c r="C1019" s="18">
        <f>IF(B1019="","",IFERROR(INDEX('Example items'!$B$6:$B$205,MATCH(B1019,'Example items'!$A$6:$A$205,0)),"Unknown SKU"))</f>
        <v/>
      </c>
      <c r="D1019" s="17" t="n"/>
      <c r="E1019" s="19" t="n"/>
      <c r="F1019" s="20">
        <f>IF(OR(B1019="",E1019=""),"",IF(D1019="Sold",-ABS(E1019),IF(D1019="Adjustment",E1019,ABS(E1019))))</f>
        <v/>
      </c>
      <c r="G1019" s="17" t="n"/>
    </row>
    <row r="1020">
      <c r="A1020" s="16" t="n"/>
      <c r="B1020" s="17" t="n"/>
      <c r="C1020" s="18">
        <f>IF(B1020="","",IFERROR(INDEX('Example items'!$B$6:$B$205,MATCH(B1020,'Example items'!$A$6:$A$205,0)),"Unknown SKU"))</f>
        <v/>
      </c>
      <c r="D1020" s="17" t="n"/>
      <c r="E1020" s="19" t="n"/>
      <c r="F1020" s="20">
        <f>IF(OR(B1020="",E1020=""),"",IF(D1020="Sold",-ABS(E1020),IF(D1020="Adjustment",E1020,ABS(E1020))))</f>
        <v/>
      </c>
      <c r="G1020" s="17" t="n"/>
    </row>
    <row r="1021">
      <c r="A1021" s="16" t="n"/>
      <c r="B1021" s="17" t="n"/>
      <c r="C1021" s="18">
        <f>IF(B1021="","",IFERROR(INDEX('Example items'!$B$6:$B$205,MATCH(B1021,'Example items'!$A$6:$A$205,0)),"Unknown SKU"))</f>
        <v/>
      </c>
      <c r="D1021" s="17" t="n"/>
      <c r="E1021" s="19" t="n"/>
      <c r="F1021" s="20">
        <f>IF(OR(B1021="",E1021=""),"",IF(D1021="Sold",-ABS(E1021),IF(D1021="Adjustment",E1021,ABS(E1021))))</f>
        <v/>
      </c>
      <c r="G1021" s="17" t="n"/>
    </row>
    <row r="1022">
      <c r="A1022" s="16" t="n"/>
      <c r="B1022" s="17" t="n"/>
      <c r="C1022" s="18">
        <f>IF(B1022="","",IFERROR(INDEX('Example items'!$B$6:$B$205,MATCH(B1022,'Example items'!$A$6:$A$205,0)),"Unknown SKU"))</f>
        <v/>
      </c>
      <c r="D1022" s="17" t="n"/>
      <c r="E1022" s="19" t="n"/>
      <c r="F1022" s="20">
        <f>IF(OR(B1022="",E1022=""),"",IF(D1022="Sold",-ABS(E1022),IF(D1022="Adjustment",E1022,ABS(E1022))))</f>
        <v/>
      </c>
      <c r="G1022" s="17" t="n"/>
    </row>
    <row r="1023">
      <c r="A1023" s="16" t="n"/>
      <c r="B1023" s="17" t="n"/>
      <c r="C1023" s="18">
        <f>IF(B1023="","",IFERROR(INDEX('Example items'!$B$6:$B$205,MATCH(B1023,'Example items'!$A$6:$A$205,0)),"Unknown SKU"))</f>
        <v/>
      </c>
      <c r="D1023" s="17" t="n"/>
      <c r="E1023" s="19" t="n"/>
      <c r="F1023" s="20">
        <f>IF(OR(B1023="",E1023=""),"",IF(D1023="Sold",-ABS(E1023),IF(D1023="Adjustment",E1023,ABS(E1023))))</f>
        <v/>
      </c>
      <c r="G1023" s="17" t="n"/>
    </row>
    <row r="1024">
      <c r="A1024" s="16" t="n"/>
      <c r="B1024" s="17" t="n"/>
      <c r="C1024" s="18">
        <f>IF(B1024="","",IFERROR(INDEX('Example items'!$B$6:$B$205,MATCH(B1024,'Example items'!$A$6:$A$205,0)),"Unknown SKU"))</f>
        <v/>
      </c>
      <c r="D1024" s="17" t="n"/>
      <c r="E1024" s="19" t="n"/>
      <c r="F1024" s="20">
        <f>IF(OR(B1024="",E1024=""),"",IF(D1024="Sold",-ABS(E1024),IF(D1024="Adjustment",E1024,ABS(E1024))))</f>
        <v/>
      </c>
      <c r="G1024" s="17" t="n"/>
    </row>
    <row r="1025">
      <c r="A1025" s="16" t="n"/>
      <c r="B1025" s="17" t="n"/>
      <c r="C1025" s="18">
        <f>IF(B1025="","",IFERROR(INDEX('Example items'!$B$6:$B$205,MATCH(B1025,'Example items'!$A$6:$A$205,0)),"Unknown SKU"))</f>
        <v/>
      </c>
      <c r="D1025" s="17" t="n"/>
      <c r="E1025" s="19" t="n"/>
      <c r="F1025" s="20">
        <f>IF(OR(B1025="",E1025=""),"",IF(D1025="Sold",-ABS(E1025),IF(D1025="Adjustment",E1025,ABS(E1025))))</f>
        <v/>
      </c>
      <c r="G1025" s="17" t="n"/>
    </row>
    <row r="1026">
      <c r="A1026" s="16" t="n"/>
      <c r="B1026" s="17" t="n"/>
      <c r="C1026" s="18">
        <f>IF(B1026="","",IFERROR(INDEX('Example items'!$B$6:$B$205,MATCH(B1026,'Example items'!$A$6:$A$205,0)),"Unknown SKU"))</f>
        <v/>
      </c>
      <c r="D1026" s="17" t="n"/>
      <c r="E1026" s="19" t="n"/>
      <c r="F1026" s="20">
        <f>IF(OR(B1026="",E1026=""),"",IF(D1026="Sold",-ABS(E1026),IF(D1026="Adjustment",E1026,ABS(E1026))))</f>
        <v/>
      </c>
      <c r="G1026" s="17" t="n"/>
    </row>
    <row r="1027">
      <c r="A1027" s="16" t="n"/>
      <c r="B1027" s="17" t="n"/>
      <c r="C1027" s="18">
        <f>IF(B1027="","",IFERROR(INDEX('Example items'!$B$6:$B$205,MATCH(B1027,'Example items'!$A$6:$A$205,0)),"Unknown SKU"))</f>
        <v/>
      </c>
      <c r="D1027" s="17" t="n"/>
      <c r="E1027" s="19" t="n"/>
      <c r="F1027" s="20">
        <f>IF(OR(B1027="",E1027=""),"",IF(D1027="Sold",-ABS(E1027),IF(D1027="Adjustment",E1027,ABS(E1027))))</f>
        <v/>
      </c>
      <c r="G1027" s="17" t="n"/>
    </row>
    <row r="1028">
      <c r="A1028" s="16" t="n"/>
      <c r="B1028" s="17" t="n"/>
      <c r="C1028" s="18">
        <f>IF(B1028="","",IFERROR(INDEX('Example items'!$B$6:$B$205,MATCH(B1028,'Example items'!$A$6:$A$205,0)),"Unknown SKU"))</f>
        <v/>
      </c>
      <c r="D1028" s="17" t="n"/>
      <c r="E1028" s="19" t="n"/>
      <c r="F1028" s="20">
        <f>IF(OR(B1028="",E1028=""),"",IF(D1028="Sold",-ABS(E1028),IF(D1028="Adjustment",E1028,ABS(E1028))))</f>
        <v/>
      </c>
      <c r="G1028" s="17" t="n"/>
    </row>
    <row r="1029">
      <c r="A1029" s="16" t="n"/>
      <c r="B1029" s="17" t="n"/>
      <c r="C1029" s="18">
        <f>IF(B1029="","",IFERROR(INDEX('Example items'!$B$6:$B$205,MATCH(B1029,'Example items'!$A$6:$A$205,0)),"Unknown SKU"))</f>
        <v/>
      </c>
      <c r="D1029" s="17" t="n"/>
      <c r="E1029" s="19" t="n"/>
      <c r="F1029" s="20">
        <f>IF(OR(B1029="",E1029=""),"",IF(D1029="Sold",-ABS(E1029),IF(D1029="Adjustment",E1029,ABS(E1029))))</f>
        <v/>
      </c>
      <c r="G1029" s="17" t="n"/>
    </row>
    <row r="1030">
      <c r="A1030" s="16" t="n"/>
      <c r="B1030" s="17" t="n"/>
      <c r="C1030" s="18">
        <f>IF(B1030="","",IFERROR(INDEX('Example items'!$B$6:$B$205,MATCH(B1030,'Example items'!$A$6:$A$205,0)),"Unknown SKU"))</f>
        <v/>
      </c>
      <c r="D1030" s="17" t="n"/>
      <c r="E1030" s="19" t="n"/>
      <c r="F1030" s="20">
        <f>IF(OR(B1030="",E1030=""),"",IF(D1030="Sold",-ABS(E1030),IF(D1030="Adjustment",E1030,ABS(E1030))))</f>
        <v/>
      </c>
      <c r="G1030" s="17" t="n"/>
    </row>
    <row r="1031">
      <c r="A1031" s="16" t="n"/>
      <c r="B1031" s="17" t="n"/>
      <c r="C1031" s="18">
        <f>IF(B1031="","",IFERROR(INDEX('Example items'!$B$6:$B$205,MATCH(B1031,'Example items'!$A$6:$A$205,0)),"Unknown SKU"))</f>
        <v/>
      </c>
      <c r="D1031" s="17" t="n"/>
      <c r="E1031" s="19" t="n"/>
      <c r="F1031" s="20">
        <f>IF(OR(B1031="",E1031=""),"",IF(D1031="Sold",-ABS(E1031),IF(D1031="Adjustment",E1031,ABS(E1031))))</f>
        <v/>
      </c>
      <c r="G1031" s="17" t="n"/>
    </row>
    <row r="1032">
      <c r="A1032" s="16" t="n"/>
      <c r="B1032" s="17" t="n"/>
      <c r="C1032" s="18">
        <f>IF(B1032="","",IFERROR(INDEX('Example items'!$B$6:$B$205,MATCH(B1032,'Example items'!$A$6:$A$205,0)),"Unknown SKU"))</f>
        <v/>
      </c>
      <c r="D1032" s="17" t="n"/>
      <c r="E1032" s="19" t="n"/>
      <c r="F1032" s="20">
        <f>IF(OR(B1032="",E1032=""),"",IF(D1032="Sold",-ABS(E1032),IF(D1032="Adjustment",E1032,ABS(E1032))))</f>
        <v/>
      </c>
      <c r="G1032" s="17" t="n"/>
    </row>
    <row r="1033">
      <c r="A1033" s="16" t="n"/>
      <c r="B1033" s="17" t="n"/>
      <c r="C1033" s="18">
        <f>IF(B1033="","",IFERROR(INDEX('Example items'!$B$6:$B$205,MATCH(B1033,'Example items'!$A$6:$A$205,0)),"Unknown SKU"))</f>
        <v/>
      </c>
      <c r="D1033" s="17" t="n"/>
      <c r="E1033" s="19" t="n"/>
      <c r="F1033" s="20">
        <f>IF(OR(B1033="",E1033=""),"",IF(D1033="Sold",-ABS(E1033),IF(D1033="Adjustment",E1033,ABS(E1033))))</f>
        <v/>
      </c>
      <c r="G1033" s="17" t="n"/>
    </row>
    <row r="1034">
      <c r="A1034" s="16" t="n"/>
      <c r="B1034" s="17" t="n"/>
      <c r="C1034" s="18">
        <f>IF(B1034="","",IFERROR(INDEX('Example items'!$B$6:$B$205,MATCH(B1034,'Example items'!$A$6:$A$205,0)),"Unknown SKU"))</f>
        <v/>
      </c>
      <c r="D1034" s="17" t="n"/>
      <c r="E1034" s="19" t="n"/>
      <c r="F1034" s="20">
        <f>IF(OR(B1034="",E1034=""),"",IF(D1034="Sold",-ABS(E1034),IF(D1034="Adjustment",E1034,ABS(E1034))))</f>
        <v/>
      </c>
      <c r="G1034" s="17" t="n"/>
    </row>
    <row r="1035">
      <c r="A1035" s="16" t="n"/>
      <c r="B1035" s="17" t="n"/>
      <c r="C1035" s="18">
        <f>IF(B1035="","",IFERROR(INDEX('Example items'!$B$6:$B$205,MATCH(B1035,'Example items'!$A$6:$A$205,0)),"Unknown SKU"))</f>
        <v/>
      </c>
      <c r="D1035" s="17" t="n"/>
      <c r="E1035" s="19" t="n"/>
      <c r="F1035" s="20">
        <f>IF(OR(B1035="",E1035=""),"",IF(D1035="Sold",-ABS(E1035),IF(D1035="Adjustment",E1035,ABS(E1035))))</f>
        <v/>
      </c>
      <c r="G1035" s="17" t="n"/>
    </row>
    <row r="1036">
      <c r="A1036" s="16" t="n"/>
      <c r="B1036" s="17" t="n"/>
      <c r="C1036" s="18">
        <f>IF(B1036="","",IFERROR(INDEX('Example items'!$B$6:$B$205,MATCH(B1036,'Example items'!$A$6:$A$205,0)),"Unknown SKU"))</f>
        <v/>
      </c>
      <c r="D1036" s="17" t="n"/>
      <c r="E1036" s="19" t="n"/>
      <c r="F1036" s="20">
        <f>IF(OR(B1036="",E1036=""),"",IF(D1036="Sold",-ABS(E1036),IF(D1036="Adjustment",E1036,ABS(E1036))))</f>
        <v/>
      </c>
      <c r="G1036" s="17" t="n"/>
    </row>
    <row r="1037">
      <c r="A1037" s="16" t="n"/>
      <c r="B1037" s="17" t="n"/>
      <c r="C1037" s="18">
        <f>IF(B1037="","",IFERROR(INDEX('Example items'!$B$6:$B$205,MATCH(B1037,'Example items'!$A$6:$A$205,0)),"Unknown SKU"))</f>
        <v/>
      </c>
      <c r="D1037" s="17" t="n"/>
      <c r="E1037" s="19" t="n"/>
      <c r="F1037" s="20">
        <f>IF(OR(B1037="",E1037=""),"",IF(D1037="Sold",-ABS(E1037),IF(D1037="Adjustment",E1037,ABS(E1037))))</f>
        <v/>
      </c>
      <c r="G1037" s="17" t="n"/>
    </row>
    <row r="1038">
      <c r="A1038" s="16" t="n"/>
      <c r="B1038" s="17" t="n"/>
      <c r="C1038" s="18">
        <f>IF(B1038="","",IFERROR(INDEX('Example items'!$B$6:$B$205,MATCH(B1038,'Example items'!$A$6:$A$205,0)),"Unknown SKU"))</f>
        <v/>
      </c>
      <c r="D1038" s="17" t="n"/>
      <c r="E1038" s="19" t="n"/>
      <c r="F1038" s="20">
        <f>IF(OR(B1038="",E1038=""),"",IF(D1038="Sold",-ABS(E1038),IF(D1038="Adjustment",E1038,ABS(E1038))))</f>
        <v/>
      </c>
      <c r="G1038" s="17" t="n"/>
    </row>
    <row r="1039">
      <c r="A1039" s="16" t="n"/>
      <c r="B1039" s="17" t="n"/>
      <c r="C1039" s="18">
        <f>IF(B1039="","",IFERROR(INDEX('Example items'!$B$6:$B$205,MATCH(B1039,'Example items'!$A$6:$A$205,0)),"Unknown SKU"))</f>
        <v/>
      </c>
      <c r="D1039" s="17" t="n"/>
      <c r="E1039" s="19" t="n"/>
      <c r="F1039" s="20">
        <f>IF(OR(B1039="",E1039=""),"",IF(D1039="Sold",-ABS(E1039),IF(D1039="Adjustment",E1039,ABS(E1039))))</f>
        <v/>
      </c>
      <c r="G1039" s="17" t="n"/>
    </row>
    <row r="1040">
      <c r="A1040" s="16" t="n"/>
      <c r="B1040" s="17" t="n"/>
      <c r="C1040" s="18">
        <f>IF(B1040="","",IFERROR(INDEX('Example items'!$B$6:$B$205,MATCH(B1040,'Example items'!$A$6:$A$205,0)),"Unknown SKU"))</f>
        <v/>
      </c>
      <c r="D1040" s="17" t="n"/>
      <c r="E1040" s="19" t="n"/>
      <c r="F1040" s="20">
        <f>IF(OR(B1040="",E1040=""),"",IF(D1040="Sold",-ABS(E1040),IF(D1040="Adjustment",E1040,ABS(E1040))))</f>
        <v/>
      </c>
      <c r="G1040" s="17" t="n"/>
    </row>
    <row r="1041">
      <c r="A1041" s="16" t="n"/>
      <c r="B1041" s="17" t="n"/>
      <c r="C1041" s="18">
        <f>IF(B1041="","",IFERROR(INDEX('Example items'!$B$6:$B$205,MATCH(B1041,'Example items'!$A$6:$A$205,0)),"Unknown SKU"))</f>
        <v/>
      </c>
      <c r="D1041" s="17" t="n"/>
      <c r="E1041" s="19" t="n"/>
      <c r="F1041" s="20">
        <f>IF(OR(B1041="",E1041=""),"",IF(D1041="Sold",-ABS(E1041),IF(D1041="Adjustment",E1041,ABS(E1041))))</f>
        <v/>
      </c>
      <c r="G1041" s="17" t="n"/>
    </row>
    <row r="1042">
      <c r="A1042" s="16" t="n"/>
      <c r="B1042" s="17" t="n"/>
      <c r="C1042" s="18">
        <f>IF(B1042="","",IFERROR(INDEX('Example items'!$B$6:$B$205,MATCH(B1042,'Example items'!$A$6:$A$205,0)),"Unknown SKU"))</f>
        <v/>
      </c>
      <c r="D1042" s="17" t="n"/>
      <c r="E1042" s="19" t="n"/>
      <c r="F1042" s="20">
        <f>IF(OR(B1042="",E1042=""),"",IF(D1042="Sold",-ABS(E1042),IF(D1042="Adjustment",E1042,ABS(E1042))))</f>
        <v/>
      </c>
      <c r="G1042" s="17" t="n"/>
    </row>
    <row r="1043">
      <c r="A1043" s="16" t="n"/>
      <c r="B1043" s="17" t="n"/>
      <c r="C1043" s="18">
        <f>IF(B1043="","",IFERROR(INDEX('Example items'!$B$6:$B$205,MATCH(B1043,'Example items'!$A$6:$A$205,0)),"Unknown SKU"))</f>
        <v/>
      </c>
      <c r="D1043" s="17" t="n"/>
      <c r="E1043" s="19" t="n"/>
      <c r="F1043" s="20">
        <f>IF(OR(B1043="",E1043=""),"",IF(D1043="Sold",-ABS(E1043),IF(D1043="Adjustment",E1043,ABS(E1043))))</f>
        <v/>
      </c>
      <c r="G1043" s="17" t="n"/>
    </row>
    <row r="1044">
      <c r="A1044" s="16" t="n"/>
      <c r="B1044" s="17" t="n"/>
      <c r="C1044" s="18">
        <f>IF(B1044="","",IFERROR(INDEX('Example items'!$B$6:$B$205,MATCH(B1044,'Example items'!$A$6:$A$205,0)),"Unknown SKU"))</f>
        <v/>
      </c>
      <c r="D1044" s="17" t="n"/>
      <c r="E1044" s="19" t="n"/>
      <c r="F1044" s="20">
        <f>IF(OR(B1044="",E1044=""),"",IF(D1044="Sold",-ABS(E1044),IF(D1044="Adjustment",E1044,ABS(E1044))))</f>
        <v/>
      </c>
      <c r="G1044" s="17" t="n"/>
    </row>
    <row r="1045">
      <c r="A1045" s="16" t="n"/>
      <c r="B1045" s="17" t="n"/>
      <c r="C1045" s="18">
        <f>IF(B1045="","",IFERROR(INDEX('Example items'!$B$6:$B$205,MATCH(B1045,'Example items'!$A$6:$A$205,0)),"Unknown SKU"))</f>
        <v/>
      </c>
      <c r="D1045" s="17" t="n"/>
      <c r="E1045" s="19" t="n"/>
      <c r="F1045" s="20">
        <f>IF(OR(B1045="",E1045=""),"",IF(D1045="Sold",-ABS(E1045),IF(D1045="Adjustment",E1045,ABS(E1045))))</f>
        <v/>
      </c>
      <c r="G1045" s="17" t="n"/>
    </row>
    <row r="1046">
      <c r="A1046" s="16" t="n"/>
      <c r="B1046" s="17" t="n"/>
      <c r="C1046" s="18">
        <f>IF(B1046="","",IFERROR(INDEX('Example items'!$B$6:$B$205,MATCH(B1046,'Example items'!$A$6:$A$205,0)),"Unknown SKU"))</f>
        <v/>
      </c>
      <c r="D1046" s="17" t="n"/>
      <c r="E1046" s="19" t="n"/>
      <c r="F1046" s="20">
        <f>IF(OR(B1046="",E1046=""),"",IF(D1046="Sold",-ABS(E1046),IF(D1046="Adjustment",E1046,ABS(E1046))))</f>
        <v/>
      </c>
      <c r="G1046" s="17" t="n"/>
    </row>
    <row r="1047">
      <c r="A1047" s="16" t="n"/>
      <c r="B1047" s="17" t="n"/>
      <c r="C1047" s="18">
        <f>IF(B1047="","",IFERROR(INDEX('Example items'!$B$6:$B$205,MATCH(B1047,'Example items'!$A$6:$A$205,0)),"Unknown SKU"))</f>
        <v/>
      </c>
      <c r="D1047" s="17" t="n"/>
      <c r="E1047" s="19" t="n"/>
      <c r="F1047" s="20">
        <f>IF(OR(B1047="",E1047=""),"",IF(D1047="Sold",-ABS(E1047),IF(D1047="Adjustment",E1047,ABS(E1047))))</f>
        <v/>
      </c>
      <c r="G1047" s="17" t="n"/>
    </row>
    <row r="1048">
      <c r="A1048" s="16" t="n"/>
      <c r="B1048" s="17" t="n"/>
      <c r="C1048" s="18">
        <f>IF(B1048="","",IFERROR(INDEX('Example items'!$B$6:$B$205,MATCH(B1048,'Example items'!$A$6:$A$205,0)),"Unknown SKU"))</f>
        <v/>
      </c>
      <c r="D1048" s="17" t="n"/>
      <c r="E1048" s="19" t="n"/>
      <c r="F1048" s="20">
        <f>IF(OR(B1048="",E1048=""),"",IF(D1048="Sold",-ABS(E1048),IF(D1048="Adjustment",E1048,ABS(E1048))))</f>
        <v/>
      </c>
      <c r="G1048" s="17" t="n"/>
    </row>
    <row r="1049">
      <c r="A1049" s="16" t="n"/>
      <c r="B1049" s="17" t="n"/>
      <c r="C1049" s="18">
        <f>IF(B1049="","",IFERROR(INDEX('Example items'!$B$6:$B$205,MATCH(B1049,'Example items'!$A$6:$A$205,0)),"Unknown SKU"))</f>
        <v/>
      </c>
      <c r="D1049" s="17" t="n"/>
      <c r="E1049" s="19" t="n"/>
      <c r="F1049" s="20">
        <f>IF(OR(B1049="",E1049=""),"",IF(D1049="Sold",-ABS(E1049),IF(D1049="Adjustment",E1049,ABS(E1049))))</f>
        <v/>
      </c>
      <c r="G1049" s="17" t="n"/>
    </row>
    <row r="1050">
      <c r="A1050" s="16" t="n"/>
      <c r="B1050" s="17" t="n"/>
      <c r="C1050" s="18">
        <f>IF(B1050="","",IFERROR(INDEX('Example items'!$B$6:$B$205,MATCH(B1050,'Example items'!$A$6:$A$205,0)),"Unknown SKU"))</f>
        <v/>
      </c>
      <c r="D1050" s="17" t="n"/>
      <c r="E1050" s="19" t="n"/>
      <c r="F1050" s="20">
        <f>IF(OR(B1050="",E1050=""),"",IF(D1050="Sold",-ABS(E1050),IF(D1050="Adjustment",E1050,ABS(E1050))))</f>
        <v/>
      </c>
      <c r="G1050" s="17" t="n"/>
    </row>
    <row r="1051">
      <c r="A1051" s="16" t="n"/>
      <c r="B1051" s="17" t="n"/>
      <c r="C1051" s="18">
        <f>IF(B1051="","",IFERROR(INDEX('Example items'!$B$6:$B$205,MATCH(B1051,'Example items'!$A$6:$A$205,0)),"Unknown SKU"))</f>
        <v/>
      </c>
      <c r="D1051" s="17" t="n"/>
      <c r="E1051" s="19" t="n"/>
      <c r="F1051" s="20">
        <f>IF(OR(B1051="",E1051=""),"",IF(D1051="Sold",-ABS(E1051),IF(D1051="Adjustment",E1051,ABS(E1051))))</f>
        <v/>
      </c>
      <c r="G1051" s="17" t="n"/>
    </row>
    <row r="1052">
      <c r="A1052" s="16" t="n"/>
      <c r="B1052" s="17" t="n"/>
      <c r="C1052" s="18">
        <f>IF(B1052="","",IFERROR(INDEX('Example items'!$B$6:$B$205,MATCH(B1052,'Example items'!$A$6:$A$205,0)),"Unknown SKU"))</f>
        <v/>
      </c>
      <c r="D1052" s="17" t="n"/>
      <c r="E1052" s="19" t="n"/>
      <c r="F1052" s="20">
        <f>IF(OR(B1052="",E1052=""),"",IF(D1052="Sold",-ABS(E1052),IF(D1052="Adjustment",E1052,ABS(E1052))))</f>
        <v/>
      </c>
      <c r="G1052" s="17" t="n"/>
    </row>
    <row r="1053">
      <c r="A1053" s="16" t="n"/>
      <c r="B1053" s="17" t="n"/>
      <c r="C1053" s="18">
        <f>IF(B1053="","",IFERROR(INDEX('Example items'!$B$6:$B$205,MATCH(B1053,'Example items'!$A$6:$A$205,0)),"Unknown SKU"))</f>
        <v/>
      </c>
      <c r="D1053" s="17" t="n"/>
      <c r="E1053" s="19" t="n"/>
      <c r="F1053" s="20">
        <f>IF(OR(B1053="",E1053=""),"",IF(D1053="Sold",-ABS(E1053),IF(D1053="Adjustment",E1053,ABS(E1053))))</f>
        <v/>
      </c>
      <c r="G1053" s="17" t="n"/>
    </row>
    <row r="1054">
      <c r="A1054" s="16" t="n"/>
      <c r="B1054" s="17" t="n"/>
      <c r="C1054" s="18">
        <f>IF(B1054="","",IFERROR(INDEX('Example items'!$B$6:$B$205,MATCH(B1054,'Example items'!$A$6:$A$205,0)),"Unknown SKU"))</f>
        <v/>
      </c>
      <c r="D1054" s="17" t="n"/>
      <c r="E1054" s="19" t="n"/>
      <c r="F1054" s="20">
        <f>IF(OR(B1054="",E1054=""),"",IF(D1054="Sold",-ABS(E1054),IF(D1054="Adjustment",E1054,ABS(E1054))))</f>
        <v/>
      </c>
      <c r="G1054" s="17" t="n"/>
    </row>
    <row r="1055">
      <c r="A1055" s="16" t="n"/>
      <c r="B1055" s="17" t="n"/>
      <c r="C1055" s="18">
        <f>IF(B1055="","",IFERROR(INDEX('Example items'!$B$6:$B$205,MATCH(B1055,'Example items'!$A$6:$A$205,0)),"Unknown SKU"))</f>
        <v/>
      </c>
      <c r="D1055" s="17" t="n"/>
      <c r="E1055" s="19" t="n"/>
      <c r="F1055" s="20">
        <f>IF(OR(B1055="",E1055=""),"",IF(D1055="Sold",-ABS(E1055),IF(D1055="Adjustment",E1055,ABS(E1055))))</f>
        <v/>
      </c>
      <c r="G1055" s="17" t="n"/>
    </row>
    <row r="1056">
      <c r="A1056" s="16" t="n"/>
      <c r="B1056" s="17" t="n"/>
      <c r="C1056" s="18">
        <f>IF(B1056="","",IFERROR(INDEX('Example items'!$B$6:$B$205,MATCH(B1056,'Example items'!$A$6:$A$205,0)),"Unknown SKU"))</f>
        <v/>
      </c>
      <c r="D1056" s="17" t="n"/>
      <c r="E1056" s="19" t="n"/>
      <c r="F1056" s="20">
        <f>IF(OR(B1056="",E1056=""),"",IF(D1056="Sold",-ABS(E1056),IF(D1056="Adjustment",E1056,ABS(E1056))))</f>
        <v/>
      </c>
      <c r="G1056" s="17" t="n"/>
    </row>
    <row r="1057">
      <c r="A1057" s="16" t="n"/>
      <c r="B1057" s="17" t="n"/>
      <c r="C1057" s="18">
        <f>IF(B1057="","",IFERROR(INDEX('Example items'!$B$6:$B$205,MATCH(B1057,'Example items'!$A$6:$A$205,0)),"Unknown SKU"))</f>
        <v/>
      </c>
      <c r="D1057" s="17" t="n"/>
      <c r="E1057" s="19" t="n"/>
      <c r="F1057" s="20">
        <f>IF(OR(B1057="",E1057=""),"",IF(D1057="Sold",-ABS(E1057),IF(D1057="Adjustment",E1057,ABS(E1057))))</f>
        <v/>
      </c>
      <c r="G1057" s="17" t="n"/>
    </row>
    <row r="1058">
      <c r="A1058" s="16" t="n"/>
      <c r="B1058" s="17" t="n"/>
      <c r="C1058" s="18">
        <f>IF(B1058="","",IFERROR(INDEX('Example items'!$B$6:$B$205,MATCH(B1058,'Example items'!$A$6:$A$205,0)),"Unknown SKU"))</f>
        <v/>
      </c>
      <c r="D1058" s="17" t="n"/>
      <c r="E1058" s="19" t="n"/>
      <c r="F1058" s="20">
        <f>IF(OR(B1058="",E1058=""),"",IF(D1058="Sold",-ABS(E1058),IF(D1058="Adjustment",E1058,ABS(E1058))))</f>
        <v/>
      </c>
      <c r="G1058" s="17" t="n"/>
    </row>
    <row r="1059">
      <c r="A1059" s="16" t="n"/>
      <c r="B1059" s="17" t="n"/>
      <c r="C1059" s="18">
        <f>IF(B1059="","",IFERROR(INDEX('Example items'!$B$6:$B$205,MATCH(B1059,'Example items'!$A$6:$A$205,0)),"Unknown SKU"))</f>
        <v/>
      </c>
      <c r="D1059" s="17" t="n"/>
      <c r="E1059" s="19" t="n"/>
      <c r="F1059" s="20">
        <f>IF(OR(B1059="",E1059=""),"",IF(D1059="Sold",-ABS(E1059),IF(D1059="Adjustment",E1059,ABS(E1059))))</f>
        <v/>
      </c>
      <c r="G1059" s="17" t="n"/>
    </row>
    <row r="1060">
      <c r="A1060" s="16" t="n"/>
      <c r="B1060" s="17" t="n"/>
      <c r="C1060" s="18">
        <f>IF(B1060="","",IFERROR(INDEX('Example items'!$B$6:$B$205,MATCH(B1060,'Example items'!$A$6:$A$205,0)),"Unknown SKU"))</f>
        <v/>
      </c>
      <c r="D1060" s="17" t="n"/>
      <c r="E1060" s="19" t="n"/>
      <c r="F1060" s="20">
        <f>IF(OR(B1060="",E1060=""),"",IF(D1060="Sold",-ABS(E1060),IF(D1060="Adjustment",E1060,ABS(E1060))))</f>
        <v/>
      </c>
      <c r="G1060" s="17" t="n"/>
    </row>
    <row r="1061">
      <c r="A1061" s="16" t="n"/>
      <c r="B1061" s="17" t="n"/>
      <c r="C1061" s="18">
        <f>IF(B1061="","",IFERROR(INDEX('Example items'!$B$6:$B$205,MATCH(B1061,'Example items'!$A$6:$A$205,0)),"Unknown SKU"))</f>
        <v/>
      </c>
      <c r="D1061" s="17" t="n"/>
      <c r="E1061" s="19" t="n"/>
      <c r="F1061" s="20">
        <f>IF(OR(B1061="",E1061=""),"",IF(D1061="Sold",-ABS(E1061),IF(D1061="Adjustment",E1061,ABS(E1061))))</f>
        <v/>
      </c>
      <c r="G1061" s="17" t="n"/>
    </row>
    <row r="1062">
      <c r="A1062" s="16" t="n"/>
      <c r="B1062" s="17" t="n"/>
      <c r="C1062" s="18">
        <f>IF(B1062="","",IFERROR(INDEX('Example items'!$B$6:$B$205,MATCH(B1062,'Example items'!$A$6:$A$205,0)),"Unknown SKU"))</f>
        <v/>
      </c>
      <c r="D1062" s="17" t="n"/>
      <c r="E1062" s="19" t="n"/>
      <c r="F1062" s="20">
        <f>IF(OR(B1062="",E1062=""),"",IF(D1062="Sold",-ABS(E1062),IF(D1062="Adjustment",E1062,ABS(E1062))))</f>
        <v/>
      </c>
      <c r="G1062" s="17" t="n"/>
    </row>
    <row r="1063">
      <c r="A1063" s="16" t="n"/>
      <c r="B1063" s="17" t="n"/>
      <c r="C1063" s="18">
        <f>IF(B1063="","",IFERROR(INDEX('Example items'!$B$6:$B$205,MATCH(B1063,'Example items'!$A$6:$A$205,0)),"Unknown SKU"))</f>
        <v/>
      </c>
      <c r="D1063" s="17" t="n"/>
      <c r="E1063" s="19" t="n"/>
      <c r="F1063" s="20">
        <f>IF(OR(B1063="",E1063=""),"",IF(D1063="Sold",-ABS(E1063),IF(D1063="Adjustment",E1063,ABS(E1063))))</f>
        <v/>
      </c>
      <c r="G1063" s="17" t="n"/>
    </row>
    <row r="1064">
      <c r="A1064" s="16" t="n"/>
      <c r="B1064" s="17" t="n"/>
      <c r="C1064" s="18">
        <f>IF(B1064="","",IFERROR(INDEX('Example items'!$B$6:$B$205,MATCH(B1064,'Example items'!$A$6:$A$205,0)),"Unknown SKU"))</f>
        <v/>
      </c>
      <c r="D1064" s="17" t="n"/>
      <c r="E1064" s="19" t="n"/>
      <c r="F1064" s="20">
        <f>IF(OR(B1064="",E1064=""),"",IF(D1064="Sold",-ABS(E1064),IF(D1064="Adjustment",E1064,ABS(E1064))))</f>
        <v/>
      </c>
      <c r="G1064" s="17" t="n"/>
    </row>
    <row r="1065">
      <c r="A1065" s="16" t="n"/>
      <c r="B1065" s="17" t="n"/>
      <c r="C1065" s="18">
        <f>IF(B1065="","",IFERROR(INDEX('Example items'!$B$6:$B$205,MATCH(B1065,'Example items'!$A$6:$A$205,0)),"Unknown SKU"))</f>
        <v/>
      </c>
      <c r="D1065" s="17" t="n"/>
      <c r="E1065" s="19" t="n"/>
      <c r="F1065" s="20">
        <f>IF(OR(B1065="",E1065=""),"",IF(D1065="Sold",-ABS(E1065),IF(D1065="Adjustment",E1065,ABS(E1065))))</f>
        <v/>
      </c>
      <c r="G1065" s="17" t="n"/>
    </row>
    <row r="1066">
      <c r="A1066" s="16" t="n"/>
      <c r="B1066" s="17" t="n"/>
      <c r="C1066" s="18">
        <f>IF(B1066="","",IFERROR(INDEX('Example items'!$B$6:$B$205,MATCH(B1066,'Example items'!$A$6:$A$205,0)),"Unknown SKU"))</f>
        <v/>
      </c>
      <c r="D1066" s="17" t="n"/>
      <c r="E1066" s="19" t="n"/>
      <c r="F1066" s="20">
        <f>IF(OR(B1066="",E1066=""),"",IF(D1066="Sold",-ABS(E1066),IF(D1066="Adjustment",E1066,ABS(E1066))))</f>
        <v/>
      </c>
      <c r="G1066" s="17" t="n"/>
    </row>
    <row r="1067">
      <c r="A1067" s="16" t="n"/>
      <c r="B1067" s="17" t="n"/>
      <c r="C1067" s="18">
        <f>IF(B1067="","",IFERROR(INDEX('Example items'!$B$6:$B$205,MATCH(B1067,'Example items'!$A$6:$A$205,0)),"Unknown SKU"))</f>
        <v/>
      </c>
      <c r="D1067" s="17" t="n"/>
      <c r="E1067" s="19" t="n"/>
      <c r="F1067" s="20">
        <f>IF(OR(B1067="",E1067=""),"",IF(D1067="Sold",-ABS(E1067),IF(D1067="Adjustment",E1067,ABS(E1067))))</f>
        <v/>
      </c>
      <c r="G1067" s="17" t="n"/>
    </row>
    <row r="1068">
      <c r="A1068" s="16" t="n"/>
      <c r="B1068" s="17" t="n"/>
      <c r="C1068" s="18">
        <f>IF(B1068="","",IFERROR(INDEX('Example items'!$B$6:$B$205,MATCH(B1068,'Example items'!$A$6:$A$205,0)),"Unknown SKU"))</f>
        <v/>
      </c>
      <c r="D1068" s="17" t="n"/>
      <c r="E1068" s="19" t="n"/>
      <c r="F1068" s="20">
        <f>IF(OR(B1068="",E1068=""),"",IF(D1068="Sold",-ABS(E1068),IF(D1068="Adjustment",E1068,ABS(E1068))))</f>
        <v/>
      </c>
      <c r="G1068" s="17" t="n"/>
    </row>
    <row r="1069">
      <c r="A1069" s="16" t="n"/>
      <c r="B1069" s="17" t="n"/>
      <c r="C1069" s="18">
        <f>IF(B1069="","",IFERROR(INDEX('Example items'!$B$6:$B$205,MATCH(B1069,'Example items'!$A$6:$A$205,0)),"Unknown SKU"))</f>
        <v/>
      </c>
      <c r="D1069" s="17" t="n"/>
      <c r="E1069" s="19" t="n"/>
      <c r="F1069" s="20">
        <f>IF(OR(B1069="",E1069=""),"",IF(D1069="Sold",-ABS(E1069),IF(D1069="Adjustment",E1069,ABS(E1069))))</f>
        <v/>
      </c>
      <c r="G1069" s="17" t="n"/>
    </row>
    <row r="1070">
      <c r="A1070" s="16" t="n"/>
      <c r="B1070" s="17" t="n"/>
      <c r="C1070" s="18">
        <f>IF(B1070="","",IFERROR(INDEX('Example items'!$B$6:$B$205,MATCH(B1070,'Example items'!$A$6:$A$205,0)),"Unknown SKU"))</f>
        <v/>
      </c>
      <c r="D1070" s="17" t="n"/>
      <c r="E1070" s="19" t="n"/>
      <c r="F1070" s="20">
        <f>IF(OR(B1070="",E1070=""),"",IF(D1070="Sold",-ABS(E1070),IF(D1070="Adjustment",E1070,ABS(E1070))))</f>
        <v/>
      </c>
      <c r="G1070" s="17" t="n"/>
    </row>
    <row r="1071">
      <c r="A1071" s="16" t="n"/>
      <c r="B1071" s="17" t="n"/>
      <c r="C1071" s="18">
        <f>IF(B1071="","",IFERROR(INDEX('Example items'!$B$6:$B$205,MATCH(B1071,'Example items'!$A$6:$A$205,0)),"Unknown SKU"))</f>
        <v/>
      </c>
      <c r="D1071" s="17" t="n"/>
      <c r="E1071" s="19" t="n"/>
      <c r="F1071" s="20">
        <f>IF(OR(B1071="",E1071=""),"",IF(D1071="Sold",-ABS(E1071),IF(D1071="Adjustment",E1071,ABS(E1071))))</f>
        <v/>
      </c>
      <c r="G1071" s="17" t="n"/>
    </row>
    <row r="1072">
      <c r="A1072" s="16" t="n"/>
      <c r="B1072" s="17" t="n"/>
      <c r="C1072" s="18">
        <f>IF(B1072="","",IFERROR(INDEX('Example items'!$B$6:$B$205,MATCH(B1072,'Example items'!$A$6:$A$205,0)),"Unknown SKU"))</f>
        <v/>
      </c>
      <c r="D1072" s="17" t="n"/>
      <c r="E1072" s="19" t="n"/>
      <c r="F1072" s="20">
        <f>IF(OR(B1072="",E1072=""),"",IF(D1072="Sold",-ABS(E1072),IF(D1072="Adjustment",E1072,ABS(E1072))))</f>
        <v/>
      </c>
      <c r="G1072" s="17" t="n"/>
    </row>
    <row r="1073">
      <c r="A1073" s="16" t="n"/>
      <c r="B1073" s="17" t="n"/>
      <c r="C1073" s="18">
        <f>IF(B1073="","",IFERROR(INDEX('Example items'!$B$6:$B$205,MATCH(B1073,'Example items'!$A$6:$A$205,0)),"Unknown SKU"))</f>
        <v/>
      </c>
      <c r="D1073" s="17" t="n"/>
      <c r="E1073" s="19" t="n"/>
      <c r="F1073" s="20">
        <f>IF(OR(B1073="",E1073=""),"",IF(D1073="Sold",-ABS(E1073),IF(D1073="Adjustment",E1073,ABS(E1073))))</f>
        <v/>
      </c>
      <c r="G1073" s="17" t="n"/>
    </row>
    <row r="1074">
      <c r="A1074" s="16" t="n"/>
      <c r="B1074" s="17" t="n"/>
      <c r="C1074" s="18">
        <f>IF(B1074="","",IFERROR(INDEX('Example items'!$B$6:$B$205,MATCH(B1074,'Example items'!$A$6:$A$205,0)),"Unknown SKU"))</f>
        <v/>
      </c>
      <c r="D1074" s="17" t="n"/>
      <c r="E1074" s="19" t="n"/>
      <c r="F1074" s="20">
        <f>IF(OR(B1074="",E1074=""),"",IF(D1074="Sold",-ABS(E1074),IF(D1074="Adjustment",E1074,ABS(E1074))))</f>
        <v/>
      </c>
      <c r="G1074" s="17" t="n"/>
    </row>
    <row r="1075">
      <c r="A1075" s="16" t="n"/>
      <c r="B1075" s="17" t="n"/>
      <c r="C1075" s="18">
        <f>IF(B1075="","",IFERROR(INDEX('Example items'!$B$6:$B$205,MATCH(B1075,'Example items'!$A$6:$A$205,0)),"Unknown SKU"))</f>
        <v/>
      </c>
      <c r="D1075" s="17" t="n"/>
      <c r="E1075" s="19" t="n"/>
      <c r="F1075" s="20">
        <f>IF(OR(B1075="",E1075=""),"",IF(D1075="Sold",-ABS(E1075),IF(D1075="Adjustment",E1075,ABS(E1075))))</f>
        <v/>
      </c>
      <c r="G1075" s="17" t="n"/>
    </row>
    <row r="1076">
      <c r="A1076" s="16" t="n"/>
      <c r="B1076" s="17" t="n"/>
      <c r="C1076" s="18">
        <f>IF(B1076="","",IFERROR(INDEX('Example items'!$B$6:$B$205,MATCH(B1076,'Example items'!$A$6:$A$205,0)),"Unknown SKU"))</f>
        <v/>
      </c>
      <c r="D1076" s="17" t="n"/>
      <c r="E1076" s="19" t="n"/>
      <c r="F1076" s="20">
        <f>IF(OR(B1076="",E1076=""),"",IF(D1076="Sold",-ABS(E1076),IF(D1076="Adjustment",E1076,ABS(E1076))))</f>
        <v/>
      </c>
      <c r="G1076" s="17" t="n"/>
    </row>
    <row r="1077">
      <c r="A1077" s="16" t="n"/>
      <c r="B1077" s="17" t="n"/>
      <c r="C1077" s="18">
        <f>IF(B1077="","",IFERROR(INDEX('Example items'!$B$6:$B$205,MATCH(B1077,'Example items'!$A$6:$A$205,0)),"Unknown SKU"))</f>
        <v/>
      </c>
      <c r="D1077" s="17" t="n"/>
      <c r="E1077" s="19" t="n"/>
      <c r="F1077" s="20">
        <f>IF(OR(B1077="",E1077=""),"",IF(D1077="Sold",-ABS(E1077),IF(D1077="Adjustment",E1077,ABS(E1077))))</f>
        <v/>
      </c>
      <c r="G1077" s="17" t="n"/>
    </row>
    <row r="1078">
      <c r="A1078" s="16" t="n"/>
      <c r="B1078" s="17" t="n"/>
      <c r="C1078" s="18">
        <f>IF(B1078="","",IFERROR(INDEX('Example items'!$B$6:$B$205,MATCH(B1078,'Example items'!$A$6:$A$205,0)),"Unknown SKU"))</f>
        <v/>
      </c>
      <c r="D1078" s="17" t="n"/>
      <c r="E1078" s="19" t="n"/>
      <c r="F1078" s="20">
        <f>IF(OR(B1078="",E1078=""),"",IF(D1078="Sold",-ABS(E1078),IF(D1078="Adjustment",E1078,ABS(E1078))))</f>
        <v/>
      </c>
      <c r="G1078" s="17" t="n"/>
    </row>
    <row r="1079">
      <c r="A1079" s="16" t="n"/>
      <c r="B1079" s="17" t="n"/>
      <c r="C1079" s="18">
        <f>IF(B1079="","",IFERROR(INDEX('Example items'!$B$6:$B$205,MATCH(B1079,'Example items'!$A$6:$A$205,0)),"Unknown SKU"))</f>
        <v/>
      </c>
      <c r="D1079" s="17" t="n"/>
      <c r="E1079" s="19" t="n"/>
      <c r="F1079" s="20">
        <f>IF(OR(B1079="",E1079=""),"",IF(D1079="Sold",-ABS(E1079),IF(D1079="Adjustment",E1079,ABS(E1079))))</f>
        <v/>
      </c>
      <c r="G1079" s="17" t="n"/>
    </row>
    <row r="1080">
      <c r="A1080" s="16" t="n"/>
      <c r="B1080" s="17" t="n"/>
      <c r="C1080" s="18">
        <f>IF(B1080="","",IFERROR(INDEX('Example items'!$B$6:$B$205,MATCH(B1080,'Example items'!$A$6:$A$205,0)),"Unknown SKU"))</f>
        <v/>
      </c>
      <c r="D1080" s="17" t="n"/>
      <c r="E1080" s="19" t="n"/>
      <c r="F1080" s="20">
        <f>IF(OR(B1080="",E1080=""),"",IF(D1080="Sold",-ABS(E1080),IF(D1080="Adjustment",E1080,ABS(E1080))))</f>
        <v/>
      </c>
      <c r="G1080" s="17" t="n"/>
    </row>
    <row r="1081">
      <c r="A1081" s="16" t="n"/>
      <c r="B1081" s="17" t="n"/>
      <c r="C1081" s="18">
        <f>IF(B1081="","",IFERROR(INDEX('Example items'!$B$6:$B$205,MATCH(B1081,'Example items'!$A$6:$A$205,0)),"Unknown SKU"))</f>
        <v/>
      </c>
      <c r="D1081" s="17" t="n"/>
      <c r="E1081" s="19" t="n"/>
      <c r="F1081" s="20">
        <f>IF(OR(B1081="",E1081=""),"",IF(D1081="Sold",-ABS(E1081),IF(D1081="Adjustment",E1081,ABS(E1081))))</f>
        <v/>
      </c>
      <c r="G1081" s="17" t="n"/>
    </row>
    <row r="1082">
      <c r="A1082" s="16" t="n"/>
      <c r="B1082" s="17" t="n"/>
      <c r="C1082" s="18">
        <f>IF(B1082="","",IFERROR(INDEX('Example items'!$B$6:$B$205,MATCH(B1082,'Example items'!$A$6:$A$205,0)),"Unknown SKU"))</f>
        <v/>
      </c>
      <c r="D1082" s="17" t="n"/>
      <c r="E1082" s="19" t="n"/>
      <c r="F1082" s="20">
        <f>IF(OR(B1082="",E1082=""),"",IF(D1082="Sold",-ABS(E1082),IF(D1082="Adjustment",E1082,ABS(E1082))))</f>
        <v/>
      </c>
      <c r="G1082" s="17" t="n"/>
    </row>
    <row r="1083">
      <c r="A1083" s="16" t="n"/>
      <c r="B1083" s="17" t="n"/>
      <c r="C1083" s="18">
        <f>IF(B1083="","",IFERROR(INDEX('Example items'!$B$6:$B$205,MATCH(B1083,'Example items'!$A$6:$A$205,0)),"Unknown SKU"))</f>
        <v/>
      </c>
      <c r="D1083" s="17" t="n"/>
      <c r="E1083" s="19" t="n"/>
      <c r="F1083" s="20">
        <f>IF(OR(B1083="",E1083=""),"",IF(D1083="Sold",-ABS(E1083),IF(D1083="Adjustment",E1083,ABS(E1083))))</f>
        <v/>
      </c>
      <c r="G1083" s="17" t="n"/>
    </row>
    <row r="1084">
      <c r="A1084" s="16" t="n"/>
      <c r="B1084" s="17" t="n"/>
      <c r="C1084" s="18">
        <f>IF(B1084="","",IFERROR(INDEX('Example items'!$B$6:$B$205,MATCH(B1084,'Example items'!$A$6:$A$205,0)),"Unknown SKU"))</f>
        <v/>
      </c>
      <c r="D1084" s="17" t="n"/>
      <c r="E1084" s="19" t="n"/>
      <c r="F1084" s="20">
        <f>IF(OR(B1084="",E1084=""),"",IF(D1084="Sold",-ABS(E1084),IF(D1084="Adjustment",E1084,ABS(E1084))))</f>
        <v/>
      </c>
      <c r="G1084" s="17" t="n"/>
    </row>
    <row r="1085">
      <c r="A1085" s="16" t="n"/>
      <c r="B1085" s="17" t="n"/>
      <c r="C1085" s="18">
        <f>IF(B1085="","",IFERROR(INDEX('Example items'!$B$6:$B$205,MATCH(B1085,'Example items'!$A$6:$A$205,0)),"Unknown SKU"))</f>
        <v/>
      </c>
      <c r="D1085" s="17" t="n"/>
      <c r="E1085" s="19" t="n"/>
      <c r="F1085" s="20">
        <f>IF(OR(B1085="",E1085=""),"",IF(D1085="Sold",-ABS(E1085),IF(D1085="Adjustment",E1085,ABS(E1085))))</f>
        <v/>
      </c>
      <c r="G1085" s="17" t="n"/>
    </row>
    <row r="1086">
      <c r="A1086" s="16" t="n"/>
      <c r="B1086" s="17" t="n"/>
      <c r="C1086" s="18">
        <f>IF(B1086="","",IFERROR(INDEX('Example items'!$B$6:$B$205,MATCH(B1086,'Example items'!$A$6:$A$205,0)),"Unknown SKU"))</f>
        <v/>
      </c>
      <c r="D1086" s="17" t="n"/>
      <c r="E1086" s="19" t="n"/>
      <c r="F1086" s="20">
        <f>IF(OR(B1086="",E1086=""),"",IF(D1086="Sold",-ABS(E1086),IF(D1086="Adjustment",E1086,ABS(E1086))))</f>
        <v/>
      </c>
      <c r="G1086" s="17" t="n"/>
    </row>
    <row r="1087">
      <c r="A1087" s="16" t="n"/>
      <c r="B1087" s="17" t="n"/>
      <c r="C1087" s="18">
        <f>IF(B1087="","",IFERROR(INDEX('Example items'!$B$6:$B$205,MATCH(B1087,'Example items'!$A$6:$A$205,0)),"Unknown SKU"))</f>
        <v/>
      </c>
      <c r="D1087" s="17" t="n"/>
      <c r="E1087" s="19" t="n"/>
      <c r="F1087" s="20">
        <f>IF(OR(B1087="",E1087=""),"",IF(D1087="Sold",-ABS(E1087),IF(D1087="Adjustment",E1087,ABS(E1087))))</f>
        <v/>
      </c>
      <c r="G1087" s="17" t="n"/>
    </row>
    <row r="1088">
      <c r="A1088" s="16" t="n"/>
      <c r="B1088" s="17" t="n"/>
      <c r="C1088" s="18">
        <f>IF(B1088="","",IFERROR(INDEX('Example items'!$B$6:$B$205,MATCH(B1088,'Example items'!$A$6:$A$205,0)),"Unknown SKU"))</f>
        <v/>
      </c>
      <c r="D1088" s="17" t="n"/>
      <c r="E1088" s="19" t="n"/>
      <c r="F1088" s="20">
        <f>IF(OR(B1088="",E1088=""),"",IF(D1088="Sold",-ABS(E1088),IF(D1088="Adjustment",E1088,ABS(E1088))))</f>
        <v/>
      </c>
      <c r="G1088" s="17" t="n"/>
    </row>
    <row r="1089">
      <c r="A1089" s="16" t="n"/>
      <c r="B1089" s="17" t="n"/>
      <c r="C1089" s="18">
        <f>IF(B1089="","",IFERROR(INDEX('Example items'!$B$6:$B$205,MATCH(B1089,'Example items'!$A$6:$A$205,0)),"Unknown SKU"))</f>
        <v/>
      </c>
      <c r="D1089" s="17" t="n"/>
      <c r="E1089" s="19" t="n"/>
      <c r="F1089" s="20">
        <f>IF(OR(B1089="",E1089=""),"",IF(D1089="Sold",-ABS(E1089),IF(D1089="Adjustment",E1089,ABS(E1089))))</f>
        <v/>
      </c>
      <c r="G1089" s="17" t="n"/>
    </row>
    <row r="1090">
      <c r="A1090" s="16" t="n"/>
      <c r="B1090" s="17" t="n"/>
      <c r="C1090" s="18">
        <f>IF(B1090="","",IFERROR(INDEX('Example items'!$B$6:$B$205,MATCH(B1090,'Example items'!$A$6:$A$205,0)),"Unknown SKU"))</f>
        <v/>
      </c>
      <c r="D1090" s="17" t="n"/>
      <c r="E1090" s="19" t="n"/>
      <c r="F1090" s="20">
        <f>IF(OR(B1090="",E1090=""),"",IF(D1090="Sold",-ABS(E1090),IF(D1090="Adjustment",E1090,ABS(E1090))))</f>
        <v/>
      </c>
      <c r="G1090" s="17" t="n"/>
    </row>
    <row r="1091">
      <c r="A1091" s="16" t="n"/>
      <c r="B1091" s="17" t="n"/>
      <c r="C1091" s="18">
        <f>IF(B1091="","",IFERROR(INDEX('Example items'!$B$6:$B$205,MATCH(B1091,'Example items'!$A$6:$A$205,0)),"Unknown SKU"))</f>
        <v/>
      </c>
      <c r="D1091" s="17" t="n"/>
      <c r="E1091" s="19" t="n"/>
      <c r="F1091" s="20">
        <f>IF(OR(B1091="",E1091=""),"",IF(D1091="Sold",-ABS(E1091),IF(D1091="Adjustment",E1091,ABS(E1091))))</f>
        <v/>
      </c>
      <c r="G1091" s="17" t="n"/>
    </row>
    <row r="1092">
      <c r="A1092" s="16" t="n"/>
      <c r="B1092" s="17" t="n"/>
      <c r="C1092" s="18">
        <f>IF(B1092="","",IFERROR(INDEX('Example items'!$B$6:$B$205,MATCH(B1092,'Example items'!$A$6:$A$205,0)),"Unknown SKU"))</f>
        <v/>
      </c>
      <c r="D1092" s="17" t="n"/>
      <c r="E1092" s="19" t="n"/>
      <c r="F1092" s="20">
        <f>IF(OR(B1092="",E1092=""),"",IF(D1092="Sold",-ABS(E1092),IF(D1092="Adjustment",E1092,ABS(E1092))))</f>
        <v/>
      </c>
      <c r="G1092" s="17" t="n"/>
    </row>
    <row r="1093">
      <c r="A1093" s="16" t="n"/>
      <c r="B1093" s="17" t="n"/>
      <c r="C1093" s="18">
        <f>IF(B1093="","",IFERROR(INDEX('Example items'!$B$6:$B$205,MATCH(B1093,'Example items'!$A$6:$A$205,0)),"Unknown SKU"))</f>
        <v/>
      </c>
      <c r="D1093" s="17" t="n"/>
      <c r="E1093" s="19" t="n"/>
      <c r="F1093" s="20">
        <f>IF(OR(B1093="",E1093=""),"",IF(D1093="Sold",-ABS(E1093),IF(D1093="Adjustment",E1093,ABS(E1093))))</f>
        <v/>
      </c>
      <c r="G1093" s="17" t="n"/>
    </row>
    <row r="1094">
      <c r="A1094" s="16" t="n"/>
      <c r="B1094" s="17" t="n"/>
      <c r="C1094" s="18">
        <f>IF(B1094="","",IFERROR(INDEX('Example items'!$B$6:$B$205,MATCH(B1094,'Example items'!$A$6:$A$205,0)),"Unknown SKU"))</f>
        <v/>
      </c>
      <c r="D1094" s="17" t="n"/>
      <c r="E1094" s="19" t="n"/>
      <c r="F1094" s="20">
        <f>IF(OR(B1094="",E1094=""),"",IF(D1094="Sold",-ABS(E1094),IF(D1094="Adjustment",E1094,ABS(E1094))))</f>
        <v/>
      </c>
      <c r="G1094" s="17" t="n"/>
    </row>
    <row r="1095">
      <c r="A1095" s="16" t="n"/>
      <c r="B1095" s="17" t="n"/>
      <c r="C1095" s="18">
        <f>IF(B1095="","",IFERROR(INDEX('Example items'!$B$6:$B$205,MATCH(B1095,'Example items'!$A$6:$A$205,0)),"Unknown SKU"))</f>
        <v/>
      </c>
      <c r="D1095" s="17" t="n"/>
      <c r="E1095" s="19" t="n"/>
      <c r="F1095" s="20">
        <f>IF(OR(B1095="",E1095=""),"",IF(D1095="Sold",-ABS(E1095),IF(D1095="Adjustment",E1095,ABS(E1095))))</f>
        <v/>
      </c>
      <c r="G1095" s="17" t="n"/>
    </row>
    <row r="1096">
      <c r="A1096" s="16" t="n"/>
      <c r="B1096" s="17" t="n"/>
      <c r="C1096" s="18">
        <f>IF(B1096="","",IFERROR(INDEX('Example items'!$B$6:$B$205,MATCH(B1096,'Example items'!$A$6:$A$205,0)),"Unknown SKU"))</f>
        <v/>
      </c>
      <c r="D1096" s="17" t="n"/>
      <c r="E1096" s="19" t="n"/>
      <c r="F1096" s="20">
        <f>IF(OR(B1096="",E1096=""),"",IF(D1096="Sold",-ABS(E1096),IF(D1096="Adjustment",E1096,ABS(E1096))))</f>
        <v/>
      </c>
      <c r="G1096" s="17" t="n"/>
    </row>
    <row r="1097">
      <c r="A1097" s="16" t="n"/>
      <c r="B1097" s="17" t="n"/>
      <c r="C1097" s="18">
        <f>IF(B1097="","",IFERROR(INDEX('Example items'!$B$6:$B$205,MATCH(B1097,'Example items'!$A$6:$A$205,0)),"Unknown SKU"))</f>
        <v/>
      </c>
      <c r="D1097" s="17" t="n"/>
      <c r="E1097" s="19" t="n"/>
      <c r="F1097" s="20">
        <f>IF(OR(B1097="",E1097=""),"",IF(D1097="Sold",-ABS(E1097),IF(D1097="Adjustment",E1097,ABS(E1097))))</f>
        <v/>
      </c>
      <c r="G1097" s="17" t="n"/>
    </row>
    <row r="1098">
      <c r="A1098" s="16" t="n"/>
      <c r="B1098" s="17" t="n"/>
      <c r="C1098" s="18">
        <f>IF(B1098="","",IFERROR(INDEX('Example items'!$B$6:$B$205,MATCH(B1098,'Example items'!$A$6:$A$205,0)),"Unknown SKU"))</f>
        <v/>
      </c>
      <c r="D1098" s="17" t="n"/>
      <c r="E1098" s="19" t="n"/>
      <c r="F1098" s="20">
        <f>IF(OR(B1098="",E1098=""),"",IF(D1098="Sold",-ABS(E1098),IF(D1098="Adjustment",E1098,ABS(E1098))))</f>
        <v/>
      </c>
      <c r="G1098" s="17" t="n"/>
    </row>
    <row r="1099">
      <c r="A1099" s="16" t="n"/>
      <c r="B1099" s="17" t="n"/>
      <c r="C1099" s="18">
        <f>IF(B1099="","",IFERROR(INDEX('Example items'!$B$6:$B$205,MATCH(B1099,'Example items'!$A$6:$A$205,0)),"Unknown SKU"))</f>
        <v/>
      </c>
      <c r="D1099" s="17" t="n"/>
      <c r="E1099" s="19" t="n"/>
      <c r="F1099" s="20">
        <f>IF(OR(B1099="",E1099=""),"",IF(D1099="Sold",-ABS(E1099),IF(D1099="Adjustment",E1099,ABS(E1099))))</f>
        <v/>
      </c>
      <c r="G1099" s="17" t="n"/>
    </row>
    <row r="1100">
      <c r="A1100" s="16" t="n"/>
      <c r="B1100" s="17" t="n"/>
      <c r="C1100" s="18">
        <f>IF(B1100="","",IFERROR(INDEX('Example items'!$B$6:$B$205,MATCH(B1100,'Example items'!$A$6:$A$205,0)),"Unknown SKU"))</f>
        <v/>
      </c>
      <c r="D1100" s="17" t="n"/>
      <c r="E1100" s="19" t="n"/>
      <c r="F1100" s="20">
        <f>IF(OR(B1100="",E1100=""),"",IF(D1100="Sold",-ABS(E1100),IF(D1100="Adjustment",E1100,ABS(E1100))))</f>
        <v/>
      </c>
      <c r="G1100" s="17" t="n"/>
    </row>
    <row r="1101">
      <c r="A1101" s="16" t="n"/>
      <c r="B1101" s="17" t="n"/>
      <c r="C1101" s="18">
        <f>IF(B1101="","",IFERROR(INDEX('Example items'!$B$6:$B$205,MATCH(B1101,'Example items'!$A$6:$A$205,0)),"Unknown SKU"))</f>
        <v/>
      </c>
      <c r="D1101" s="17" t="n"/>
      <c r="E1101" s="19" t="n"/>
      <c r="F1101" s="20">
        <f>IF(OR(B1101="",E1101=""),"",IF(D1101="Sold",-ABS(E1101),IF(D1101="Adjustment",E1101,ABS(E1101))))</f>
        <v/>
      </c>
      <c r="G1101" s="17" t="n"/>
    </row>
    <row r="1102">
      <c r="A1102" s="16" t="n"/>
      <c r="B1102" s="17" t="n"/>
      <c r="C1102" s="18">
        <f>IF(B1102="","",IFERROR(INDEX('Example items'!$B$6:$B$205,MATCH(B1102,'Example items'!$A$6:$A$205,0)),"Unknown SKU"))</f>
        <v/>
      </c>
      <c r="D1102" s="17" t="n"/>
      <c r="E1102" s="19" t="n"/>
      <c r="F1102" s="20">
        <f>IF(OR(B1102="",E1102=""),"",IF(D1102="Sold",-ABS(E1102),IF(D1102="Adjustment",E1102,ABS(E1102))))</f>
        <v/>
      </c>
      <c r="G1102" s="17" t="n"/>
    </row>
    <row r="1103">
      <c r="A1103" s="16" t="n"/>
      <c r="B1103" s="17" t="n"/>
      <c r="C1103" s="18">
        <f>IF(B1103="","",IFERROR(INDEX('Example items'!$B$6:$B$205,MATCH(B1103,'Example items'!$A$6:$A$205,0)),"Unknown SKU"))</f>
        <v/>
      </c>
      <c r="D1103" s="17" t="n"/>
      <c r="E1103" s="19" t="n"/>
      <c r="F1103" s="20">
        <f>IF(OR(B1103="",E1103=""),"",IF(D1103="Sold",-ABS(E1103),IF(D1103="Adjustment",E1103,ABS(E1103))))</f>
        <v/>
      </c>
      <c r="G1103" s="17" t="n"/>
    </row>
    <row r="1104">
      <c r="A1104" s="16" t="n"/>
      <c r="B1104" s="17" t="n"/>
      <c r="C1104" s="18">
        <f>IF(B1104="","",IFERROR(INDEX('Example items'!$B$6:$B$205,MATCH(B1104,'Example items'!$A$6:$A$205,0)),"Unknown SKU"))</f>
        <v/>
      </c>
      <c r="D1104" s="17" t="n"/>
      <c r="E1104" s="19" t="n"/>
      <c r="F1104" s="20">
        <f>IF(OR(B1104="",E1104=""),"",IF(D1104="Sold",-ABS(E1104),IF(D1104="Adjustment",E1104,ABS(E1104))))</f>
        <v/>
      </c>
      <c r="G1104" s="17" t="n"/>
    </row>
    <row r="1105">
      <c r="A1105" s="16" t="n"/>
      <c r="B1105" s="17" t="n"/>
      <c r="C1105" s="18">
        <f>IF(B1105="","",IFERROR(INDEX('Example items'!$B$6:$B$205,MATCH(B1105,'Example items'!$A$6:$A$205,0)),"Unknown SKU"))</f>
        <v/>
      </c>
      <c r="D1105" s="17" t="n"/>
      <c r="E1105" s="19" t="n"/>
      <c r="F1105" s="20">
        <f>IF(OR(B1105="",E1105=""),"",IF(D1105="Sold",-ABS(E1105),IF(D1105="Adjustment",E1105,ABS(E1105))))</f>
        <v/>
      </c>
      <c r="G1105" s="17" t="n"/>
    </row>
    <row r="1106">
      <c r="A1106" s="16" t="n"/>
      <c r="B1106" s="17" t="n"/>
      <c r="C1106" s="18">
        <f>IF(B1106="","",IFERROR(INDEX('Example items'!$B$6:$B$205,MATCH(B1106,'Example items'!$A$6:$A$205,0)),"Unknown SKU"))</f>
        <v/>
      </c>
      <c r="D1106" s="17" t="n"/>
      <c r="E1106" s="19" t="n"/>
      <c r="F1106" s="20">
        <f>IF(OR(B1106="",E1106=""),"",IF(D1106="Sold",-ABS(E1106),IF(D1106="Adjustment",E1106,ABS(E1106))))</f>
        <v/>
      </c>
      <c r="G1106" s="17" t="n"/>
    </row>
    <row r="1107">
      <c r="A1107" s="16" t="n"/>
      <c r="B1107" s="17" t="n"/>
      <c r="C1107" s="18">
        <f>IF(B1107="","",IFERROR(INDEX('Example items'!$B$6:$B$205,MATCH(B1107,'Example items'!$A$6:$A$205,0)),"Unknown SKU"))</f>
        <v/>
      </c>
      <c r="D1107" s="17" t="n"/>
      <c r="E1107" s="19" t="n"/>
      <c r="F1107" s="20">
        <f>IF(OR(B1107="",E1107=""),"",IF(D1107="Sold",-ABS(E1107),IF(D1107="Adjustment",E1107,ABS(E1107))))</f>
        <v/>
      </c>
      <c r="G1107" s="17" t="n"/>
    </row>
    <row r="1108">
      <c r="A1108" s="16" t="n"/>
      <c r="B1108" s="17" t="n"/>
      <c r="C1108" s="18">
        <f>IF(B1108="","",IFERROR(INDEX('Example items'!$B$6:$B$205,MATCH(B1108,'Example items'!$A$6:$A$205,0)),"Unknown SKU"))</f>
        <v/>
      </c>
      <c r="D1108" s="17" t="n"/>
      <c r="E1108" s="19" t="n"/>
      <c r="F1108" s="20">
        <f>IF(OR(B1108="",E1108=""),"",IF(D1108="Sold",-ABS(E1108),IF(D1108="Adjustment",E1108,ABS(E1108))))</f>
        <v/>
      </c>
      <c r="G1108" s="17" t="n"/>
    </row>
    <row r="1109">
      <c r="A1109" s="16" t="n"/>
      <c r="B1109" s="17" t="n"/>
      <c r="C1109" s="18">
        <f>IF(B1109="","",IFERROR(INDEX('Example items'!$B$6:$B$205,MATCH(B1109,'Example items'!$A$6:$A$205,0)),"Unknown SKU"))</f>
        <v/>
      </c>
      <c r="D1109" s="17" t="n"/>
      <c r="E1109" s="19" t="n"/>
      <c r="F1109" s="20">
        <f>IF(OR(B1109="",E1109=""),"",IF(D1109="Sold",-ABS(E1109),IF(D1109="Adjustment",E1109,ABS(E1109))))</f>
        <v/>
      </c>
      <c r="G1109" s="17" t="n"/>
    </row>
    <row r="1110">
      <c r="A1110" s="16" t="n"/>
      <c r="B1110" s="17" t="n"/>
      <c r="C1110" s="18">
        <f>IF(B1110="","",IFERROR(INDEX('Example items'!$B$6:$B$205,MATCH(B1110,'Example items'!$A$6:$A$205,0)),"Unknown SKU"))</f>
        <v/>
      </c>
      <c r="D1110" s="17" t="n"/>
      <c r="E1110" s="19" t="n"/>
      <c r="F1110" s="20">
        <f>IF(OR(B1110="",E1110=""),"",IF(D1110="Sold",-ABS(E1110),IF(D1110="Adjustment",E1110,ABS(E1110))))</f>
        <v/>
      </c>
      <c r="G1110" s="17" t="n"/>
    </row>
    <row r="1111">
      <c r="A1111" s="16" t="n"/>
      <c r="B1111" s="17" t="n"/>
      <c r="C1111" s="18">
        <f>IF(B1111="","",IFERROR(INDEX('Example items'!$B$6:$B$205,MATCH(B1111,'Example items'!$A$6:$A$205,0)),"Unknown SKU"))</f>
        <v/>
      </c>
      <c r="D1111" s="17" t="n"/>
      <c r="E1111" s="19" t="n"/>
      <c r="F1111" s="20">
        <f>IF(OR(B1111="",E1111=""),"",IF(D1111="Sold",-ABS(E1111),IF(D1111="Adjustment",E1111,ABS(E1111))))</f>
        <v/>
      </c>
      <c r="G1111" s="17" t="n"/>
    </row>
    <row r="1112">
      <c r="A1112" s="16" t="n"/>
      <c r="B1112" s="17" t="n"/>
      <c r="C1112" s="18">
        <f>IF(B1112="","",IFERROR(INDEX('Example items'!$B$6:$B$205,MATCH(B1112,'Example items'!$A$6:$A$205,0)),"Unknown SKU"))</f>
        <v/>
      </c>
      <c r="D1112" s="17" t="n"/>
      <c r="E1112" s="19" t="n"/>
      <c r="F1112" s="20">
        <f>IF(OR(B1112="",E1112=""),"",IF(D1112="Sold",-ABS(E1112),IF(D1112="Adjustment",E1112,ABS(E1112))))</f>
        <v/>
      </c>
      <c r="G1112" s="17" t="n"/>
    </row>
    <row r="1113">
      <c r="A1113" s="16" t="n"/>
      <c r="B1113" s="17" t="n"/>
      <c r="C1113" s="18">
        <f>IF(B1113="","",IFERROR(INDEX('Example items'!$B$6:$B$205,MATCH(B1113,'Example items'!$A$6:$A$205,0)),"Unknown SKU"))</f>
        <v/>
      </c>
      <c r="D1113" s="17" t="n"/>
      <c r="E1113" s="19" t="n"/>
      <c r="F1113" s="20">
        <f>IF(OR(B1113="",E1113=""),"",IF(D1113="Sold",-ABS(E1113),IF(D1113="Adjustment",E1113,ABS(E1113))))</f>
        <v/>
      </c>
      <c r="G1113" s="17" t="n"/>
    </row>
    <row r="1114">
      <c r="A1114" s="16" t="n"/>
      <c r="B1114" s="17" t="n"/>
      <c r="C1114" s="18">
        <f>IF(B1114="","",IFERROR(INDEX('Example items'!$B$6:$B$205,MATCH(B1114,'Example items'!$A$6:$A$205,0)),"Unknown SKU"))</f>
        <v/>
      </c>
      <c r="D1114" s="17" t="n"/>
      <c r="E1114" s="19" t="n"/>
      <c r="F1114" s="20">
        <f>IF(OR(B1114="",E1114=""),"",IF(D1114="Sold",-ABS(E1114),IF(D1114="Adjustment",E1114,ABS(E1114))))</f>
        <v/>
      </c>
      <c r="G1114" s="17" t="n"/>
    </row>
    <row r="1115">
      <c r="A1115" s="16" t="n"/>
      <c r="B1115" s="17" t="n"/>
      <c r="C1115" s="18">
        <f>IF(B1115="","",IFERROR(INDEX('Example items'!$B$6:$B$205,MATCH(B1115,'Example items'!$A$6:$A$205,0)),"Unknown SKU"))</f>
        <v/>
      </c>
      <c r="D1115" s="17" t="n"/>
      <c r="E1115" s="19" t="n"/>
      <c r="F1115" s="20">
        <f>IF(OR(B1115="",E1115=""),"",IF(D1115="Sold",-ABS(E1115),IF(D1115="Adjustment",E1115,ABS(E1115))))</f>
        <v/>
      </c>
      <c r="G1115" s="17" t="n"/>
    </row>
    <row r="1116">
      <c r="A1116" s="16" t="n"/>
      <c r="B1116" s="17" t="n"/>
      <c r="C1116" s="18">
        <f>IF(B1116="","",IFERROR(INDEX('Example items'!$B$6:$B$205,MATCH(B1116,'Example items'!$A$6:$A$205,0)),"Unknown SKU"))</f>
        <v/>
      </c>
      <c r="D1116" s="17" t="n"/>
      <c r="E1116" s="19" t="n"/>
      <c r="F1116" s="20">
        <f>IF(OR(B1116="",E1116=""),"",IF(D1116="Sold",-ABS(E1116),IF(D1116="Adjustment",E1116,ABS(E1116))))</f>
        <v/>
      </c>
      <c r="G1116" s="17" t="n"/>
    </row>
    <row r="1117">
      <c r="A1117" s="16" t="n"/>
      <c r="B1117" s="17" t="n"/>
      <c r="C1117" s="18">
        <f>IF(B1117="","",IFERROR(INDEX('Example items'!$B$6:$B$205,MATCH(B1117,'Example items'!$A$6:$A$205,0)),"Unknown SKU"))</f>
        <v/>
      </c>
      <c r="D1117" s="17" t="n"/>
      <c r="E1117" s="19" t="n"/>
      <c r="F1117" s="20">
        <f>IF(OR(B1117="",E1117=""),"",IF(D1117="Sold",-ABS(E1117),IF(D1117="Adjustment",E1117,ABS(E1117))))</f>
        <v/>
      </c>
      <c r="G1117" s="17" t="n"/>
    </row>
    <row r="1118">
      <c r="A1118" s="16" t="n"/>
      <c r="B1118" s="17" t="n"/>
      <c r="C1118" s="18">
        <f>IF(B1118="","",IFERROR(INDEX('Example items'!$B$6:$B$205,MATCH(B1118,'Example items'!$A$6:$A$205,0)),"Unknown SKU"))</f>
        <v/>
      </c>
      <c r="D1118" s="17" t="n"/>
      <c r="E1118" s="19" t="n"/>
      <c r="F1118" s="20">
        <f>IF(OR(B1118="",E1118=""),"",IF(D1118="Sold",-ABS(E1118),IF(D1118="Adjustment",E1118,ABS(E1118))))</f>
        <v/>
      </c>
      <c r="G1118" s="17" t="n"/>
    </row>
    <row r="1119">
      <c r="A1119" s="16" t="n"/>
      <c r="B1119" s="17" t="n"/>
      <c r="C1119" s="18">
        <f>IF(B1119="","",IFERROR(INDEX('Example items'!$B$6:$B$205,MATCH(B1119,'Example items'!$A$6:$A$205,0)),"Unknown SKU"))</f>
        <v/>
      </c>
      <c r="D1119" s="17" t="n"/>
      <c r="E1119" s="19" t="n"/>
      <c r="F1119" s="20">
        <f>IF(OR(B1119="",E1119=""),"",IF(D1119="Sold",-ABS(E1119),IF(D1119="Adjustment",E1119,ABS(E1119))))</f>
        <v/>
      </c>
      <c r="G1119" s="17" t="n"/>
    </row>
    <row r="1120">
      <c r="A1120" s="16" t="n"/>
      <c r="B1120" s="17" t="n"/>
      <c r="C1120" s="18">
        <f>IF(B1120="","",IFERROR(INDEX('Example items'!$B$6:$B$205,MATCH(B1120,'Example items'!$A$6:$A$205,0)),"Unknown SKU"))</f>
        <v/>
      </c>
      <c r="D1120" s="17" t="n"/>
      <c r="E1120" s="19" t="n"/>
      <c r="F1120" s="20">
        <f>IF(OR(B1120="",E1120=""),"",IF(D1120="Sold",-ABS(E1120),IF(D1120="Adjustment",E1120,ABS(E1120))))</f>
        <v/>
      </c>
      <c r="G1120" s="17" t="n"/>
    </row>
    <row r="1121">
      <c r="A1121" s="16" t="n"/>
      <c r="B1121" s="17" t="n"/>
      <c r="C1121" s="18">
        <f>IF(B1121="","",IFERROR(INDEX('Example items'!$B$6:$B$205,MATCH(B1121,'Example items'!$A$6:$A$205,0)),"Unknown SKU"))</f>
        <v/>
      </c>
      <c r="D1121" s="17" t="n"/>
      <c r="E1121" s="19" t="n"/>
      <c r="F1121" s="20">
        <f>IF(OR(B1121="",E1121=""),"",IF(D1121="Sold",-ABS(E1121),IF(D1121="Adjustment",E1121,ABS(E1121))))</f>
        <v/>
      </c>
      <c r="G1121" s="17" t="n"/>
    </row>
    <row r="1122">
      <c r="A1122" s="16" t="n"/>
      <c r="B1122" s="17" t="n"/>
      <c r="C1122" s="18">
        <f>IF(B1122="","",IFERROR(INDEX('Example items'!$B$6:$B$205,MATCH(B1122,'Example items'!$A$6:$A$205,0)),"Unknown SKU"))</f>
        <v/>
      </c>
      <c r="D1122" s="17" t="n"/>
      <c r="E1122" s="19" t="n"/>
      <c r="F1122" s="20">
        <f>IF(OR(B1122="",E1122=""),"",IF(D1122="Sold",-ABS(E1122),IF(D1122="Adjustment",E1122,ABS(E1122))))</f>
        <v/>
      </c>
      <c r="G1122" s="17" t="n"/>
    </row>
    <row r="1123">
      <c r="A1123" s="16" t="n"/>
      <c r="B1123" s="17" t="n"/>
      <c r="C1123" s="18">
        <f>IF(B1123="","",IFERROR(INDEX('Example items'!$B$6:$B$205,MATCH(B1123,'Example items'!$A$6:$A$205,0)),"Unknown SKU"))</f>
        <v/>
      </c>
      <c r="D1123" s="17" t="n"/>
      <c r="E1123" s="19" t="n"/>
      <c r="F1123" s="20">
        <f>IF(OR(B1123="",E1123=""),"",IF(D1123="Sold",-ABS(E1123),IF(D1123="Adjustment",E1123,ABS(E1123))))</f>
        <v/>
      </c>
      <c r="G1123" s="17" t="n"/>
    </row>
    <row r="1124">
      <c r="A1124" s="16" t="n"/>
      <c r="B1124" s="17" t="n"/>
      <c r="C1124" s="18">
        <f>IF(B1124="","",IFERROR(INDEX('Example items'!$B$6:$B$205,MATCH(B1124,'Example items'!$A$6:$A$205,0)),"Unknown SKU"))</f>
        <v/>
      </c>
      <c r="D1124" s="17" t="n"/>
      <c r="E1124" s="19" t="n"/>
      <c r="F1124" s="20">
        <f>IF(OR(B1124="",E1124=""),"",IF(D1124="Sold",-ABS(E1124),IF(D1124="Adjustment",E1124,ABS(E1124))))</f>
        <v/>
      </c>
      <c r="G1124" s="17" t="n"/>
    </row>
    <row r="1125">
      <c r="A1125" s="16" t="n"/>
      <c r="B1125" s="17" t="n"/>
      <c r="C1125" s="18">
        <f>IF(B1125="","",IFERROR(INDEX('Example items'!$B$6:$B$205,MATCH(B1125,'Example items'!$A$6:$A$205,0)),"Unknown SKU"))</f>
        <v/>
      </c>
      <c r="D1125" s="17" t="n"/>
      <c r="E1125" s="19" t="n"/>
      <c r="F1125" s="20">
        <f>IF(OR(B1125="",E1125=""),"",IF(D1125="Sold",-ABS(E1125),IF(D1125="Adjustment",E1125,ABS(E1125))))</f>
        <v/>
      </c>
      <c r="G1125" s="17" t="n"/>
    </row>
    <row r="1126">
      <c r="A1126" s="16" t="n"/>
      <c r="B1126" s="17" t="n"/>
      <c r="C1126" s="18">
        <f>IF(B1126="","",IFERROR(INDEX('Example items'!$B$6:$B$205,MATCH(B1126,'Example items'!$A$6:$A$205,0)),"Unknown SKU"))</f>
        <v/>
      </c>
      <c r="D1126" s="17" t="n"/>
      <c r="E1126" s="19" t="n"/>
      <c r="F1126" s="20">
        <f>IF(OR(B1126="",E1126=""),"",IF(D1126="Sold",-ABS(E1126),IF(D1126="Adjustment",E1126,ABS(E1126))))</f>
        <v/>
      </c>
      <c r="G1126" s="17" t="n"/>
    </row>
    <row r="1127">
      <c r="A1127" s="16" t="n"/>
      <c r="B1127" s="17" t="n"/>
      <c r="C1127" s="18">
        <f>IF(B1127="","",IFERROR(INDEX('Example items'!$B$6:$B$205,MATCH(B1127,'Example items'!$A$6:$A$205,0)),"Unknown SKU"))</f>
        <v/>
      </c>
      <c r="D1127" s="17" t="n"/>
      <c r="E1127" s="19" t="n"/>
      <c r="F1127" s="20">
        <f>IF(OR(B1127="",E1127=""),"",IF(D1127="Sold",-ABS(E1127),IF(D1127="Adjustment",E1127,ABS(E1127))))</f>
        <v/>
      </c>
      <c r="G1127" s="17" t="n"/>
    </row>
    <row r="1128">
      <c r="A1128" s="16" t="n"/>
      <c r="B1128" s="17" t="n"/>
      <c r="C1128" s="18">
        <f>IF(B1128="","",IFERROR(INDEX('Example items'!$B$6:$B$205,MATCH(B1128,'Example items'!$A$6:$A$205,0)),"Unknown SKU"))</f>
        <v/>
      </c>
      <c r="D1128" s="17" t="n"/>
      <c r="E1128" s="19" t="n"/>
      <c r="F1128" s="20">
        <f>IF(OR(B1128="",E1128=""),"",IF(D1128="Sold",-ABS(E1128),IF(D1128="Adjustment",E1128,ABS(E1128))))</f>
        <v/>
      </c>
      <c r="G1128" s="17" t="n"/>
    </row>
    <row r="1129">
      <c r="A1129" s="16" t="n"/>
      <c r="B1129" s="17" t="n"/>
      <c r="C1129" s="18">
        <f>IF(B1129="","",IFERROR(INDEX('Example items'!$B$6:$B$205,MATCH(B1129,'Example items'!$A$6:$A$205,0)),"Unknown SKU"))</f>
        <v/>
      </c>
      <c r="D1129" s="17" t="n"/>
      <c r="E1129" s="19" t="n"/>
      <c r="F1129" s="20">
        <f>IF(OR(B1129="",E1129=""),"",IF(D1129="Sold",-ABS(E1129),IF(D1129="Adjustment",E1129,ABS(E1129))))</f>
        <v/>
      </c>
      <c r="G1129" s="17" t="n"/>
    </row>
    <row r="1130">
      <c r="A1130" s="16" t="n"/>
      <c r="B1130" s="17" t="n"/>
      <c r="C1130" s="18">
        <f>IF(B1130="","",IFERROR(INDEX('Example items'!$B$6:$B$205,MATCH(B1130,'Example items'!$A$6:$A$205,0)),"Unknown SKU"))</f>
        <v/>
      </c>
      <c r="D1130" s="17" t="n"/>
      <c r="E1130" s="19" t="n"/>
      <c r="F1130" s="20">
        <f>IF(OR(B1130="",E1130=""),"",IF(D1130="Sold",-ABS(E1130),IF(D1130="Adjustment",E1130,ABS(E1130))))</f>
        <v/>
      </c>
      <c r="G1130" s="17" t="n"/>
    </row>
    <row r="1131">
      <c r="A1131" s="16" t="n"/>
      <c r="B1131" s="17" t="n"/>
      <c r="C1131" s="18">
        <f>IF(B1131="","",IFERROR(INDEX('Example items'!$B$6:$B$205,MATCH(B1131,'Example items'!$A$6:$A$205,0)),"Unknown SKU"))</f>
        <v/>
      </c>
      <c r="D1131" s="17" t="n"/>
      <c r="E1131" s="19" t="n"/>
      <c r="F1131" s="20">
        <f>IF(OR(B1131="",E1131=""),"",IF(D1131="Sold",-ABS(E1131),IF(D1131="Adjustment",E1131,ABS(E1131))))</f>
        <v/>
      </c>
      <c r="G1131" s="17" t="n"/>
    </row>
    <row r="1132">
      <c r="A1132" s="16" t="n"/>
      <c r="B1132" s="17" t="n"/>
      <c r="C1132" s="18">
        <f>IF(B1132="","",IFERROR(INDEX('Example items'!$B$6:$B$205,MATCH(B1132,'Example items'!$A$6:$A$205,0)),"Unknown SKU"))</f>
        <v/>
      </c>
      <c r="D1132" s="17" t="n"/>
      <c r="E1132" s="19" t="n"/>
      <c r="F1132" s="20">
        <f>IF(OR(B1132="",E1132=""),"",IF(D1132="Sold",-ABS(E1132),IF(D1132="Adjustment",E1132,ABS(E1132))))</f>
        <v/>
      </c>
      <c r="G1132" s="17" t="n"/>
    </row>
    <row r="1133">
      <c r="A1133" s="16" t="n"/>
      <c r="B1133" s="17" t="n"/>
      <c r="C1133" s="18">
        <f>IF(B1133="","",IFERROR(INDEX('Example items'!$B$6:$B$205,MATCH(B1133,'Example items'!$A$6:$A$205,0)),"Unknown SKU"))</f>
        <v/>
      </c>
      <c r="D1133" s="17" t="n"/>
      <c r="E1133" s="19" t="n"/>
      <c r="F1133" s="20">
        <f>IF(OR(B1133="",E1133=""),"",IF(D1133="Sold",-ABS(E1133),IF(D1133="Adjustment",E1133,ABS(E1133))))</f>
        <v/>
      </c>
      <c r="G1133" s="17" t="n"/>
    </row>
    <row r="1134">
      <c r="A1134" s="16" t="n"/>
      <c r="B1134" s="17" t="n"/>
      <c r="C1134" s="18">
        <f>IF(B1134="","",IFERROR(INDEX('Example items'!$B$6:$B$205,MATCH(B1134,'Example items'!$A$6:$A$205,0)),"Unknown SKU"))</f>
        <v/>
      </c>
      <c r="D1134" s="17" t="n"/>
      <c r="E1134" s="19" t="n"/>
      <c r="F1134" s="20">
        <f>IF(OR(B1134="",E1134=""),"",IF(D1134="Sold",-ABS(E1134),IF(D1134="Adjustment",E1134,ABS(E1134))))</f>
        <v/>
      </c>
      <c r="G1134" s="17" t="n"/>
    </row>
    <row r="1135">
      <c r="A1135" s="16" t="n"/>
      <c r="B1135" s="17" t="n"/>
      <c r="C1135" s="18">
        <f>IF(B1135="","",IFERROR(INDEX('Example items'!$B$6:$B$205,MATCH(B1135,'Example items'!$A$6:$A$205,0)),"Unknown SKU"))</f>
        <v/>
      </c>
      <c r="D1135" s="17" t="n"/>
      <c r="E1135" s="19" t="n"/>
      <c r="F1135" s="20">
        <f>IF(OR(B1135="",E1135=""),"",IF(D1135="Sold",-ABS(E1135),IF(D1135="Adjustment",E1135,ABS(E1135))))</f>
        <v/>
      </c>
      <c r="G1135" s="17" t="n"/>
    </row>
    <row r="1136">
      <c r="A1136" s="16" t="n"/>
      <c r="B1136" s="17" t="n"/>
      <c r="C1136" s="18">
        <f>IF(B1136="","",IFERROR(INDEX('Example items'!$B$6:$B$205,MATCH(B1136,'Example items'!$A$6:$A$205,0)),"Unknown SKU"))</f>
        <v/>
      </c>
      <c r="D1136" s="17" t="n"/>
      <c r="E1136" s="19" t="n"/>
      <c r="F1136" s="20">
        <f>IF(OR(B1136="",E1136=""),"",IF(D1136="Sold",-ABS(E1136),IF(D1136="Adjustment",E1136,ABS(E1136))))</f>
        <v/>
      </c>
      <c r="G1136" s="17" t="n"/>
    </row>
    <row r="1137">
      <c r="A1137" s="16" t="n"/>
      <c r="B1137" s="17" t="n"/>
      <c r="C1137" s="18">
        <f>IF(B1137="","",IFERROR(INDEX('Example items'!$B$6:$B$205,MATCH(B1137,'Example items'!$A$6:$A$205,0)),"Unknown SKU"))</f>
        <v/>
      </c>
      <c r="D1137" s="17" t="n"/>
      <c r="E1137" s="19" t="n"/>
      <c r="F1137" s="20">
        <f>IF(OR(B1137="",E1137=""),"",IF(D1137="Sold",-ABS(E1137),IF(D1137="Adjustment",E1137,ABS(E1137))))</f>
        <v/>
      </c>
      <c r="G1137" s="17" t="n"/>
    </row>
    <row r="1138">
      <c r="A1138" s="16" t="n"/>
      <c r="B1138" s="17" t="n"/>
      <c r="C1138" s="18">
        <f>IF(B1138="","",IFERROR(INDEX('Example items'!$B$6:$B$205,MATCH(B1138,'Example items'!$A$6:$A$205,0)),"Unknown SKU"))</f>
        <v/>
      </c>
      <c r="D1138" s="17" t="n"/>
      <c r="E1138" s="19" t="n"/>
      <c r="F1138" s="20">
        <f>IF(OR(B1138="",E1138=""),"",IF(D1138="Sold",-ABS(E1138),IF(D1138="Adjustment",E1138,ABS(E1138))))</f>
        <v/>
      </c>
      <c r="G1138" s="17" t="n"/>
    </row>
    <row r="1139">
      <c r="A1139" s="16" t="n"/>
      <c r="B1139" s="17" t="n"/>
      <c r="C1139" s="18">
        <f>IF(B1139="","",IFERROR(INDEX('Example items'!$B$6:$B$205,MATCH(B1139,'Example items'!$A$6:$A$205,0)),"Unknown SKU"))</f>
        <v/>
      </c>
      <c r="D1139" s="17" t="n"/>
      <c r="E1139" s="19" t="n"/>
      <c r="F1139" s="20">
        <f>IF(OR(B1139="",E1139=""),"",IF(D1139="Sold",-ABS(E1139),IF(D1139="Adjustment",E1139,ABS(E1139))))</f>
        <v/>
      </c>
      <c r="G1139" s="17" t="n"/>
    </row>
    <row r="1140">
      <c r="A1140" s="16" t="n"/>
      <c r="B1140" s="17" t="n"/>
      <c r="C1140" s="18">
        <f>IF(B1140="","",IFERROR(INDEX('Example items'!$B$6:$B$205,MATCH(B1140,'Example items'!$A$6:$A$205,0)),"Unknown SKU"))</f>
        <v/>
      </c>
      <c r="D1140" s="17" t="n"/>
      <c r="E1140" s="19" t="n"/>
      <c r="F1140" s="20">
        <f>IF(OR(B1140="",E1140=""),"",IF(D1140="Sold",-ABS(E1140),IF(D1140="Adjustment",E1140,ABS(E1140))))</f>
        <v/>
      </c>
      <c r="G1140" s="17" t="n"/>
    </row>
    <row r="1141">
      <c r="A1141" s="16" t="n"/>
      <c r="B1141" s="17" t="n"/>
      <c r="C1141" s="18">
        <f>IF(B1141="","",IFERROR(INDEX('Example items'!$B$6:$B$205,MATCH(B1141,'Example items'!$A$6:$A$205,0)),"Unknown SKU"))</f>
        <v/>
      </c>
      <c r="D1141" s="17" t="n"/>
      <c r="E1141" s="19" t="n"/>
      <c r="F1141" s="20">
        <f>IF(OR(B1141="",E1141=""),"",IF(D1141="Sold",-ABS(E1141),IF(D1141="Adjustment",E1141,ABS(E1141))))</f>
        <v/>
      </c>
      <c r="G1141" s="17" t="n"/>
    </row>
    <row r="1142">
      <c r="A1142" s="16" t="n"/>
      <c r="B1142" s="17" t="n"/>
      <c r="C1142" s="18">
        <f>IF(B1142="","",IFERROR(INDEX('Example items'!$B$6:$B$205,MATCH(B1142,'Example items'!$A$6:$A$205,0)),"Unknown SKU"))</f>
        <v/>
      </c>
      <c r="D1142" s="17" t="n"/>
      <c r="E1142" s="19" t="n"/>
      <c r="F1142" s="20">
        <f>IF(OR(B1142="",E1142=""),"",IF(D1142="Sold",-ABS(E1142),IF(D1142="Adjustment",E1142,ABS(E1142))))</f>
        <v/>
      </c>
      <c r="G1142" s="17" t="n"/>
    </row>
    <row r="1143">
      <c r="A1143" s="16" t="n"/>
      <c r="B1143" s="17" t="n"/>
      <c r="C1143" s="18">
        <f>IF(B1143="","",IFERROR(INDEX('Example items'!$B$6:$B$205,MATCH(B1143,'Example items'!$A$6:$A$205,0)),"Unknown SKU"))</f>
        <v/>
      </c>
      <c r="D1143" s="17" t="n"/>
      <c r="E1143" s="19" t="n"/>
      <c r="F1143" s="20">
        <f>IF(OR(B1143="",E1143=""),"",IF(D1143="Sold",-ABS(E1143),IF(D1143="Adjustment",E1143,ABS(E1143))))</f>
        <v/>
      </c>
      <c r="G1143" s="17" t="n"/>
    </row>
    <row r="1144">
      <c r="A1144" s="16" t="n"/>
      <c r="B1144" s="17" t="n"/>
      <c r="C1144" s="18">
        <f>IF(B1144="","",IFERROR(INDEX('Example items'!$B$6:$B$205,MATCH(B1144,'Example items'!$A$6:$A$205,0)),"Unknown SKU"))</f>
        <v/>
      </c>
      <c r="D1144" s="17" t="n"/>
      <c r="E1144" s="19" t="n"/>
      <c r="F1144" s="20">
        <f>IF(OR(B1144="",E1144=""),"",IF(D1144="Sold",-ABS(E1144),IF(D1144="Adjustment",E1144,ABS(E1144))))</f>
        <v/>
      </c>
      <c r="G1144" s="17" t="n"/>
    </row>
    <row r="1145">
      <c r="A1145" s="16" t="n"/>
      <c r="B1145" s="17" t="n"/>
      <c r="C1145" s="18">
        <f>IF(B1145="","",IFERROR(INDEX('Example items'!$B$6:$B$205,MATCH(B1145,'Example items'!$A$6:$A$205,0)),"Unknown SKU"))</f>
        <v/>
      </c>
      <c r="D1145" s="17" t="n"/>
      <c r="E1145" s="19" t="n"/>
      <c r="F1145" s="20">
        <f>IF(OR(B1145="",E1145=""),"",IF(D1145="Sold",-ABS(E1145),IF(D1145="Adjustment",E1145,ABS(E1145))))</f>
        <v/>
      </c>
      <c r="G1145" s="17" t="n"/>
    </row>
    <row r="1146">
      <c r="A1146" s="16" t="n"/>
      <c r="B1146" s="17" t="n"/>
      <c r="C1146" s="18">
        <f>IF(B1146="","",IFERROR(INDEX('Example items'!$B$6:$B$205,MATCH(B1146,'Example items'!$A$6:$A$205,0)),"Unknown SKU"))</f>
        <v/>
      </c>
      <c r="D1146" s="17" t="n"/>
      <c r="E1146" s="19" t="n"/>
      <c r="F1146" s="20">
        <f>IF(OR(B1146="",E1146=""),"",IF(D1146="Sold",-ABS(E1146),IF(D1146="Adjustment",E1146,ABS(E1146))))</f>
        <v/>
      </c>
      <c r="G1146" s="17" t="n"/>
    </row>
    <row r="1147">
      <c r="A1147" s="16" t="n"/>
      <c r="B1147" s="17" t="n"/>
      <c r="C1147" s="18">
        <f>IF(B1147="","",IFERROR(INDEX('Example items'!$B$6:$B$205,MATCH(B1147,'Example items'!$A$6:$A$205,0)),"Unknown SKU"))</f>
        <v/>
      </c>
      <c r="D1147" s="17" t="n"/>
      <c r="E1147" s="19" t="n"/>
      <c r="F1147" s="20">
        <f>IF(OR(B1147="",E1147=""),"",IF(D1147="Sold",-ABS(E1147),IF(D1147="Adjustment",E1147,ABS(E1147))))</f>
        <v/>
      </c>
      <c r="G1147" s="17" t="n"/>
    </row>
    <row r="1148">
      <c r="A1148" s="16" t="n"/>
      <c r="B1148" s="17" t="n"/>
      <c r="C1148" s="18">
        <f>IF(B1148="","",IFERROR(INDEX('Example items'!$B$6:$B$205,MATCH(B1148,'Example items'!$A$6:$A$205,0)),"Unknown SKU"))</f>
        <v/>
      </c>
      <c r="D1148" s="17" t="n"/>
      <c r="E1148" s="19" t="n"/>
      <c r="F1148" s="20">
        <f>IF(OR(B1148="",E1148=""),"",IF(D1148="Sold",-ABS(E1148),IF(D1148="Adjustment",E1148,ABS(E1148))))</f>
        <v/>
      </c>
      <c r="G1148" s="17" t="n"/>
    </row>
    <row r="1149">
      <c r="A1149" s="16" t="n"/>
      <c r="B1149" s="17" t="n"/>
      <c r="C1149" s="18">
        <f>IF(B1149="","",IFERROR(INDEX('Example items'!$B$6:$B$205,MATCH(B1149,'Example items'!$A$6:$A$205,0)),"Unknown SKU"))</f>
        <v/>
      </c>
      <c r="D1149" s="17" t="n"/>
      <c r="E1149" s="19" t="n"/>
      <c r="F1149" s="20">
        <f>IF(OR(B1149="",E1149=""),"",IF(D1149="Sold",-ABS(E1149),IF(D1149="Adjustment",E1149,ABS(E1149))))</f>
        <v/>
      </c>
      <c r="G1149" s="17" t="n"/>
    </row>
    <row r="1150">
      <c r="A1150" s="16" t="n"/>
      <c r="B1150" s="17" t="n"/>
      <c r="C1150" s="18">
        <f>IF(B1150="","",IFERROR(INDEX('Example items'!$B$6:$B$205,MATCH(B1150,'Example items'!$A$6:$A$205,0)),"Unknown SKU"))</f>
        <v/>
      </c>
      <c r="D1150" s="17" t="n"/>
      <c r="E1150" s="19" t="n"/>
      <c r="F1150" s="20">
        <f>IF(OR(B1150="",E1150=""),"",IF(D1150="Sold",-ABS(E1150),IF(D1150="Adjustment",E1150,ABS(E1150))))</f>
        <v/>
      </c>
      <c r="G1150" s="17" t="n"/>
    </row>
    <row r="1151">
      <c r="A1151" s="16" t="n"/>
      <c r="B1151" s="17" t="n"/>
      <c r="C1151" s="18">
        <f>IF(B1151="","",IFERROR(INDEX('Example items'!$B$6:$B$205,MATCH(B1151,'Example items'!$A$6:$A$205,0)),"Unknown SKU"))</f>
        <v/>
      </c>
      <c r="D1151" s="17" t="n"/>
      <c r="E1151" s="19" t="n"/>
      <c r="F1151" s="20">
        <f>IF(OR(B1151="",E1151=""),"",IF(D1151="Sold",-ABS(E1151),IF(D1151="Adjustment",E1151,ABS(E1151))))</f>
        <v/>
      </c>
      <c r="G1151" s="17" t="n"/>
    </row>
    <row r="1152">
      <c r="A1152" s="16" t="n"/>
      <c r="B1152" s="17" t="n"/>
      <c r="C1152" s="18">
        <f>IF(B1152="","",IFERROR(INDEX('Example items'!$B$6:$B$205,MATCH(B1152,'Example items'!$A$6:$A$205,0)),"Unknown SKU"))</f>
        <v/>
      </c>
      <c r="D1152" s="17" t="n"/>
      <c r="E1152" s="19" t="n"/>
      <c r="F1152" s="20">
        <f>IF(OR(B1152="",E1152=""),"",IF(D1152="Sold",-ABS(E1152),IF(D1152="Adjustment",E1152,ABS(E1152))))</f>
        <v/>
      </c>
      <c r="G1152" s="17" t="n"/>
    </row>
    <row r="1153">
      <c r="A1153" s="16" t="n"/>
      <c r="B1153" s="17" t="n"/>
      <c r="C1153" s="18">
        <f>IF(B1153="","",IFERROR(INDEX('Example items'!$B$6:$B$205,MATCH(B1153,'Example items'!$A$6:$A$205,0)),"Unknown SKU"))</f>
        <v/>
      </c>
      <c r="D1153" s="17" t="n"/>
      <c r="E1153" s="19" t="n"/>
      <c r="F1153" s="20">
        <f>IF(OR(B1153="",E1153=""),"",IF(D1153="Sold",-ABS(E1153),IF(D1153="Adjustment",E1153,ABS(E1153))))</f>
        <v/>
      </c>
      <c r="G1153" s="17" t="n"/>
    </row>
    <row r="1154">
      <c r="A1154" s="16" t="n"/>
      <c r="B1154" s="17" t="n"/>
      <c r="C1154" s="18">
        <f>IF(B1154="","",IFERROR(INDEX('Example items'!$B$6:$B$205,MATCH(B1154,'Example items'!$A$6:$A$205,0)),"Unknown SKU"))</f>
        <v/>
      </c>
      <c r="D1154" s="17" t="n"/>
      <c r="E1154" s="19" t="n"/>
      <c r="F1154" s="20">
        <f>IF(OR(B1154="",E1154=""),"",IF(D1154="Sold",-ABS(E1154),IF(D1154="Adjustment",E1154,ABS(E1154))))</f>
        <v/>
      </c>
      <c r="G1154" s="17" t="n"/>
    </row>
    <row r="1155">
      <c r="A1155" s="16" t="n"/>
      <c r="B1155" s="17" t="n"/>
      <c r="C1155" s="18">
        <f>IF(B1155="","",IFERROR(INDEX('Example items'!$B$6:$B$205,MATCH(B1155,'Example items'!$A$6:$A$205,0)),"Unknown SKU"))</f>
        <v/>
      </c>
      <c r="D1155" s="17" t="n"/>
      <c r="E1155" s="19" t="n"/>
      <c r="F1155" s="20">
        <f>IF(OR(B1155="",E1155=""),"",IF(D1155="Sold",-ABS(E1155),IF(D1155="Adjustment",E1155,ABS(E1155))))</f>
        <v/>
      </c>
      <c r="G1155" s="17" t="n"/>
    </row>
    <row r="1156">
      <c r="A1156" s="16" t="n"/>
      <c r="B1156" s="17" t="n"/>
      <c r="C1156" s="18">
        <f>IF(B1156="","",IFERROR(INDEX('Example items'!$B$6:$B$205,MATCH(B1156,'Example items'!$A$6:$A$205,0)),"Unknown SKU"))</f>
        <v/>
      </c>
      <c r="D1156" s="17" t="n"/>
      <c r="E1156" s="19" t="n"/>
      <c r="F1156" s="20">
        <f>IF(OR(B1156="",E1156=""),"",IF(D1156="Sold",-ABS(E1156),IF(D1156="Adjustment",E1156,ABS(E1156))))</f>
        <v/>
      </c>
      <c r="G1156" s="17" t="n"/>
    </row>
    <row r="1157">
      <c r="A1157" s="16" t="n"/>
      <c r="B1157" s="17" t="n"/>
      <c r="C1157" s="18">
        <f>IF(B1157="","",IFERROR(INDEX('Example items'!$B$6:$B$205,MATCH(B1157,'Example items'!$A$6:$A$205,0)),"Unknown SKU"))</f>
        <v/>
      </c>
      <c r="D1157" s="17" t="n"/>
      <c r="E1157" s="19" t="n"/>
      <c r="F1157" s="20">
        <f>IF(OR(B1157="",E1157=""),"",IF(D1157="Sold",-ABS(E1157),IF(D1157="Adjustment",E1157,ABS(E1157))))</f>
        <v/>
      </c>
      <c r="G1157" s="17" t="n"/>
    </row>
    <row r="1158">
      <c r="A1158" s="16" t="n"/>
      <c r="B1158" s="17" t="n"/>
      <c r="C1158" s="18">
        <f>IF(B1158="","",IFERROR(INDEX('Example items'!$B$6:$B$205,MATCH(B1158,'Example items'!$A$6:$A$205,0)),"Unknown SKU"))</f>
        <v/>
      </c>
      <c r="D1158" s="17" t="n"/>
      <c r="E1158" s="19" t="n"/>
      <c r="F1158" s="20">
        <f>IF(OR(B1158="",E1158=""),"",IF(D1158="Sold",-ABS(E1158),IF(D1158="Adjustment",E1158,ABS(E1158))))</f>
        <v/>
      </c>
      <c r="G1158" s="17" t="n"/>
    </row>
    <row r="1159">
      <c r="A1159" s="16" t="n"/>
      <c r="B1159" s="17" t="n"/>
      <c r="C1159" s="18">
        <f>IF(B1159="","",IFERROR(INDEX('Example items'!$B$6:$B$205,MATCH(B1159,'Example items'!$A$6:$A$205,0)),"Unknown SKU"))</f>
        <v/>
      </c>
      <c r="D1159" s="17" t="n"/>
      <c r="E1159" s="19" t="n"/>
      <c r="F1159" s="20">
        <f>IF(OR(B1159="",E1159=""),"",IF(D1159="Sold",-ABS(E1159),IF(D1159="Adjustment",E1159,ABS(E1159))))</f>
        <v/>
      </c>
      <c r="G1159" s="17" t="n"/>
    </row>
    <row r="1160">
      <c r="A1160" s="16" t="n"/>
      <c r="B1160" s="17" t="n"/>
      <c r="C1160" s="18">
        <f>IF(B1160="","",IFERROR(INDEX('Example items'!$B$6:$B$205,MATCH(B1160,'Example items'!$A$6:$A$205,0)),"Unknown SKU"))</f>
        <v/>
      </c>
      <c r="D1160" s="17" t="n"/>
      <c r="E1160" s="19" t="n"/>
      <c r="F1160" s="20">
        <f>IF(OR(B1160="",E1160=""),"",IF(D1160="Sold",-ABS(E1160),IF(D1160="Adjustment",E1160,ABS(E1160))))</f>
        <v/>
      </c>
      <c r="G1160" s="17" t="n"/>
    </row>
    <row r="1161">
      <c r="A1161" s="16" t="n"/>
      <c r="B1161" s="17" t="n"/>
      <c r="C1161" s="18">
        <f>IF(B1161="","",IFERROR(INDEX('Example items'!$B$6:$B$205,MATCH(B1161,'Example items'!$A$6:$A$205,0)),"Unknown SKU"))</f>
        <v/>
      </c>
      <c r="D1161" s="17" t="n"/>
      <c r="E1161" s="19" t="n"/>
      <c r="F1161" s="20">
        <f>IF(OR(B1161="",E1161=""),"",IF(D1161="Sold",-ABS(E1161),IF(D1161="Adjustment",E1161,ABS(E1161))))</f>
        <v/>
      </c>
      <c r="G1161" s="17" t="n"/>
    </row>
    <row r="1162">
      <c r="A1162" s="16" t="n"/>
      <c r="B1162" s="17" t="n"/>
      <c r="C1162" s="18">
        <f>IF(B1162="","",IFERROR(INDEX('Example items'!$B$6:$B$205,MATCH(B1162,'Example items'!$A$6:$A$205,0)),"Unknown SKU"))</f>
        <v/>
      </c>
      <c r="D1162" s="17" t="n"/>
      <c r="E1162" s="19" t="n"/>
      <c r="F1162" s="20">
        <f>IF(OR(B1162="",E1162=""),"",IF(D1162="Sold",-ABS(E1162),IF(D1162="Adjustment",E1162,ABS(E1162))))</f>
        <v/>
      </c>
      <c r="G1162" s="17" t="n"/>
    </row>
    <row r="1163">
      <c r="A1163" s="16" t="n"/>
      <c r="B1163" s="17" t="n"/>
      <c r="C1163" s="18">
        <f>IF(B1163="","",IFERROR(INDEX('Example items'!$B$6:$B$205,MATCH(B1163,'Example items'!$A$6:$A$205,0)),"Unknown SKU"))</f>
        <v/>
      </c>
      <c r="D1163" s="17" t="n"/>
      <c r="E1163" s="19" t="n"/>
      <c r="F1163" s="20">
        <f>IF(OR(B1163="",E1163=""),"",IF(D1163="Sold",-ABS(E1163),IF(D1163="Adjustment",E1163,ABS(E1163))))</f>
        <v/>
      </c>
      <c r="G1163" s="17" t="n"/>
    </row>
    <row r="1164">
      <c r="A1164" s="16" t="n"/>
      <c r="B1164" s="17" t="n"/>
      <c r="C1164" s="18">
        <f>IF(B1164="","",IFERROR(INDEX('Example items'!$B$6:$B$205,MATCH(B1164,'Example items'!$A$6:$A$205,0)),"Unknown SKU"))</f>
        <v/>
      </c>
      <c r="D1164" s="17" t="n"/>
      <c r="E1164" s="19" t="n"/>
      <c r="F1164" s="20">
        <f>IF(OR(B1164="",E1164=""),"",IF(D1164="Sold",-ABS(E1164),IF(D1164="Adjustment",E1164,ABS(E1164))))</f>
        <v/>
      </c>
      <c r="G1164" s="17" t="n"/>
    </row>
    <row r="1165">
      <c r="A1165" s="16" t="n"/>
      <c r="B1165" s="17" t="n"/>
      <c r="C1165" s="18">
        <f>IF(B1165="","",IFERROR(INDEX('Example items'!$B$6:$B$205,MATCH(B1165,'Example items'!$A$6:$A$205,0)),"Unknown SKU"))</f>
        <v/>
      </c>
      <c r="D1165" s="17" t="n"/>
      <c r="E1165" s="19" t="n"/>
      <c r="F1165" s="20">
        <f>IF(OR(B1165="",E1165=""),"",IF(D1165="Sold",-ABS(E1165),IF(D1165="Adjustment",E1165,ABS(E1165))))</f>
        <v/>
      </c>
      <c r="G1165" s="17" t="n"/>
    </row>
    <row r="1166">
      <c r="A1166" s="16" t="n"/>
      <c r="B1166" s="17" t="n"/>
      <c r="C1166" s="18">
        <f>IF(B1166="","",IFERROR(INDEX('Example items'!$B$6:$B$205,MATCH(B1166,'Example items'!$A$6:$A$205,0)),"Unknown SKU"))</f>
        <v/>
      </c>
      <c r="D1166" s="17" t="n"/>
      <c r="E1166" s="19" t="n"/>
      <c r="F1166" s="20">
        <f>IF(OR(B1166="",E1166=""),"",IF(D1166="Sold",-ABS(E1166),IF(D1166="Adjustment",E1166,ABS(E1166))))</f>
        <v/>
      </c>
      <c r="G1166" s="17" t="n"/>
    </row>
    <row r="1167">
      <c r="A1167" s="16" t="n"/>
      <c r="B1167" s="17" t="n"/>
      <c r="C1167" s="18">
        <f>IF(B1167="","",IFERROR(INDEX('Example items'!$B$6:$B$205,MATCH(B1167,'Example items'!$A$6:$A$205,0)),"Unknown SKU"))</f>
        <v/>
      </c>
      <c r="D1167" s="17" t="n"/>
      <c r="E1167" s="19" t="n"/>
      <c r="F1167" s="20">
        <f>IF(OR(B1167="",E1167=""),"",IF(D1167="Sold",-ABS(E1167),IF(D1167="Adjustment",E1167,ABS(E1167))))</f>
        <v/>
      </c>
      <c r="G1167" s="17" t="n"/>
    </row>
    <row r="1168">
      <c r="A1168" s="16" t="n"/>
      <c r="B1168" s="17" t="n"/>
      <c r="C1168" s="18">
        <f>IF(B1168="","",IFERROR(INDEX('Example items'!$B$6:$B$205,MATCH(B1168,'Example items'!$A$6:$A$205,0)),"Unknown SKU"))</f>
        <v/>
      </c>
      <c r="D1168" s="17" t="n"/>
      <c r="E1168" s="19" t="n"/>
      <c r="F1168" s="20">
        <f>IF(OR(B1168="",E1168=""),"",IF(D1168="Sold",-ABS(E1168),IF(D1168="Adjustment",E1168,ABS(E1168))))</f>
        <v/>
      </c>
      <c r="G1168" s="17" t="n"/>
    </row>
    <row r="1169">
      <c r="A1169" s="16" t="n"/>
      <c r="B1169" s="17" t="n"/>
      <c r="C1169" s="18">
        <f>IF(B1169="","",IFERROR(INDEX('Example items'!$B$6:$B$205,MATCH(B1169,'Example items'!$A$6:$A$205,0)),"Unknown SKU"))</f>
        <v/>
      </c>
      <c r="D1169" s="17" t="n"/>
      <c r="E1169" s="19" t="n"/>
      <c r="F1169" s="20">
        <f>IF(OR(B1169="",E1169=""),"",IF(D1169="Sold",-ABS(E1169),IF(D1169="Adjustment",E1169,ABS(E1169))))</f>
        <v/>
      </c>
      <c r="G1169" s="17" t="n"/>
    </row>
    <row r="1170">
      <c r="A1170" s="16" t="n"/>
      <c r="B1170" s="17" t="n"/>
      <c r="C1170" s="18">
        <f>IF(B1170="","",IFERROR(INDEX('Example items'!$B$6:$B$205,MATCH(B1170,'Example items'!$A$6:$A$205,0)),"Unknown SKU"))</f>
        <v/>
      </c>
      <c r="D1170" s="17" t="n"/>
      <c r="E1170" s="19" t="n"/>
      <c r="F1170" s="20">
        <f>IF(OR(B1170="",E1170=""),"",IF(D1170="Sold",-ABS(E1170),IF(D1170="Adjustment",E1170,ABS(E1170))))</f>
        <v/>
      </c>
      <c r="G1170" s="17" t="n"/>
    </row>
    <row r="1171">
      <c r="A1171" s="16" t="n"/>
      <c r="B1171" s="17" t="n"/>
      <c r="C1171" s="18">
        <f>IF(B1171="","",IFERROR(INDEX('Example items'!$B$6:$B$205,MATCH(B1171,'Example items'!$A$6:$A$205,0)),"Unknown SKU"))</f>
        <v/>
      </c>
      <c r="D1171" s="17" t="n"/>
      <c r="E1171" s="19" t="n"/>
      <c r="F1171" s="20">
        <f>IF(OR(B1171="",E1171=""),"",IF(D1171="Sold",-ABS(E1171),IF(D1171="Adjustment",E1171,ABS(E1171))))</f>
        <v/>
      </c>
      <c r="G1171" s="17" t="n"/>
    </row>
    <row r="1172">
      <c r="A1172" s="16" t="n"/>
      <c r="B1172" s="17" t="n"/>
      <c r="C1172" s="18">
        <f>IF(B1172="","",IFERROR(INDEX('Example items'!$B$6:$B$205,MATCH(B1172,'Example items'!$A$6:$A$205,0)),"Unknown SKU"))</f>
        <v/>
      </c>
      <c r="D1172" s="17" t="n"/>
      <c r="E1172" s="19" t="n"/>
      <c r="F1172" s="20">
        <f>IF(OR(B1172="",E1172=""),"",IF(D1172="Sold",-ABS(E1172),IF(D1172="Adjustment",E1172,ABS(E1172))))</f>
        <v/>
      </c>
      <c r="G1172" s="17" t="n"/>
    </row>
    <row r="1173">
      <c r="A1173" s="16" t="n"/>
      <c r="B1173" s="17" t="n"/>
      <c r="C1173" s="18">
        <f>IF(B1173="","",IFERROR(INDEX('Example items'!$B$6:$B$205,MATCH(B1173,'Example items'!$A$6:$A$205,0)),"Unknown SKU"))</f>
        <v/>
      </c>
      <c r="D1173" s="17" t="n"/>
      <c r="E1173" s="19" t="n"/>
      <c r="F1173" s="20">
        <f>IF(OR(B1173="",E1173=""),"",IF(D1173="Sold",-ABS(E1173),IF(D1173="Adjustment",E1173,ABS(E1173))))</f>
        <v/>
      </c>
      <c r="G1173" s="17" t="n"/>
    </row>
    <row r="1174">
      <c r="A1174" s="16" t="n"/>
      <c r="B1174" s="17" t="n"/>
      <c r="C1174" s="18">
        <f>IF(B1174="","",IFERROR(INDEX('Example items'!$B$6:$B$205,MATCH(B1174,'Example items'!$A$6:$A$205,0)),"Unknown SKU"))</f>
        <v/>
      </c>
      <c r="D1174" s="17" t="n"/>
      <c r="E1174" s="19" t="n"/>
      <c r="F1174" s="20">
        <f>IF(OR(B1174="",E1174=""),"",IF(D1174="Sold",-ABS(E1174),IF(D1174="Adjustment",E1174,ABS(E1174))))</f>
        <v/>
      </c>
      <c r="G1174" s="17" t="n"/>
    </row>
    <row r="1175">
      <c r="A1175" s="16" t="n"/>
      <c r="B1175" s="17" t="n"/>
      <c r="C1175" s="18">
        <f>IF(B1175="","",IFERROR(INDEX('Example items'!$B$6:$B$205,MATCH(B1175,'Example items'!$A$6:$A$205,0)),"Unknown SKU"))</f>
        <v/>
      </c>
      <c r="D1175" s="17" t="n"/>
      <c r="E1175" s="19" t="n"/>
      <c r="F1175" s="20">
        <f>IF(OR(B1175="",E1175=""),"",IF(D1175="Sold",-ABS(E1175),IF(D1175="Adjustment",E1175,ABS(E1175))))</f>
        <v/>
      </c>
      <c r="G1175" s="17" t="n"/>
    </row>
    <row r="1176">
      <c r="A1176" s="16" t="n"/>
      <c r="B1176" s="17" t="n"/>
      <c r="C1176" s="18">
        <f>IF(B1176="","",IFERROR(INDEX('Example items'!$B$6:$B$205,MATCH(B1176,'Example items'!$A$6:$A$205,0)),"Unknown SKU"))</f>
        <v/>
      </c>
      <c r="D1176" s="17" t="n"/>
      <c r="E1176" s="19" t="n"/>
      <c r="F1176" s="20">
        <f>IF(OR(B1176="",E1176=""),"",IF(D1176="Sold",-ABS(E1176),IF(D1176="Adjustment",E1176,ABS(E1176))))</f>
        <v/>
      </c>
      <c r="G1176" s="17" t="n"/>
    </row>
    <row r="1177">
      <c r="A1177" s="16" t="n"/>
      <c r="B1177" s="17" t="n"/>
      <c r="C1177" s="18">
        <f>IF(B1177="","",IFERROR(INDEX('Example items'!$B$6:$B$205,MATCH(B1177,'Example items'!$A$6:$A$205,0)),"Unknown SKU"))</f>
        <v/>
      </c>
      <c r="D1177" s="17" t="n"/>
      <c r="E1177" s="19" t="n"/>
      <c r="F1177" s="20">
        <f>IF(OR(B1177="",E1177=""),"",IF(D1177="Sold",-ABS(E1177),IF(D1177="Adjustment",E1177,ABS(E1177))))</f>
        <v/>
      </c>
      <c r="G1177" s="17" t="n"/>
    </row>
    <row r="1178">
      <c r="A1178" s="16" t="n"/>
      <c r="B1178" s="17" t="n"/>
      <c r="C1178" s="18">
        <f>IF(B1178="","",IFERROR(INDEX('Example items'!$B$6:$B$205,MATCH(B1178,'Example items'!$A$6:$A$205,0)),"Unknown SKU"))</f>
        <v/>
      </c>
      <c r="D1178" s="17" t="n"/>
      <c r="E1178" s="19" t="n"/>
      <c r="F1178" s="20">
        <f>IF(OR(B1178="",E1178=""),"",IF(D1178="Sold",-ABS(E1178),IF(D1178="Adjustment",E1178,ABS(E1178))))</f>
        <v/>
      </c>
      <c r="G1178" s="17" t="n"/>
    </row>
    <row r="1179">
      <c r="A1179" s="16" t="n"/>
      <c r="B1179" s="17" t="n"/>
      <c r="C1179" s="18">
        <f>IF(B1179="","",IFERROR(INDEX('Example items'!$B$6:$B$205,MATCH(B1179,'Example items'!$A$6:$A$205,0)),"Unknown SKU"))</f>
        <v/>
      </c>
      <c r="D1179" s="17" t="n"/>
      <c r="E1179" s="19" t="n"/>
      <c r="F1179" s="20">
        <f>IF(OR(B1179="",E1179=""),"",IF(D1179="Sold",-ABS(E1179),IF(D1179="Adjustment",E1179,ABS(E1179))))</f>
        <v/>
      </c>
      <c r="G1179" s="17" t="n"/>
    </row>
    <row r="1180">
      <c r="A1180" s="16" t="n"/>
      <c r="B1180" s="17" t="n"/>
      <c r="C1180" s="18">
        <f>IF(B1180="","",IFERROR(INDEX('Example items'!$B$6:$B$205,MATCH(B1180,'Example items'!$A$6:$A$205,0)),"Unknown SKU"))</f>
        <v/>
      </c>
      <c r="D1180" s="17" t="n"/>
      <c r="E1180" s="19" t="n"/>
      <c r="F1180" s="20">
        <f>IF(OR(B1180="",E1180=""),"",IF(D1180="Sold",-ABS(E1180),IF(D1180="Adjustment",E1180,ABS(E1180))))</f>
        <v/>
      </c>
      <c r="G1180" s="17" t="n"/>
    </row>
    <row r="1181">
      <c r="A1181" s="16" t="n"/>
      <c r="B1181" s="17" t="n"/>
      <c r="C1181" s="18">
        <f>IF(B1181="","",IFERROR(INDEX('Example items'!$B$6:$B$205,MATCH(B1181,'Example items'!$A$6:$A$205,0)),"Unknown SKU"))</f>
        <v/>
      </c>
      <c r="D1181" s="17" t="n"/>
      <c r="E1181" s="19" t="n"/>
      <c r="F1181" s="20">
        <f>IF(OR(B1181="",E1181=""),"",IF(D1181="Sold",-ABS(E1181),IF(D1181="Adjustment",E1181,ABS(E1181))))</f>
        <v/>
      </c>
      <c r="G1181" s="17" t="n"/>
    </row>
    <row r="1182">
      <c r="A1182" s="16" t="n"/>
      <c r="B1182" s="17" t="n"/>
      <c r="C1182" s="18">
        <f>IF(B1182="","",IFERROR(INDEX('Example items'!$B$6:$B$205,MATCH(B1182,'Example items'!$A$6:$A$205,0)),"Unknown SKU"))</f>
        <v/>
      </c>
      <c r="D1182" s="17" t="n"/>
      <c r="E1182" s="19" t="n"/>
      <c r="F1182" s="20">
        <f>IF(OR(B1182="",E1182=""),"",IF(D1182="Sold",-ABS(E1182),IF(D1182="Adjustment",E1182,ABS(E1182))))</f>
        <v/>
      </c>
      <c r="G1182" s="17" t="n"/>
    </row>
    <row r="1183">
      <c r="A1183" s="16" t="n"/>
      <c r="B1183" s="17" t="n"/>
      <c r="C1183" s="18">
        <f>IF(B1183="","",IFERROR(INDEX('Example items'!$B$6:$B$205,MATCH(B1183,'Example items'!$A$6:$A$205,0)),"Unknown SKU"))</f>
        <v/>
      </c>
      <c r="D1183" s="17" t="n"/>
      <c r="E1183" s="19" t="n"/>
      <c r="F1183" s="20">
        <f>IF(OR(B1183="",E1183=""),"",IF(D1183="Sold",-ABS(E1183),IF(D1183="Adjustment",E1183,ABS(E1183))))</f>
        <v/>
      </c>
      <c r="G1183" s="17" t="n"/>
    </row>
    <row r="1184">
      <c r="A1184" s="16" t="n"/>
      <c r="B1184" s="17" t="n"/>
      <c r="C1184" s="18">
        <f>IF(B1184="","",IFERROR(INDEX('Example items'!$B$6:$B$205,MATCH(B1184,'Example items'!$A$6:$A$205,0)),"Unknown SKU"))</f>
        <v/>
      </c>
      <c r="D1184" s="17" t="n"/>
      <c r="E1184" s="19" t="n"/>
      <c r="F1184" s="20">
        <f>IF(OR(B1184="",E1184=""),"",IF(D1184="Sold",-ABS(E1184),IF(D1184="Adjustment",E1184,ABS(E1184))))</f>
        <v/>
      </c>
      <c r="G1184" s="17" t="n"/>
    </row>
    <row r="1185">
      <c r="A1185" s="16" t="n"/>
      <c r="B1185" s="17" t="n"/>
      <c r="C1185" s="18">
        <f>IF(B1185="","",IFERROR(INDEX('Example items'!$B$6:$B$205,MATCH(B1185,'Example items'!$A$6:$A$205,0)),"Unknown SKU"))</f>
        <v/>
      </c>
      <c r="D1185" s="17" t="n"/>
      <c r="E1185" s="19" t="n"/>
      <c r="F1185" s="20">
        <f>IF(OR(B1185="",E1185=""),"",IF(D1185="Sold",-ABS(E1185),IF(D1185="Adjustment",E1185,ABS(E1185))))</f>
        <v/>
      </c>
      <c r="G1185" s="17" t="n"/>
    </row>
    <row r="1186">
      <c r="A1186" s="16" t="n"/>
      <c r="B1186" s="17" t="n"/>
      <c r="C1186" s="18">
        <f>IF(B1186="","",IFERROR(INDEX('Example items'!$B$6:$B$205,MATCH(B1186,'Example items'!$A$6:$A$205,0)),"Unknown SKU"))</f>
        <v/>
      </c>
      <c r="D1186" s="17" t="n"/>
      <c r="E1186" s="19" t="n"/>
      <c r="F1186" s="20">
        <f>IF(OR(B1186="",E1186=""),"",IF(D1186="Sold",-ABS(E1186),IF(D1186="Adjustment",E1186,ABS(E1186))))</f>
        <v/>
      </c>
      <c r="G1186" s="17" t="n"/>
    </row>
    <row r="1187">
      <c r="A1187" s="16" t="n"/>
      <c r="B1187" s="17" t="n"/>
      <c r="C1187" s="18">
        <f>IF(B1187="","",IFERROR(INDEX('Example items'!$B$6:$B$205,MATCH(B1187,'Example items'!$A$6:$A$205,0)),"Unknown SKU"))</f>
        <v/>
      </c>
      <c r="D1187" s="17" t="n"/>
      <c r="E1187" s="19" t="n"/>
      <c r="F1187" s="20">
        <f>IF(OR(B1187="",E1187=""),"",IF(D1187="Sold",-ABS(E1187),IF(D1187="Adjustment",E1187,ABS(E1187))))</f>
        <v/>
      </c>
      <c r="G1187" s="17" t="n"/>
    </row>
    <row r="1188">
      <c r="A1188" s="16" t="n"/>
      <c r="B1188" s="17" t="n"/>
      <c r="C1188" s="18">
        <f>IF(B1188="","",IFERROR(INDEX('Example items'!$B$6:$B$205,MATCH(B1188,'Example items'!$A$6:$A$205,0)),"Unknown SKU"))</f>
        <v/>
      </c>
      <c r="D1188" s="17" t="n"/>
      <c r="E1188" s="19" t="n"/>
      <c r="F1188" s="20">
        <f>IF(OR(B1188="",E1188=""),"",IF(D1188="Sold",-ABS(E1188),IF(D1188="Adjustment",E1188,ABS(E1188))))</f>
        <v/>
      </c>
      <c r="G1188" s="17" t="n"/>
    </row>
    <row r="1189">
      <c r="A1189" s="16" t="n"/>
      <c r="B1189" s="17" t="n"/>
      <c r="C1189" s="18">
        <f>IF(B1189="","",IFERROR(INDEX('Example items'!$B$6:$B$205,MATCH(B1189,'Example items'!$A$6:$A$205,0)),"Unknown SKU"))</f>
        <v/>
      </c>
      <c r="D1189" s="17" t="n"/>
      <c r="E1189" s="19" t="n"/>
      <c r="F1189" s="20">
        <f>IF(OR(B1189="",E1189=""),"",IF(D1189="Sold",-ABS(E1189),IF(D1189="Adjustment",E1189,ABS(E1189))))</f>
        <v/>
      </c>
      <c r="G1189" s="17" t="n"/>
    </row>
    <row r="1190">
      <c r="A1190" s="16" t="n"/>
      <c r="B1190" s="17" t="n"/>
      <c r="C1190" s="18">
        <f>IF(B1190="","",IFERROR(INDEX('Example items'!$B$6:$B$205,MATCH(B1190,'Example items'!$A$6:$A$205,0)),"Unknown SKU"))</f>
        <v/>
      </c>
      <c r="D1190" s="17" t="n"/>
      <c r="E1190" s="19" t="n"/>
      <c r="F1190" s="20">
        <f>IF(OR(B1190="",E1190=""),"",IF(D1190="Sold",-ABS(E1190),IF(D1190="Adjustment",E1190,ABS(E1190))))</f>
        <v/>
      </c>
      <c r="G1190" s="17" t="n"/>
    </row>
    <row r="1191">
      <c r="A1191" s="16" t="n"/>
      <c r="B1191" s="17" t="n"/>
      <c r="C1191" s="18">
        <f>IF(B1191="","",IFERROR(INDEX('Example items'!$B$6:$B$205,MATCH(B1191,'Example items'!$A$6:$A$205,0)),"Unknown SKU"))</f>
        <v/>
      </c>
      <c r="D1191" s="17" t="n"/>
      <c r="E1191" s="19" t="n"/>
      <c r="F1191" s="20">
        <f>IF(OR(B1191="",E1191=""),"",IF(D1191="Sold",-ABS(E1191),IF(D1191="Adjustment",E1191,ABS(E1191))))</f>
        <v/>
      </c>
      <c r="G1191" s="17" t="n"/>
    </row>
    <row r="1192">
      <c r="A1192" s="16" t="n"/>
      <c r="B1192" s="17" t="n"/>
      <c r="C1192" s="18">
        <f>IF(B1192="","",IFERROR(INDEX('Example items'!$B$6:$B$205,MATCH(B1192,'Example items'!$A$6:$A$205,0)),"Unknown SKU"))</f>
        <v/>
      </c>
      <c r="D1192" s="17" t="n"/>
      <c r="E1192" s="19" t="n"/>
      <c r="F1192" s="20">
        <f>IF(OR(B1192="",E1192=""),"",IF(D1192="Sold",-ABS(E1192),IF(D1192="Adjustment",E1192,ABS(E1192))))</f>
        <v/>
      </c>
      <c r="G1192" s="17" t="n"/>
    </row>
    <row r="1193">
      <c r="A1193" s="16" t="n"/>
      <c r="B1193" s="17" t="n"/>
      <c r="C1193" s="18">
        <f>IF(B1193="","",IFERROR(INDEX('Example items'!$B$6:$B$205,MATCH(B1193,'Example items'!$A$6:$A$205,0)),"Unknown SKU"))</f>
        <v/>
      </c>
      <c r="D1193" s="17" t="n"/>
      <c r="E1193" s="19" t="n"/>
      <c r="F1193" s="20">
        <f>IF(OR(B1193="",E1193=""),"",IF(D1193="Sold",-ABS(E1193),IF(D1193="Adjustment",E1193,ABS(E1193))))</f>
        <v/>
      </c>
      <c r="G1193" s="17" t="n"/>
    </row>
    <row r="1194">
      <c r="A1194" s="16" t="n"/>
      <c r="B1194" s="17" t="n"/>
      <c r="C1194" s="18">
        <f>IF(B1194="","",IFERROR(INDEX('Example items'!$B$6:$B$205,MATCH(B1194,'Example items'!$A$6:$A$205,0)),"Unknown SKU"))</f>
        <v/>
      </c>
      <c r="D1194" s="17" t="n"/>
      <c r="E1194" s="19" t="n"/>
      <c r="F1194" s="20">
        <f>IF(OR(B1194="",E1194=""),"",IF(D1194="Sold",-ABS(E1194),IF(D1194="Adjustment",E1194,ABS(E1194))))</f>
        <v/>
      </c>
      <c r="G1194" s="17" t="n"/>
    </row>
    <row r="1195">
      <c r="A1195" s="16" t="n"/>
      <c r="B1195" s="17" t="n"/>
      <c r="C1195" s="18">
        <f>IF(B1195="","",IFERROR(INDEX('Example items'!$B$6:$B$205,MATCH(B1195,'Example items'!$A$6:$A$205,0)),"Unknown SKU"))</f>
        <v/>
      </c>
      <c r="D1195" s="17" t="n"/>
      <c r="E1195" s="19" t="n"/>
      <c r="F1195" s="20">
        <f>IF(OR(B1195="",E1195=""),"",IF(D1195="Sold",-ABS(E1195),IF(D1195="Adjustment",E1195,ABS(E1195))))</f>
        <v/>
      </c>
      <c r="G1195" s="17" t="n"/>
    </row>
    <row r="1196">
      <c r="A1196" s="16" t="n"/>
      <c r="B1196" s="17" t="n"/>
      <c r="C1196" s="18">
        <f>IF(B1196="","",IFERROR(INDEX('Example items'!$B$6:$B$205,MATCH(B1196,'Example items'!$A$6:$A$205,0)),"Unknown SKU"))</f>
        <v/>
      </c>
      <c r="D1196" s="17" t="n"/>
      <c r="E1196" s="19" t="n"/>
      <c r="F1196" s="20">
        <f>IF(OR(B1196="",E1196=""),"",IF(D1196="Sold",-ABS(E1196),IF(D1196="Adjustment",E1196,ABS(E1196))))</f>
        <v/>
      </c>
      <c r="G1196" s="17" t="n"/>
    </row>
    <row r="1197">
      <c r="A1197" s="16" t="n"/>
      <c r="B1197" s="17" t="n"/>
      <c r="C1197" s="18">
        <f>IF(B1197="","",IFERROR(INDEX('Example items'!$B$6:$B$205,MATCH(B1197,'Example items'!$A$6:$A$205,0)),"Unknown SKU"))</f>
        <v/>
      </c>
      <c r="D1197" s="17" t="n"/>
      <c r="E1197" s="19" t="n"/>
      <c r="F1197" s="20">
        <f>IF(OR(B1197="",E1197=""),"",IF(D1197="Sold",-ABS(E1197),IF(D1197="Adjustment",E1197,ABS(E1197))))</f>
        <v/>
      </c>
      <c r="G1197" s="17" t="n"/>
    </row>
    <row r="1198">
      <c r="A1198" s="16" t="n"/>
      <c r="B1198" s="17" t="n"/>
      <c r="C1198" s="18">
        <f>IF(B1198="","",IFERROR(INDEX('Example items'!$B$6:$B$205,MATCH(B1198,'Example items'!$A$6:$A$205,0)),"Unknown SKU"))</f>
        <v/>
      </c>
      <c r="D1198" s="17" t="n"/>
      <c r="E1198" s="19" t="n"/>
      <c r="F1198" s="20">
        <f>IF(OR(B1198="",E1198=""),"",IF(D1198="Sold",-ABS(E1198),IF(D1198="Adjustment",E1198,ABS(E1198))))</f>
        <v/>
      </c>
      <c r="G1198" s="17" t="n"/>
    </row>
    <row r="1199">
      <c r="A1199" s="16" t="n"/>
      <c r="B1199" s="17" t="n"/>
      <c r="C1199" s="18">
        <f>IF(B1199="","",IFERROR(INDEX('Example items'!$B$6:$B$205,MATCH(B1199,'Example items'!$A$6:$A$205,0)),"Unknown SKU"))</f>
        <v/>
      </c>
      <c r="D1199" s="17" t="n"/>
      <c r="E1199" s="19" t="n"/>
      <c r="F1199" s="20">
        <f>IF(OR(B1199="",E1199=""),"",IF(D1199="Sold",-ABS(E1199),IF(D1199="Adjustment",E1199,ABS(E1199))))</f>
        <v/>
      </c>
      <c r="G1199" s="17" t="n"/>
    </row>
    <row r="1200">
      <c r="A1200" s="16" t="n"/>
      <c r="B1200" s="17" t="n"/>
      <c r="C1200" s="18">
        <f>IF(B1200="","",IFERROR(INDEX('Example items'!$B$6:$B$205,MATCH(B1200,'Example items'!$A$6:$A$205,0)),"Unknown SKU"))</f>
        <v/>
      </c>
      <c r="D1200" s="17" t="n"/>
      <c r="E1200" s="19" t="n"/>
      <c r="F1200" s="20">
        <f>IF(OR(B1200="",E1200=""),"",IF(D1200="Sold",-ABS(E1200),IF(D1200="Adjustment",E1200,ABS(E1200))))</f>
        <v/>
      </c>
      <c r="G1200" s="17" t="n"/>
    </row>
    <row r="1201">
      <c r="A1201" s="16" t="n"/>
      <c r="B1201" s="17" t="n"/>
      <c r="C1201" s="18">
        <f>IF(B1201="","",IFERROR(INDEX('Example items'!$B$6:$B$205,MATCH(B1201,'Example items'!$A$6:$A$205,0)),"Unknown SKU"))</f>
        <v/>
      </c>
      <c r="D1201" s="17" t="n"/>
      <c r="E1201" s="19" t="n"/>
      <c r="F1201" s="20">
        <f>IF(OR(B1201="",E1201=""),"",IF(D1201="Sold",-ABS(E1201),IF(D1201="Adjustment",E1201,ABS(E1201))))</f>
        <v/>
      </c>
      <c r="G1201" s="17" t="n"/>
    </row>
    <row r="1202">
      <c r="A1202" s="16" t="n"/>
      <c r="B1202" s="17" t="n"/>
      <c r="C1202" s="18">
        <f>IF(B1202="","",IFERROR(INDEX('Example items'!$B$6:$B$205,MATCH(B1202,'Example items'!$A$6:$A$205,0)),"Unknown SKU"))</f>
        <v/>
      </c>
      <c r="D1202" s="17" t="n"/>
      <c r="E1202" s="19" t="n"/>
      <c r="F1202" s="20">
        <f>IF(OR(B1202="",E1202=""),"",IF(D1202="Sold",-ABS(E1202),IF(D1202="Adjustment",E1202,ABS(E1202))))</f>
        <v/>
      </c>
      <c r="G1202" s="17" t="n"/>
    </row>
    <row r="1203">
      <c r="A1203" s="16" t="n"/>
      <c r="B1203" s="17" t="n"/>
      <c r="C1203" s="18">
        <f>IF(B1203="","",IFERROR(INDEX('Example items'!$B$6:$B$205,MATCH(B1203,'Example items'!$A$6:$A$205,0)),"Unknown SKU"))</f>
        <v/>
      </c>
      <c r="D1203" s="17" t="n"/>
      <c r="E1203" s="19" t="n"/>
      <c r="F1203" s="20">
        <f>IF(OR(B1203="",E1203=""),"",IF(D1203="Sold",-ABS(E1203),IF(D1203="Adjustment",E1203,ABS(E1203))))</f>
        <v/>
      </c>
      <c r="G1203" s="17" t="n"/>
    </row>
    <row r="1204">
      <c r="A1204" s="16" t="n"/>
      <c r="B1204" s="17" t="n"/>
      <c r="C1204" s="18">
        <f>IF(B1204="","",IFERROR(INDEX('Example items'!$B$6:$B$205,MATCH(B1204,'Example items'!$A$6:$A$205,0)),"Unknown SKU"))</f>
        <v/>
      </c>
      <c r="D1204" s="17" t="n"/>
      <c r="E1204" s="19" t="n"/>
      <c r="F1204" s="20">
        <f>IF(OR(B1204="",E1204=""),"",IF(D1204="Sold",-ABS(E1204),IF(D1204="Adjustment",E1204,ABS(E1204))))</f>
        <v/>
      </c>
      <c r="G1204" s="17" t="n"/>
    </row>
    <row r="1205">
      <c r="A1205" s="16" t="n"/>
      <c r="B1205" s="17" t="n"/>
      <c r="C1205" s="18">
        <f>IF(B1205="","",IFERROR(INDEX('Example items'!$B$6:$B$205,MATCH(B1205,'Example items'!$A$6:$A$205,0)),"Unknown SKU"))</f>
        <v/>
      </c>
      <c r="D1205" s="17" t="n"/>
      <c r="E1205" s="19" t="n"/>
      <c r="F1205" s="20">
        <f>IF(OR(B1205="",E1205=""),"",IF(D1205="Sold",-ABS(E1205),IF(D1205="Adjustment",E1205,ABS(E1205))))</f>
        <v/>
      </c>
      <c r="G1205" s="17" t="n"/>
    </row>
    <row r="1206">
      <c r="A1206" s="16" t="n"/>
      <c r="B1206" s="17" t="n"/>
      <c r="C1206" s="18">
        <f>IF(B1206="","",IFERROR(INDEX('Example items'!$B$6:$B$205,MATCH(B1206,'Example items'!$A$6:$A$205,0)),"Unknown SKU"))</f>
        <v/>
      </c>
      <c r="D1206" s="17" t="n"/>
      <c r="E1206" s="19" t="n"/>
      <c r="F1206" s="20">
        <f>IF(OR(B1206="",E1206=""),"",IF(D1206="Sold",-ABS(E1206),IF(D1206="Adjustment",E1206,ABS(E1206))))</f>
        <v/>
      </c>
      <c r="G1206" s="17" t="n"/>
    </row>
    <row r="1207">
      <c r="A1207" s="16" t="n"/>
      <c r="B1207" s="17" t="n"/>
      <c r="C1207" s="18">
        <f>IF(B1207="","",IFERROR(INDEX('Example items'!$B$6:$B$205,MATCH(B1207,'Example items'!$A$6:$A$205,0)),"Unknown SKU"))</f>
        <v/>
      </c>
      <c r="D1207" s="17" t="n"/>
      <c r="E1207" s="19" t="n"/>
      <c r="F1207" s="20">
        <f>IF(OR(B1207="",E1207=""),"",IF(D1207="Sold",-ABS(E1207),IF(D1207="Adjustment",E1207,ABS(E1207))))</f>
        <v/>
      </c>
      <c r="G1207" s="17" t="n"/>
    </row>
    <row r="1208">
      <c r="A1208" s="16" t="n"/>
      <c r="B1208" s="17" t="n"/>
      <c r="C1208" s="18">
        <f>IF(B1208="","",IFERROR(INDEX('Example items'!$B$6:$B$205,MATCH(B1208,'Example items'!$A$6:$A$205,0)),"Unknown SKU"))</f>
        <v/>
      </c>
      <c r="D1208" s="17" t="n"/>
      <c r="E1208" s="19" t="n"/>
      <c r="F1208" s="20">
        <f>IF(OR(B1208="",E1208=""),"",IF(D1208="Sold",-ABS(E1208),IF(D1208="Adjustment",E1208,ABS(E1208))))</f>
        <v/>
      </c>
      <c r="G1208" s="17" t="n"/>
    </row>
    <row r="1209">
      <c r="A1209" s="16" t="n"/>
      <c r="B1209" s="17" t="n"/>
      <c r="C1209" s="18">
        <f>IF(B1209="","",IFERROR(INDEX('Example items'!$B$6:$B$205,MATCH(B1209,'Example items'!$A$6:$A$205,0)),"Unknown SKU"))</f>
        <v/>
      </c>
      <c r="D1209" s="17" t="n"/>
      <c r="E1209" s="19" t="n"/>
      <c r="F1209" s="20">
        <f>IF(OR(B1209="",E1209=""),"",IF(D1209="Sold",-ABS(E1209),IF(D1209="Adjustment",E1209,ABS(E1209))))</f>
        <v/>
      </c>
      <c r="G1209" s="17" t="n"/>
    </row>
    <row r="1210">
      <c r="A1210" s="16" t="n"/>
      <c r="B1210" s="17" t="n"/>
      <c r="C1210" s="18">
        <f>IF(B1210="","",IFERROR(INDEX('Example items'!$B$6:$B$205,MATCH(B1210,'Example items'!$A$6:$A$205,0)),"Unknown SKU"))</f>
        <v/>
      </c>
      <c r="D1210" s="17" t="n"/>
      <c r="E1210" s="19" t="n"/>
      <c r="F1210" s="20">
        <f>IF(OR(B1210="",E1210=""),"",IF(D1210="Sold",-ABS(E1210),IF(D1210="Adjustment",E1210,ABS(E1210))))</f>
        <v/>
      </c>
      <c r="G1210" s="17" t="n"/>
    </row>
    <row r="1211">
      <c r="A1211" s="16" t="n"/>
      <c r="B1211" s="17" t="n"/>
      <c r="C1211" s="18">
        <f>IF(B1211="","",IFERROR(INDEX('Example items'!$B$6:$B$205,MATCH(B1211,'Example items'!$A$6:$A$205,0)),"Unknown SKU"))</f>
        <v/>
      </c>
      <c r="D1211" s="17" t="n"/>
      <c r="E1211" s="19" t="n"/>
      <c r="F1211" s="20">
        <f>IF(OR(B1211="",E1211=""),"",IF(D1211="Sold",-ABS(E1211),IF(D1211="Adjustment",E1211,ABS(E1211))))</f>
        <v/>
      </c>
      <c r="G1211" s="17" t="n"/>
    </row>
    <row r="1212">
      <c r="A1212" s="16" t="n"/>
      <c r="B1212" s="17" t="n"/>
      <c r="C1212" s="18">
        <f>IF(B1212="","",IFERROR(INDEX('Example items'!$B$6:$B$205,MATCH(B1212,'Example items'!$A$6:$A$205,0)),"Unknown SKU"))</f>
        <v/>
      </c>
      <c r="D1212" s="17" t="n"/>
      <c r="E1212" s="19" t="n"/>
      <c r="F1212" s="20">
        <f>IF(OR(B1212="",E1212=""),"",IF(D1212="Sold",-ABS(E1212),IF(D1212="Adjustment",E1212,ABS(E1212))))</f>
        <v/>
      </c>
      <c r="G1212" s="17" t="n"/>
    </row>
    <row r="1213">
      <c r="A1213" s="16" t="n"/>
      <c r="B1213" s="17" t="n"/>
      <c r="C1213" s="18">
        <f>IF(B1213="","",IFERROR(INDEX('Example items'!$B$6:$B$205,MATCH(B1213,'Example items'!$A$6:$A$205,0)),"Unknown SKU"))</f>
        <v/>
      </c>
      <c r="D1213" s="17" t="n"/>
      <c r="E1213" s="19" t="n"/>
      <c r="F1213" s="20">
        <f>IF(OR(B1213="",E1213=""),"",IF(D1213="Sold",-ABS(E1213),IF(D1213="Adjustment",E1213,ABS(E1213))))</f>
        <v/>
      </c>
      <c r="G1213" s="17" t="n"/>
    </row>
    <row r="1214">
      <c r="A1214" s="16" t="n"/>
      <c r="B1214" s="17" t="n"/>
      <c r="C1214" s="18">
        <f>IF(B1214="","",IFERROR(INDEX('Example items'!$B$6:$B$205,MATCH(B1214,'Example items'!$A$6:$A$205,0)),"Unknown SKU"))</f>
        <v/>
      </c>
      <c r="D1214" s="17" t="n"/>
      <c r="E1214" s="19" t="n"/>
      <c r="F1214" s="20">
        <f>IF(OR(B1214="",E1214=""),"",IF(D1214="Sold",-ABS(E1214),IF(D1214="Adjustment",E1214,ABS(E1214))))</f>
        <v/>
      </c>
      <c r="G1214" s="17" t="n"/>
    </row>
    <row r="1215">
      <c r="A1215" s="16" t="n"/>
      <c r="B1215" s="17" t="n"/>
      <c r="C1215" s="18">
        <f>IF(B1215="","",IFERROR(INDEX('Example items'!$B$6:$B$205,MATCH(B1215,'Example items'!$A$6:$A$205,0)),"Unknown SKU"))</f>
        <v/>
      </c>
      <c r="D1215" s="17" t="n"/>
      <c r="E1215" s="19" t="n"/>
      <c r="F1215" s="20">
        <f>IF(OR(B1215="",E1215=""),"",IF(D1215="Sold",-ABS(E1215),IF(D1215="Adjustment",E1215,ABS(E1215))))</f>
        <v/>
      </c>
      <c r="G1215" s="17" t="n"/>
    </row>
    <row r="1216">
      <c r="A1216" s="16" t="n"/>
      <c r="B1216" s="17" t="n"/>
      <c r="C1216" s="18">
        <f>IF(B1216="","",IFERROR(INDEX('Example items'!$B$6:$B$205,MATCH(B1216,'Example items'!$A$6:$A$205,0)),"Unknown SKU"))</f>
        <v/>
      </c>
      <c r="D1216" s="17" t="n"/>
      <c r="E1216" s="19" t="n"/>
      <c r="F1216" s="20">
        <f>IF(OR(B1216="",E1216=""),"",IF(D1216="Sold",-ABS(E1216),IF(D1216="Adjustment",E1216,ABS(E1216))))</f>
        <v/>
      </c>
      <c r="G1216" s="17" t="n"/>
    </row>
    <row r="1217">
      <c r="A1217" s="16" t="n"/>
      <c r="B1217" s="17" t="n"/>
      <c r="C1217" s="18">
        <f>IF(B1217="","",IFERROR(INDEX('Example items'!$B$6:$B$205,MATCH(B1217,'Example items'!$A$6:$A$205,0)),"Unknown SKU"))</f>
        <v/>
      </c>
      <c r="D1217" s="17" t="n"/>
      <c r="E1217" s="19" t="n"/>
      <c r="F1217" s="20">
        <f>IF(OR(B1217="",E1217=""),"",IF(D1217="Sold",-ABS(E1217),IF(D1217="Adjustment",E1217,ABS(E1217))))</f>
        <v/>
      </c>
      <c r="G1217" s="17" t="n"/>
    </row>
    <row r="1218">
      <c r="A1218" s="16" t="n"/>
      <c r="B1218" s="17" t="n"/>
      <c r="C1218" s="18">
        <f>IF(B1218="","",IFERROR(INDEX('Example items'!$B$6:$B$205,MATCH(B1218,'Example items'!$A$6:$A$205,0)),"Unknown SKU"))</f>
        <v/>
      </c>
      <c r="D1218" s="17" t="n"/>
      <c r="E1218" s="19" t="n"/>
      <c r="F1218" s="20">
        <f>IF(OR(B1218="",E1218=""),"",IF(D1218="Sold",-ABS(E1218),IF(D1218="Adjustment",E1218,ABS(E1218))))</f>
        <v/>
      </c>
      <c r="G1218" s="17" t="n"/>
    </row>
    <row r="1219">
      <c r="A1219" s="16" t="n"/>
      <c r="B1219" s="17" t="n"/>
      <c r="C1219" s="18">
        <f>IF(B1219="","",IFERROR(INDEX('Example items'!$B$6:$B$205,MATCH(B1219,'Example items'!$A$6:$A$205,0)),"Unknown SKU"))</f>
        <v/>
      </c>
      <c r="D1219" s="17" t="n"/>
      <c r="E1219" s="19" t="n"/>
      <c r="F1219" s="20">
        <f>IF(OR(B1219="",E1219=""),"",IF(D1219="Sold",-ABS(E1219),IF(D1219="Adjustment",E1219,ABS(E1219))))</f>
        <v/>
      </c>
      <c r="G1219" s="17" t="n"/>
    </row>
    <row r="1220">
      <c r="A1220" s="16" t="n"/>
      <c r="B1220" s="17" t="n"/>
      <c r="C1220" s="18">
        <f>IF(B1220="","",IFERROR(INDEX('Example items'!$B$6:$B$205,MATCH(B1220,'Example items'!$A$6:$A$205,0)),"Unknown SKU"))</f>
        <v/>
      </c>
      <c r="D1220" s="17" t="n"/>
      <c r="E1220" s="19" t="n"/>
      <c r="F1220" s="20">
        <f>IF(OR(B1220="",E1220=""),"",IF(D1220="Sold",-ABS(E1220),IF(D1220="Adjustment",E1220,ABS(E1220))))</f>
        <v/>
      </c>
      <c r="G1220" s="17" t="n"/>
    </row>
    <row r="1221">
      <c r="A1221" s="16" t="n"/>
      <c r="B1221" s="17" t="n"/>
      <c r="C1221" s="18">
        <f>IF(B1221="","",IFERROR(INDEX('Example items'!$B$6:$B$205,MATCH(B1221,'Example items'!$A$6:$A$205,0)),"Unknown SKU"))</f>
        <v/>
      </c>
      <c r="D1221" s="17" t="n"/>
      <c r="E1221" s="19" t="n"/>
      <c r="F1221" s="20">
        <f>IF(OR(B1221="",E1221=""),"",IF(D1221="Sold",-ABS(E1221),IF(D1221="Adjustment",E1221,ABS(E1221))))</f>
        <v/>
      </c>
      <c r="G1221" s="17" t="n"/>
    </row>
    <row r="1222">
      <c r="A1222" s="16" t="n"/>
      <c r="B1222" s="17" t="n"/>
      <c r="C1222" s="18">
        <f>IF(B1222="","",IFERROR(INDEX('Example items'!$B$6:$B$205,MATCH(B1222,'Example items'!$A$6:$A$205,0)),"Unknown SKU"))</f>
        <v/>
      </c>
      <c r="D1222" s="17" t="n"/>
      <c r="E1222" s="19" t="n"/>
      <c r="F1222" s="20">
        <f>IF(OR(B1222="",E1222=""),"",IF(D1222="Sold",-ABS(E1222),IF(D1222="Adjustment",E1222,ABS(E1222))))</f>
        <v/>
      </c>
      <c r="G1222" s="17" t="n"/>
    </row>
    <row r="1223">
      <c r="A1223" s="16" t="n"/>
      <c r="B1223" s="17" t="n"/>
      <c r="C1223" s="18">
        <f>IF(B1223="","",IFERROR(INDEX('Example items'!$B$6:$B$205,MATCH(B1223,'Example items'!$A$6:$A$205,0)),"Unknown SKU"))</f>
        <v/>
      </c>
      <c r="D1223" s="17" t="n"/>
      <c r="E1223" s="19" t="n"/>
      <c r="F1223" s="20">
        <f>IF(OR(B1223="",E1223=""),"",IF(D1223="Sold",-ABS(E1223),IF(D1223="Adjustment",E1223,ABS(E1223))))</f>
        <v/>
      </c>
      <c r="G1223" s="17" t="n"/>
    </row>
    <row r="1224">
      <c r="A1224" s="16" t="n"/>
      <c r="B1224" s="17" t="n"/>
      <c r="C1224" s="18">
        <f>IF(B1224="","",IFERROR(INDEX('Example items'!$B$6:$B$205,MATCH(B1224,'Example items'!$A$6:$A$205,0)),"Unknown SKU"))</f>
        <v/>
      </c>
      <c r="D1224" s="17" t="n"/>
      <c r="E1224" s="19" t="n"/>
      <c r="F1224" s="20">
        <f>IF(OR(B1224="",E1224=""),"",IF(D1224="Sold",-ABS(E1224),IF(D1224="Adjustment",E1224,ABS(E1224))))</f>
        <v/>
      </c>
      <c r="G1224" s="17" t="n"/>
    </row>
    <row r="1225">
      <c r="A1225" s="16" t="n"/>
      <c r="B1225" s="17" t="n"/>
      <c r="C1225" s="18">
        <f>IF(B1225="","",IFERROR(INDEX('Example items'!$B$6:$B$205,MATCH(B1225,'Example items'!$A$6:$A$205,0)),"Unknown SKU"))</f>
        <v/>
      </c>
      <c r="D1225" s="17" t="n"/>
      <c r="E1225" s="19" t="n"/>
      <c r="F1225" s="20">
        <f>IF(OR(B1225="",E1225=""),"",IF(D1225="Sold",-ABS(E1225),IF(D1225="Adjustment",E1225,ABS(E1225))))</f>
        <v/>
      </c>
      <c r="G1225" s="17" t="n"/>
    </row>
    <row r="1226">
      <c r="A1226" s="16" t="n"/>
      <c r="B1226" s="17" t="n"/>
      <c r="C1226" s="18">
        <f>IF(B1226="","",IFERROR(INDEX('Example items'!$B$6:$B$205,MATCH(B1226,'Example items'!$A$6:$A$205,0)),"Unknown SKU"))</f>
        <v/>
      </c>
      <c r="D1226" s="17" t="n"/>
      <c r="E1226" s="19" t="n"/>
      <c r="F1226" s="20">
        <f>IF(OR(B1226="",E1226=""),"",IF(D1226="Sold",-ABS(E1226),IF(D1226="Adjustment",E1226,ABS(E1226))))</f>
        <v/>
      </c>
      <c r="G1226" s="17" t="n"/>
    </row>
    <row r="1227">
      <c r="A1227" s="16" t="n"/>
      <c r="B1227" s="17" t="n"/>
      <c r="C1227" s="18">
        <f>IF(B1227="","",IFERROR(INDEX('Example items'!$B$6:$B$205,MATCH(B1227,'Example items'!$A$6:$A$205,0)),"Unknown SKU"))</f>
        <v/>
      </c>
      <c r="D1227" s="17" t="n"/>
      <c r="E1227" s="19" t="n"/>
      <c r="F1227" s="20">
        <f>IF(OR(B1227="",E1227=""),"",IF(D1227="Sold",-ABS(E1227),IF(D1227="Adjustment",E1227,ABS(E1227))))</f>
        <v/>
      </c>
      <c r="G1227" s="17" t="n"/>
    </row>
    <row r="1228">
      <c r="A1228" s="16" t="n"/>
      <c r="B1228" s="17" t="n"/>
      <c r="C1228" s="18">
        <f>IF(B1228="","",IFERROR(INDEX('Example items'!$B$6:$B$205,MATCH(B1228,'Example items'!$A$6:$A$205,0)),"Unknown SKU"))</f>
        <v/>
      </c>
      <c r="D1228" s="17" t="n"/>
      <c r="E1228" s="19" t="n"/>
      <c r="F1228" s="20">
        <f>IF(OR(B1228="",E1228=""),"",IF(D1228="Sold",-ABS(E1228),IF(D1228="Adjustment",E1228,ABS(E1228))))</f>
        <v/>
      </c>
      <c r="G1228" s="17" t="n"/>
    </row>
    <row r="1229">
      <c r="A1229" s="16" t="n"/>
      <c r="B1229" s="17" t="n"/>
      <c r="C1229" s="18">
        <f>IF(B1229="","",IFERROR(INDEX('Example items'!$B$6:$B$205,MATCH(B1229,'Example items'!$A$6:$A$205,0)),"Unknown SKU"))</f>
        <v/>
      </c>
      <c r="D1229" s="17" t="n"/>
      <c r="E1229" s="19" t="n"/>
      <c r="F1229" s="20">
        <f>IF(OR(B1229="",E1229=""),"",IF(D1229="Sold",-ABS(E1229),IF(D1229="Adjustment",E1229,ABS(E1229))))</f>
        <v/>
      </c>
      <c r="G1229" s="17" t="n"/>
    </row>
    <row r="1230">
      <c r="A1230" s="16" t="n"/>
      <c r="B1230" s="17" t="n"/>
      <c r="C1230" s="18">
        <f>IF(B1230="","",IFERROR(INDEX('Example items'!$B$6:$B$205,MATCH(B1230,'Example items'!$A$6:$A$205,0)),"Unknown SKU"))</f>
        <v/>
      </c>
      <c r="D1230" s="17" t="n"/>
      <c r="E1230" s="19" t="n"/>
      <c r="F1230" s="20">
        <f>IF(OR(B1230="",E1230=""),"",IF(D1230="Sold",-ABS(E1230),IF(D1230="Adjustment",E1230,ABS(E1230))))</f>
        <v/>
      </c>
      <c r="G1230" s="17" t="n"/>
    </row>
    <row r="1231">
      <c r="A1231" s="16" t="n"/>
      <c r="B1231" s="17" t="n"/>
      <c r="C1231" s="18">
        <f>IF(B1231="","",IFERROR(INDEX('Example items'!$B$6:$B$205,MATCH(B1231,'Example items'!$A$6:$A$205,0)),"Unknown SKU"))</f>
        <v/>
      </c>
      <c r="D1231" s="17" t="n"/>
      <c r="E1231" s="19" t="n"/>
      <c r="F1231" s="20">
        <f>IF(OR(B1231="",E1231=""),"",IF(D1231="Sold",-ABS(E1231),IF(D1231="Adjustment",E1231,ABS(E1231))))</f>
        <v/>
      </c>
      <c r="G1231" s="17" t="n"/>
    </row>
    <row r="1232">
      <c r="A1232" s="16" t="n"/>
      <c r="B1232" s="17" t="n"/>
      <c r="C1232" s="18">
        <f>IF(B1232="","",IFERROR(INDEX('Example items'!$B$6:$B$205,MATCH(B1232,'Example items'!$A$6:$A$205,0)),"Unknown SKU"))</f>
        <v/>
      </c>
      <c r="D1232" s="17" t="n"/>
      <c r="E1232" s="19" t="n"/>
      <c r="F1232" s="20">
        <f>IF(OR(B1232="",E1232=""),"",IF(D1232="Sold",-ABS(E1232),IF(D1232="Adjustment",E1232,ABS(E1232))))</f>
        <v/>
      </c>
      <c r="G1232" s="17" t="n"/>
    </row>
    <row r="1233">
      <c r="A1233" s="16" t="n"/>
      <c r="B1233" s="17" t="n"/>
      <c r="C1233" s="18">
        <f>IF(B1233="","",IFERROR(INDEX('Example items'!$B$6:$B$205,MATCH(B1233,'Example items'!$A$6:$A$205,0)),"Unknown SKU"))</f>
        <v/>
      </c>
      <c r="D1233" s="17" t="n"/>
      <c r="E1233" s="19" t="n"/>
      <c r="F1233" s="20">
        <f>IF(OR(B1233="",E1233=""),"",IF(D1233="Sold",-ABS(E1233),IF(D1233="Adjustment",E1233,ABS(E1233))))</f>
        <v/>
      </c>
      <c r="G1233" s="17" t="n"/>
    </row>
    <row r="1234">
      <c r="A1234" s="16" t="n"/>
      <c r="B1234" s="17" t="n"/>
      <c r="C1234" s="18">
        <f>IF(B1234="","",IFERROR(INDEX('Example items'!$B$6:$B$205,MATCH(B1234,'Example items'!$A$6:$A$205,0)),"Unknown SKU"))</f>
        <v/>
      </c>
      <c r="D1234" s="17" t="n"/>
      <c r="E1234" s="19" t="n"/>
      <c r="F1234" s="20">
        <f>IF(OR(B1234="",E1234=""),"",IF(D1234="Sold",-ABS(E1234),IF(D1234="Adjustment",E1234,ABS(E1234))))</f>
        <v/>
      </c>
      <c r="G1234" s="17" t="n"/>
    </row>
    <row r="1235">
      <c r="A1235" s="16" t="n"/>
      <c r="B1235" s="17" t="n"/>
      <c r="C1235" s="18">
        <f>IF(B1235="","",IFERROR(INDEX('Example items'!$B$6:$B$205,MATCH(B1235,'Example items'!$A$6:$A$205,0)),"Unknown SKU"))</f>
        <v/>
      </c>
      <c r="D1235" s="17" t="n"/>
      <c r="E1235" s="19" t="n"/>
      <c r="F1235" s="20">
        <f>IF(OR(B1235="",E1235=""),"",IF(D1235="Sold",-ABS(E1235),IF(D1235="Adjustment",E1235,ABS(E1235))))</f>
        <v/>
      </c>
      <c r="G1235" s="17" t="n"/>
    </row>
    <row r="1236">
      <c r="A1236" s="16" t="n"/>
      <c r="B1236" s="17" t="n"/>
      <c r="C1236" s="18">
        <f>IF(B1236="","",IFERROR(INDEX('Example items'!$B$6:$B$205,MATCH(B1236,'Example items'!$A$6:$A$205,0)),"Unknown SKU"))</f>
        <v/>
      </c>
      <c r="D1236" s="17" t="n"/>
      <c r="E1236" s="19" t="n"/>
      <c r="F1236" s="20">
        <f>IF(OR(B1236="",E1236=""),"",IF(D1236="Sold",-ABS(E1236),IF(D1236="Adjustment",E1236,ABS(E1236))))</f>
        <v/>
      </c>
      <c r="G1236" s="17" t="n"/>
    </row>
    <row r="1237">
      <c r="A1237" s="16" t="n"/>
      <c r="B1237" s="17" t="n"/>
      <c r="C1237" s="18">
        <f>IF(B1237="","",IFERROR(INDEX('Example items'!$B$6:$B$205,MATCH(B1237,'Example items'!$A$6:$A$205,0)),"Unknown SKU"))</f>
        <v/>
      </c>
      <c r="D1237" s="17" t="n"/>
      <c r="E1237" s="19" t="n"/>
      <c r="F1237" s="20">
        <f>IF(OR(B1237="",E1237=""),"",IF(D1237="Sold",-ABS(E1237),IF(D1237="Adjustment",E1237,ABS(E1237))))</f>
        <v/>
      </c>
      <c r="G1237" s="17" t="n"/>
    </row>
    <row r="1238">
      <c r="A1238" s="16" t="n"/>
      <c r="B1238" s="17" t="n"/>
      <c r="C1238" s="18">
        <f>IF(B1238="","",IFERROR(INDEX('Example items'!$B$6:$B$205,MATCH(B1238,'Example items'!$A$6:$A$205,0)),"Unknown SKU"))</f>
        <v/>
      </c>
      <c r="D1238" s="17" t="n"/>
      <c r="E1238" s="19" t="n"/>
      <c r="F1238" s="20">
        <f>IF(OR(B1238="",E1238=""),"",IF(D1238="Sold",-ABS(E1238),IF(D1238="Adjustment",E1238,ABS(E1238))))</f>
        <v/>
      </c>
      <c r="G1238" s="17" t="n"/>
    </row>
    <row r="1239">
      <c r="A1239" s="16" t="n"/>
      <c r="B1239" s="17" t="n"/>
      <c r="C1239" s="18">
        <f>IF(B1239="","",IFERROR(INDEX('Example items'!$B$6:$B$205,MATCH(B1239,'Example items'!$A$6:$A$205,0)),"Unknown SKU"))</f>
        <v/>
      </c>
      <c r="D1239" s="17" t="n"/>
      <c r="E1239" s="19" t="n"/>
      <c r="F1239" s="20">
        <f>IF(OR(B1239="",E1239=""),"",IF(D1239="Sold",-ABS(E1239),IF(D1239="Adjustment",E1239,ABS(E1239))))</f>
        <v/>
      </c>
      <c r="G1239" s="17" t="n"/>
    </row>
    <row r="1240">
      <c r="A1240" s="16" t="n"/>
      <c r="B1240" s="17" t="n"/>
      <c r="C1240" s="18">
        <f>IF(B1240="","",IFERROR(INDEX('Example items'!$B$6:$B$205,MATCH(B1240,'Example items'!$A$6:$A$205,0)),"Unknown SKU"))</f>
        <v/>
      </c>
      <c r="D1240" s="17" t="n"/>
      <c r="E1240" s="19" t="n"/>
      <c r="F1240" s="20">
        <f>IF(OR(B1240="",E1240=""),"",IF(D1240="Sold",-ABS(E1240),IF(D1240="Adjustment",E1240,ABS(E1240))))</f>
        <v/>
      </c>
      <c r="G1240" s="17" t="n"/>
    </row>
    <row r="1241">
      <c r="A1241" s="16" t="n"/>
      <c r="B1241" s="17" t="n"/>
      <c r="C1241" s="18">
        <f>IF(B1241="","",IFERROR(INDEX('Example items'!$B$6:$B$205,MATCH(B1241,'Example items'!$A$6:$A$205,0)),"Unknown SKU"))</f>
        <v/>
      </c>
      <c r="D1241" s="17" t="n"/>
      <c r="E1241" s="19" t="n"/>
      <c r="F1241" s="20">
        <f>IF(OR(B1241="",E1241=""),"",IF(D1241="Sold",-ABS(E1241),IF(D1241="Adjustment",E1241,ABS(E1241))))</f>
        <v/>
      </c>
      <c r="G1241" s="17" t="n"/>
    </row>
    <row r="1242">
      <c r="A1242" s="16" t="n"/>
      <c r="B1242" s="17" t="n"/>
      <c r="C1242" s="18">
        <f>IF(B1242="","",IFERROR(INDEX('Example items'!$B$6:$B$205,MATCH(B1242,'Example items'!$A$6:$A$205,0)),"Unknown SKU"))</f>
        <v/>
      </c>
      <c r="D1242" s="17" t="n"/>
      <c r="E1242" s="19" t="n"/>
      <c r="F1242" s="20">
        <f>IF(OR(B1242="",E1242=""),"",IF(D1242="Sold",-ABS(E1242),IF(D1242="Adjustment",E1242,ABS(E1242))))</f>
        <v/>
      </c>
      <c r="G1242" s="17" t="n"/>
    </row>
    <row r="1243">
      <c r="A1243" s="16" t="n"/>
      <c r="B1243" s="17" t="n"/>
      <c r="C1243" s="18">
        <f>IF(B1243="","",IFERROR(INDEX('Example items'!$B$6:$B$205,MATCH(B1243,'Example items'!$A$6:$A$205,0)),"Unknown SKU"))</f>
        <v/>
      </c>
      <c r="D1243" s="17" t="n"/>
      <c r="E1243" s="19" t="n"/>
      <c r="F1243" s="20">
        <f>IF(OR(B1243="",E1243=""),"",IF(D1243="Sold",-ABS(E1243),IF(D1243="Adjustment",E1243,ABS(E1243))))</f>
        <v/>
      </c>
      <c r="G1243" s="17" t="n"/>
    </row>
    <row r="1244">
      <c r="A1244" s="16" t="n"/>
      <c r="B1244" s="17" t="n"/>
      <c r="C1244" s="18">
        <f>IF(B1244="","",IFERROR(INDEX('Example items'!$B$6:$B$205,MATCH(B1244,'Example items'!$A$6:$A$205,0)),"Unknown SKU"))</f>
        <v/>
      </c>
      <c r="D1244" s="17" t="n"/>
      <c r="E1244" s="19" t="n"/>
      <c r="F1244" s="20">
        <f>IF(OR(B1244="",E1244=""),"",IF(D1244="Sold",-ABS(E1244),IF(D1244="Adjustment",E1244,ABS(E1244))))</f>
        <v/>
      </c>
      <c r="G1244" s="17" t="n"/>
    </row>
    <row r="1245">
      <c r="A1245" s="16" t="n"/>
      <c r="B1245" s="17" t="n"/>
      <c r="C1245" s="18">
        <f>IF(B1245="","",IFERROR(INDEX('Example items'!$B$6:$B$205,MATCH(B1245,'Example items'!$A$6:$A$205,0)),"Unknown SKU"))</f>
        <v/>
      </c>
      <c r="D1245" s="17" t="n"/>
      <c r="E1245" s="19" t="n"/>
      <c r="F1245" s="20">
        <f>IF(OR(B1245="",E1245=""),"",IF(D1245="Sold",-ABS(E1245),IF(D1245="Adjustment",E1245,ABS(E1245))))</f>
        <v/>
      </c>
      <c r="G1245" s="17" t="n"/>
    </row>
    <row r="1246">
      <c r="A1246" s="16" t="n"/>
      <c r="B1246" s="17" t="n"/>
      <c r="C1246" s="18">
        <f>IF(B1246="","",IFERROR(INDEX('Example items'!$B$6:$B$205,MATCH(B1246,'Example items'!$A$6:$A$205,0)),"Unknown SKU"))</f>
        <v/>
      </c>
      <c r="D1246" s="17" t="n"/>
      <c r="E1246" s="19" t="n"/>
      <c r="F1246" s="20">
        <f>IF(OR(B1246="",E1246=""),"",IF(D1246="Sold",-ABS(E1246),IF(D1246="Adjustment",E1246,ABS(E1246))))</f>
        <v/>
      </c>
      <c r="G1246" s="17" t="n"/>
    </row>
    <row r="1247">
      <c r="A1247" s="16" t="n"/>
      <c r="B1247" s="17" t="n"/>
      <c r="C1247" s="18">
        <f>IF(B1247="","",IFERROR(INDEX('Example items'!$B$6:$B$205,MATCH(B1247,'Example items'!$A$6:$A$205,0)),"Unknown SKU"))</f>
        <v/>
      </c>
      <c r="D1247" s="17" t="n"/>
      <c r="E1247" s="19" t="n"/>
      <c r="F1247" s="20">
        <f>IF(OR(B1247="",E1247=""),"",IF(D1247="Sold",-ABS(E1247),IF(D1247="Adjustment",E1247,ABS(E1247))))</f>
        <v/>
      </c>
      <c r="G1247" s="17" t="n"/>
    </row>
    <row r="1248">
      <c r="A1248" s="16" t="n"/>
      <c r="B1248" s="17" t="n"/>
      <c r="C1248" s="18">
        <f>IF(B1248="","",IFERROR(INDEX('Example items'!$B$6:$B$205,MATCH(B1248,'Example items'!$A$6:$A$205,0)),"Unknown SKU"))</f>
        <v/>
      </c>
      <c r="D1248" s="17" t="n"/>
      <c r="E1248" s="19" t="n"/>
      <c r="F1248" s="20">
        <f>IF(OR(B1248="",E1248=""),"",IF(D1248="Sold",-ABS(E1248),IF(D1248="Adjustment",E1248,ABS(E1248))))</f>
        <v/>
      </c>
      <c r="G1248" s="17" t="n"/>
    </row>
    <row r="1249">
      <c r="A1249" s="16" t="n"/>
      <c r="B1249" s="17" t="n"/>
      <c r="C1249" s="18">
        <f>IF(B1249="","",IFERROR(INDEX('Example items'!$B$6:$B$205,MATCH(B1249,'Example items'!$A$6:$A$205,0)),"Unknown SKU"))</f>
        <v/>
      </c>
      <c r="D1249" s="17" t="n"/>
      <c r="E1249" s="19" t="n"/>
      <c r="F1249" s="20">
        <f>IF(OR(B1249="",E1249=""),"",IF(D1249="Sold",-ABS(E1249),IF(D1249="Adjustment",E1249,ABS(E1249))))</f>
        <v/>
      </c>
      <c r="G1249" s="17" t="n"/>
    </row>
    <row r="1250">
      <c r="A1250" s="16" t="n"/>
      <c r="B1250" s="17" t="n"/>
      <c r="C1250" s="18">
        <f>IF(B1250="","",IFERROR(INDEX('Example items'!$B$6:$B$205,MATCH(B1250,'Example items'!$A$6:$A$205,0)),"Unknown SKU"))</f>
        <v/>
      </c>
      <c r="D1250" s="17" t="n"/>
      <c r="E1250" s="19" t="n"/>
      <c r="F1250" s="20">
        <f>IF(OR(B1250="",E1250=""),"",IF(D1250="Sold",-ABS(E1250),IF(D1250="Adjustment",E1250,ABS(E1250))))</f>
        <v/>
      </c>
      <c r="G1250" s="17" t="n"/>
    </row>
    <row r="1251">
      <c r="A1251" s="16" t="n"/>
      <c r="B1251" s="17" t="n"/>
      <c r="C1251" s="18">
        <f>IF(B1251="","",IFERROR(INDEX('Example items'!$B$6:$B$205,MATCH(B1251,'Example items'!$A$6:$A$205,0)),"Unknown SKU"))</f>
        <v/>
      </c>
      <c r="D1251" s="17" t="n"/>
      <c r="E1251" s="19" t="n"/>
      <c r="F1251" s="20">
        <f>IF(OR(B1251="",E1251=""),"",IF(D1251="Sold",-ABS(E1251),IF(D1251="Adjustment",E1251,ABS(E1251))))</f>
        <v/>
      </c>
      <c r="G1251" s="17" t="n"/>
    </row>
    <row r="1252">
      <c r="A1252" s="16" t="n"/>
      <c r="B1252" s="17" t="n"/>
      <c r="C1252" s="18">
        <f>IF(B1252="","",IFERROR(INDEX('Example items'!$B$6:$B$205,MATCH(B1252,'Example items'!$A$6:$A$205,0)),"Unknown SKU"))</f>
        <v/>
      </c>
      <c r="D1252" s="17" t="n"/>
      <c r="E1252" s="19" t="n"/>
      <c r="F1252" s="20">
        <f>IF(OR(B1252="",E1252=""),"",IF(D1252="Sold",-ABS(E1252),IF(D1252="Adjustment",E1252,ABS(E1252))))</f>
        <v/>
      </c>
      <c r="G1252" s="17" t="n"/>
    </row>
    <row r="1253">
      <c r="A1253" s="16" t="n"/>
      <c r="B1253" s="17" t="n"/>
      <c r="C1253" s="18">
        <f>IF(B1253="","",IFERROR(INDEX('Example items'!$B$6:$B$205,MATCH(B1253,'Example items'!$A$6:$A$205,0)),"Unknown SKU"))</f>
        <v/>
      </c>
      <c r="D1253" s="17" t="n"/>
      <c r="E1253" s="19" t="n"/>
      <c r="F1253" s="20">
        <f>IF(OR(B1253="",E1253=""),"",IF(D1253="Sold",-ABS(E1253),IF(D1253="Adjustment",E1253,ABS(E1253))))</f>
        <v/>
      </c>
      <c r="G1253" s="17" t="n"/>
    </row>
    <row r="1254">
      <c r="A1254" s="16" t="n"/>
      <c r="B1254" s="17" t="n"/>
      <c r="C1254" s="18">
        <f>IF(B1254="","",IFERROR(INDEX('Example items'!$B$6:$B$205,MATCH(B1254,'Example items'!$A$6:$A$205,0)),"Unknown SKU"))</f>
        <v/>
      </c>
      <c r="D1254" s="17" t="n"/>
      <c r="E1254" s="19" t="n"/>
      <c r="F1254" s="20">
        <f>IF(OR(B1254="",E1254=""),"",IF(D1254="Sold",-ABS(E1254),IF(D1254="Adjustment",E1254,ABS(E1254))))</f>
        <v/>
      </c>
      <c r="G1254" s="17" t="n"/>
    </row>
    <row r="1255">
      <c r="A1255" s="16" t="n"/>
      <c r="B1255" s="17" t="n"/>
      <c r="C1255" s="18">
        <f>IF(B1255="","",IFERROR(INDEX('Example items'!$B$6:$B$205,MATCH(B1255,'Example items'!$A$6:$A$205,0)),"Unknown SKU"))</f>
        <v/>
      </c>
      <c r="D1255" s="17" t="n"/>
      <c r="E1255" s="19" t="n"/>
      <c r="F1255" s="20">
        <f>IF(OR(B1255="",E1255=""),"",IF(D1255="Sold",-ABS(E1255),IF(D1255="Adjustment",E1255,ABS(E1255))))</f>
        <v/>
      </c>
      <c r="G1255" s="17" t="n"/>
    </row>
    <row r="1256">
      <c r="A1256" s="16" t="n"/>
      <c r="B1256" s="17" t="n"/>
      <c r="C1256" s="18">
        <f>IF(B1256="","",IFERROR(INDEX('Example items'!$B$6:$B$205,MATCH(B1256,'Example items'!$A$6:$A$205,0)),"Unknown SKU"))</f>
        <v/>
      </c>
      <c r="D1256" s="17" t="n"/>
      <c r="E1256" s="19" t="n"/>
      <c r="F1256" s="20">
        <f>IF(OR(B1256="",E1256=""),"",IF(D1256="Sold",-ABS(E1256),IF(D1256="Adjustment",E1256,ABS(E1256))))</f>
        <v/>
      </c>
      <c r="G1256" s="17" t="n"/>
    </row>
    <row r="1257">
      <c r="A1257" s="16" t="n"/>
      <c r="B1257" s="17" t="n"/>
      <c r="C1257" s="18">
        <f>IF(B1257="","",IFERROR(INDEX('Example items'!$B$6:$B$205,MATCH(B1257,'Example items'!$A$6:$A$205,0)),"Unknown SKU"))</f>
        <v/>
      </c>
      <c r="D1257" s="17" t="n"/>
      <c r="E1257" s="19" t="n"/>
      <c r="F1257" s="20">
        <f>IF(OR(B1257="",E1257=""),"",IF(D1257="Sold",-ABS(E1257),IF(D1257="Adjustment",E1257,ABS(E1257))))</f>
        <v/>
      </c>
      <c r="G1257" s="17" t="n"/>
    </row>
    <row r="1258">
      <c r="A1258" s="16" t="n"/>
      <c r="B1258" s="17" t="n"/>
      <c r="C1258" s="18">
        <f>IF(B1258="","",IFERROR(INDEX('Example items'!$B$6:$B$205,MATCH(B1258,'Example items'!$A$6:$A$205,0)),"Unknown SKU"))</f>
        <v/>
      </c>
      <c r="D1258" s="17" t="n"/>
      <c r="E1258" s="19" t="n"/>
      <c r="F1258" s="20">
        <f>IF(OR(B1258="",E1258=""),"",IF(D1258="Sold",-ABS(E1258),IF(D1258="Adjustment",E1258,ABS(E1258))))</f>
        <v/>
      </c>
      <c r="G1258" s="17" t="n"/>
    </row>
    <row r="1259">
      <c r="A1259" s="16" t="n"/>
      <c r="B1259" s="17" t="n"/>
      <c r="C1259" s="18">
        <f>IF(B1259="","",IFERROR(INDEX('Example items'!$B$6:$B$205,MATCH(B1259,'Example items'!$A$6:$A$205,0)),"Unknown SKU"))</f>
        <v/>
      </c>
      <c r="D1259" s="17" t="n"/>
      <c r="E1259" s="19" t="n"/>
      <c r="F1259" s="20">
        <f>IF(OR(B1259="",E1259=""),"",IF(D1259="Sold",-ABS(E1259),IF(D1259="Adjustment",E1259,ABS(E1259))))</f>
        <v/>
      </c>
      <c r="G1259" s="17" t="n"/>
    </row>
    <row r="1260">
      <c r="A1260" s="16" t="n"/>
      <c r="B1260" s="17" t="n"/>
      <c r="C1260" s="18">
        <f>IF(B1260="","",IFERROR(INDEX('Example items'!$B$6:$B$205,MATCH(B1260,'Example items'!$A$6:$A$205,0)),"Unknown SKU"))</f>
        <v/>
      </c>
      <c r="D1260" s="17" t="n"/>
      <c r="E1260" s="19" t="n"/>
      <c r="F1260" s="20">
        <f>IF(OR(B1260="",E1260=""),"",IF(D1260="Sold",-ABS(E1260),IF(D1260="Adjustment",E1260,ABS(E1260))))</f>
        <v/>
      </c>
      <c r="G1260" s="17" t="n"/>
    </row>
    <row r="1261">
      <c r="A1261" s="16" t="n"/>
      <c r="B1261" s="17" t="n"/>
      <c r="C1261" s="18">
        <f>IF(B1261="","",IFERROR(INDEX('Example items'!$B$6:$B$205,MATCH(B1261,'Example items'!$A$6:$A$205,0)),"Unknown SKU"))</f>
        <v/>
      </c>
      <c r="D1261" s="17" t="n"/>
      <c r="E1261" s="19" t="n"/>
      <c r="F1261" s="20">
        <f>IF(OR(B1261="",E1261=""),"",IF(D1261="Sold",-ABS(E1261),IF(D1261="Adjustment",E1261,ABS(E1261))))</f>
        <v/>
      </c>
      <c r="G1261" s="17" t="n"/>
    </row>
    <row r="1262">
      <c r="A1262" s="16" t="n"/>
      <c r="B1262" s="17" t="n"/>
      <c r="C1262" s="18">
        <f>IF(B1262="","",IFERROR(INDEX('Example items'!$B$6:$B$205,MATCH(B1262,'Example items'!$A$6:$A$205,0)),"Unknown SKU"))</f>
        <v/>
      </c>
      <c r="D1262" s="17" t="n"/>
      <c r="E1262" s="19" t="n"/>
      <c r="F1262" s="20">
        <f>IF(OR(B1262="",E1262=""),"",IF(D1262="Sold",-ABS(E1262),IF(D1262="Adjustment",E1262,ABS(E1262))))</f>
        <v/>
      </c>
      <c r="G1262" s="17" t="n"/>
    </row>
    <row r="1263">
      <c r="A1263" s="16" t="n"/>
      <c r="B1263" s="17" t="n"/>
      <c r="C1263" s="18">
        <f>IF(B1263="","",IFERROR(INDEX('Example items'!$B$6:$B$205,MATCH(B1263,'Example items'!$A$6:$A$205,0)),"Unknown SKU"))</f>
        <v/>
      </c>
      <c r="D1263" s="17" t="n"/>
      <c r="E1263" s="19" t="n"/>
      <c r="F1263" s="20">
        <f>IF(OR(B1263="",E1263=""),"",IF(D1263="Sold",-ABS(E1263),IF(D1263="Adjustment",E1263,ABS(E1263))))</f>
        <v/>
      </c>
      <c r="G1263" s="17" t="n"/>
    </row>
    <row r="1264">
      <c r="A1264" s="16" t="n"/>
      <c r="B1264" s="17" t="n"/>
      <c r="C1264" s="18">
        <f>IF(B1264="","",IFERROR(INDEX('Example items'!$B$6:$B$205,MATCH(B1264,'Example items'!$A$6:$A$205,0)),"Unknown SKU"))</f>
        <v/>
      </c>
      <c r="D1264" s="17" t="n"/>
      <c r="E1264" s="19" t="n"/>
      <c r="F1264" s="20">
        <f>IF(OR(B1264="",E1264=""),"",IF(D1264="Sold",-ABS(E1264),IF(D1264="Adjustment",E1264,ABS(E1264))))</f>
        <v/>
      </c>
      <c r="G1264" s="17" t="n"/>
    </row>
    <row r="1265">
      <c r="A1265" s="16" t="n"/>
      <c r="B1265" s="17" t="n"/>
      <c r="C1265" s="18">
        <f>IF(B1265="","",IFERROR(INDEX('Example items'!$B$6:$B$205,MATCH(B1265,'Example items'!$A$6:$A$205,0)),"Unknown SKU"))</f>
        <v/>
      </c>
      <c r="D1265" s="17" t="n"/>
      <c r="E1265" s="19" t="n"/>
      <c r="F1265" s="20">
        <f>IF(OR(B1265="",E1265=""),"",IF(D1265="Sold",-ABS(E1265),IF(D1265="Adjustment",E1265,ABS(E1265))))</f>
        <v/>
      </c>
      <c r="G1265" s="17" t="n"/>
    </row>
    <row r="1266">
      <c r="A1266" s="16" t="n"/>
      <c r="B1266" s="17" t="n"/>
      <c r="C1266" s="18">
        <f>IF(B1266="","",IFERROR(INDEX('Example items'!$B$6:$B$205,MATCH(B1266,'Example items'!$A$6:$A$205,0)),"Unknown SKU"))</f>
        <v/>
      </c>
      <c r="D1266" s="17" t="n"/>
      <c r="E1266" s="19" t="n"/>
      <c r="F1266" s="20">
        <f>IF(OR(B1266="",E1266=""),"",IF(D1266="Sold",-ABS(E1266),IF(D1266="Adjustment",E1266,ABS(E1266))))</f>
        <v/>
      </c>
      <c r="G1266" s="17" t="n"/>
    </row>
    <row r="1267">
      <c r="A1267" s="16" t="n"/>
      <c r="B1267" s="17" t="n"/>
      <c r="C1267" s="18">
        <f>IF(B1267="","",IFERROR(INDEX('Example items'!$B$6:$B$205,MATCH(B1267,'Example items'!$A$6:$A$205,0)),"Unknown SKU"))</f>
        <v/>
      </c>
      <c r="D1267" s="17" t="n"/>
      <c r="E1267" s="19" t="n"/>
      <c r="F1267" s="20">
        <f>IF(OR(B1267="",E1267=""),"",IF(D1267="Sold",-ABS(E1267),IF(D1267="Adjustment",E1267,ABS(E1267))))</f>
        <v/>
      </c>
      <c r="G1267" s="17" t="n"/>
    </row>
    <row r="1268">
      <c r="A1268" s="16" t="n"/>
      <c r="B1268" s="17" t="n"/>
      <c r="C1268" s="18">
        <f>IF(B1268="","",IFERROR(INDEX('Example items'!$B$6:$B$205,MATCH(B1268,'Example items'!$A$6:$A$205,0)),"Unknown SKU"))</f>
        <v/>
      </c>
      <c r="D1268" s="17" t="n"/>
      <c r="E1268" s="19" t="n"/>
      <c r="F1268" s="20">
        <f>IF(OR(B1268="",E1268=""),"",IF(D1268="Sold",-ABS(E1268),IF(D1268="Adjustment",E1268,ABS(E1268))))</f>
        <v/>
      </c>
      <c r="G1268" s="17" t="n"/>
    </row>
    <row r="1269">
      <c r="A1269" s="16" t="n"/>
      <c r="B1269" s="17" t="n"/>
      <c r="C1269" s="18">
        <f>IF(B1269="","",IFERROR(INDEX('Example items'!$B$6:$B$205,MATCH(B1269,'Example items'!$A$6:$A$205,0)),"Unknown SKU"))</f>
        <v/>
      </c>
      <c r="D1269" s="17" t="n"/>
      <c r="E1269" s="19" t="n"/>
      <c r="F1269" s="20">
        <f>IF(OR(B1269="",E1269=""),"",IF(D1269="Sold",-ABS(E1269),IF(D1269="Adjustment",E1269,ABS(E1269))))</f>
        <v/>
      </c>
      <c r="G1269" s="17" t="n"/>
    </row>
    <row r="1270">
      <c r="A1270" s="16" t="n"/>
      <c r="B1270" s="17" t="n"/>
      <c r="C1270" s="18">
        <f>IF(B1270="","",IFERROR(INDEX('Example items'!$B$6:$B$205,MATCH(B1270,'Example items'!$A$6:$A$205,0)),"Unknown SKU"))</f>
        <v/>
      </c>
      <c r="D1270" s="17" t="n"/>
      <c r="E1270" s="19" t="n"/>
      <c r="F1270" s="20">
        <f>IF(OR(B1270="",E1270=""),"",IF(D1270="Sold",-ABS(E1270),IF(D1270="Adjustment",E1270,ABS(E1270))))</f>
        <v/>
      </c>
      <c r="G1270" s="17" t="n"/>
    </row>
    <row r="1271">
      <c r="A1271" s="16" t="n"/>
      <c r="B1271" s="17" t="n"/>
      <c r="C1271" s="18">
        <f>IF(B1271="","",IFERROR(INDEX('Example items'!$B$6:$B$205,MATCH(B1271,'Example items'!$A$6:$A$205,0)),"Unknown SKU"))</f>
        <v/>
      </c>
      <c r="D1271" s="17" t="n"/>
      <c r="E1271" s="19" t="n"/>
      <c r="F1271" s="20">
        <f>IF(OR(B1271="",E1271=""),"",IF(D1271="Sold",-ABS(E1271),IF(D1271="Adjustment",E1271,ABS(E1271))))</f>
        <v/>
      </c>
      <c r="G1271" s="17" t="n"/>
    </row>
    <row r="1272">
      <c r="A1272" s="16" t="n"/>
      <c r="B1272" s="17" t="n"/>
      <c r="C1272" s="18">
        <f>IF(B1272="","",IFERROR(INDEX('Example items'!$B$6:$B$205,MATCH(B1272,'Example items'!$A$6:$A$205,0)),"Unknown SKU"))</f>
        <v/>
      </c>
      <c r="D1272" s="17" t="n"/>
      <c r="E1272" s="19" t="n"/>
      <c r="F1272" s="20">
        <f>IF(OR(B1272="",E1272=""),"",IF(D1272="Sold",-ABS(E1272),IF(D1272="Adjustment",E1272,ABS(E1272))))</f>
        <v/>
      </c>
      <c r="G1272" s="17" t="n"/>
    </row>
    <row r="1273">
      <c r="A1273" s="16" t="n"/>
      <c r="B1273" s="17" t="n"/>
      <c r="C1273" s="18">
        <f>IF(B1273="","",IFERROR(INDEX('Example items'!$B$6:$B$205,MATCH(B1273,'Example items'!$A$6:$A$205,0)),"Unknown SKU"))</f>
        <v/>
      </c>
      <c r="D1273" s="17" t="n"/>
      <c r="E1273" s="19" t="n"/>
      <c r="F1273" s="20">
        <f>IF(OR(B1273="",E1273=""),"",IF(D1273="Sold",-ABS(E1273),IF(D1273="Adjustment",E1273,ABS(E1273))))</f>
        <v/>
      </c>
      <c r="G1273" s="17" t="n"/>
    </row>
    <row r="1274">
      <c r="A1274" s="16" t="n"/>
      <c r="B1274" s="17" t="n"/>
      <c r="C1274" s="18">
        <f>IF(B1274="","",IFERROR(INDEX('Example items'!$B$6:$B$205,MATCH(B1274,'Example items'!$A$6:$A$205,0)),"Unknown SKU"))</f>
        <v/>
      </c>
      <c r="D1274" s="17" t="n"/>
      <c r="E1274" s="19" t="n"/>
      <c r="F1274" s="20">
        <f>IF(OR(B1274="",E1274=""),"",IF(D1274="Sold",-ABS(E1274),IF(D1274="Adjustment",E1274,ABS(E1274))))</f>
        <v/>
      </c>
      <c r="G1274" s="17" t="n"/>
    </row>
    <row r="1275">
      <c r="A1275" s="16" t="n"/>
      <c r="B1275" s="17" t="n"/>
      <c r="C1275" s="18">
        <f>IF(B1275="","",IFERROR(INDEX('Example items'!$B$6:$B$205,MATCH(B1275,'Example items'!$A$6:$A$205,0)),"Unknown SKU"))</f>
        <v/>
      </c>
      <c r="D1275" s="17" t="n"/>
      <c r="E1275" s="19" t="n"/>
      <c r="F1275" s="20">
        <f>IF(OR(B1275="",E1275=""),"",IF(D1275="Sold",-ABS(E1275),IF(D1275="Adjustment",E1275,ABS(E1275))))</f>
        <v/>
      </c>
      <c r="G1275" s="17" t="n"/>
    </row>
    <row r="1276">
      <c r="A1276" s="16" t="n"/>
      <c r="B1276" s="17" t="n"/>
      <c r="C1276" s="18">
        <f>IF(B1276="","",IFERROR(INDEX('Example items'!$B$6:$B$205,MATCH(B1276,'Example items'!$A$6:$A$205,0)),"Unknown SKU"))</f>
        <v/>
      </c>
      <c r="D1276" s="17" t="n"/>
      <c r="E1276" s="19" t="n"/>
      <c r="F1276" s="20">
        <f>IF(OR(B1276="",E1276=""),"",IF(D1276="Sold",-ABS(E1276),IF(D1276="Adjustment",E1276,ABS(E1276))))</f>
        <v/>
      </c>
      <c r="G1276" s="17" t="n"/>
    </row>
    <row r="1277">
      <c r="A1277" s="16" t="n"/>
      <c r="B1277" s="17" t="n"/>
      <c r="C1277" s="18">
        <f>IF(B1277="","",IFERROR(INDEX('Example items'!$B$6:$B$205,MATCH(B1277,'Example items'!$A$6:$A$205,0)),"Unknown SKU"))</f>
        <v/>
      </c>
      <c r="D1277" s="17" t="n"/>
      <c r="E1277" s="19" t="n"/>
      <c r="F1277" s="20">
        <f>IF(OR(B1277="",E1277=""),"",IF(D1277="Sold",-ABS(E1277),IF(D1277="Adjustment",E1277,ABS(E1277))))</f>
        <v/>
      </c>
      <c r="G1277" s="17" t="n"/>
    </row>
    <row r="1278">
      <c r="A1278" s="16" t="n"/>
      <c r="B1278" s="17" t="n"/>
      <c r="C1278" s="18">
        <f>IF(B1278="","",IFERROR(INDEX('Example items'!$B$6:$B$205,MATCH(B1278,'Example items'!$A$6:$A$205,0)),"Unknown SKU"))</f>
        <v/>
      </c>
      <c r="D1278" s="17" t="n"/>
      <c r="E1278" s="19" t="n"/>
      <c r="F1278" s="20">
        <f>IF(OR(B1278="",E1278=""),"",IF(D1278="Sold",-ABS(E1278),IF(D1278="Adjustment",E1278,ABS(E1278))))</f>
        <v/>
      </c>
      <c r="G1278" s="17" t="n"/>
    </row>
    <row r="1279">
      <c r="A1279" s="16" t="n"/>
      <c r="B1279" s="17" t="n"/>
      <c r="C1279" s="18">
        <f>IF(B1279="","",IFERROR(INDEX('Example items'!$B$6:$B$205,MATCH(B1279,'Example items'!$A$6:$A$205,0)),"Unknown SKU"))</f>
        <v/>
      </c>
      <c r="D1279" s="17" t="n"/>
      <c r="E1279" s="19" t="n"/>
      <c r="F1279" s="20">
        <f>IF(OR(B1279="",E1279=""),"",IF(D1279="Sold",-ABS(E1279),IF(D1279="Adjustment",E1279,ABS(E1279))))</f>
        <v/>
      </c>
      <c r="G1279" s="17" t="n"/>
    </row>
    <row r="1280">
      <c r="A1280" s="16" t="n"/>
      <c r="B1280" s="17" t="n"/>
      <c r="C1280" s="18">
        <f>IF(B1280="","",IFERROR(INDEX('Example items'!$B$6:$B$205,MATCH(B1280,'Example items'!$A$6:$A$205,0)),"Unknown SKU"))</f>
        <v/>
      </c>
      <c r="D1280" s="17" t="n"/>
      <c r="E1280" s="19" t="n"/>
      <c r="F1280" s="20">
        <f>IF(OR(B1280="",E1280=""),"",IF(D1280="Sold",-ABS(E1280),IF(D1280="Adjustment",E1280,ABS(E1280))))</f>
        <v/>
      </c>
      <c r="G1280" s="17" t="n"/>
    </row>
    <row r="1281">
      <c r="A1281" s="16" t="n"/>
      <c r="B1281" s="17" t="n"/>
      <c r="C1281" s="18">
        <f>IF(B1281="","",IFERROR(INDEX('Example items'!$B$6:$B$205,MATCH(B1281,'Example items'!$A$6:$A$205,0)),"Unknown SKU"))</f>
        <v/>
      </c>
      <c r="D1281" s="17" t="n"/>
      <c r="E1281" s="19" t="n"/>
      <c r="F1281" s="20">
        <f>IF(OR(B1281="",E1281=""),"",IF(D1281="Sold",-ABS(E1281),IF(D1281="Adjustment",E1281,ABS(E1281))))</f>
        <v/>
      </c>
      <c r="G1281" s="17" t="n"/>
    </row>
    <row r="1282">
      <c r="A1282" s="16" t="n"/>
      <c r="B1282" s="17" t="n"/>
      <c r="C1282" s="18">
        <f>IF(B1282="","",IFERROR(INDEX('Example items'!$B$6:$B$205,MATCH(B1282,'Example items'!$A$6:$A$205,0)),"Unknown SKU"))</f>
        <v/>
      </c>
      <c r="D1282" s="17" t="n"/>
      <c r="E1282" s="19" t="n"/>
      <c r="F1282" s="20">
        <f>IF(OR(B1282="",E1282=""),"",IF(D1282="Sold",-ABS(E1282),IF(D1282="Adjustment",E1282,ABS(E1282))))</f>
        <v/>
      </c>
      <c r="G1282" s="17" t="n"/>
    </row>
    <row r="1283">
      <c r="A1283" s="16" t="n"/>
      <c r="B1283" s="17" t="n"/>
      <c r="C1283" s="18">
        <f>IF(B1283="","",IFERROR(INDEX('Example items'!$B$6:$B$205,MATCH(B1283,'Example items'!$A$6:$A$205,0)),"Unknown SKU"))</f>
        <v/>
      </c>
      <c r="D1283" s="17" t="n"/>
      <c r="E1283" s="19" t="n"/>
      <c r="F1283" s="20">
        <f>IF(OR(B1283="",E1283=""),"",IF(D1283="Sold",-ABS(E1283),IF(D1283="Adjustment",E1283,ABS(E1283))))</f>
        <v/>
      </c>
      <c r="G1283" s="17" t="n"/>
    </row>
    <row r="1284">
      <c r="A1284" s="16" t="n"/>
      <c r="B1284" s="17" t="n"/>
      <c r="C1284" s="18">
        <f>IF(B1284="","",IFERROR(INDEX('Example items'!$B$6:$B$205,MATCH(B1284,'Example items'!$A$6:$A$205,0)),"Unknown SKU"))</f>
        <v/>
      </c>
      <c r="D1284" s="17" t="n"/>
      <c r="E1284" s="19" t="n"/>
      <c r="F1284" s="20">
        <f>IF(OR(B1284="",E1284=""),"",IF(D1284="Sold",-ABS(E1284),IF(D1284="Adjustment",E1284,ABS(E1284))))</f>
        <v/>
      </c>
      <c r="G1284" s="17" t="n"/>
    </row>
    <row r="1285">
      <c r="A1285" s="16" t="n"/>
      <c r="B1285" s="17" t="n"/>
      <c r="C1285" s="18">
        <f>IF(B1285="","",IFERROR(INDEX('Example items'!$B$6:$B$205,MATCH(B1285,'Example items'!$A$6:$A$205,0)),"Unknown SKU"))</f>
        <v/>
      </c>
      <c r="D1285" s="17" t="n"/>
      <c r="E1285" s="19" t="n"/>
      <c r="F1285" s="20">
        <f>IF(OR(B1285="",E1285=""),"",IF(D1285="Sold",-ABS(E1285),IF(D1285="Adjustment",E1285,ABS(E1285))))</f>
        <v/>
      </c>
      <c r="G1285" s="17" t="n"/>
    </row>
    <row r="1286">
      <c r="A1286" s="16" t="n"/>
      <c r="B1286" s="17" t="n"/>
      <c r="C1286" s="18">
        <f>IF(B1286="","",IFERROR(INDEX('Example items'!$B$6:$B$205,MATCH(B1286,'Example items'!$A$6:$A$205,0)),"Unknown SKU"))</f>
        <v/>
      </c>
      <c r="D1286" s="17" t="n"/>
      <c r="E1286" s="19" t="n"/>
      <c r="F1286" s="20">
        <f>IF(OR(B1286="",E1286=""),"",IF(D1286="Sold",-ABS(E1286),IF(D1286="Adjustment",E1286,ABS(E1286))))</f>
        <v/>
      </c>
      <c r="G1286" s="17" t="n"/>
    </row>
    <row r="1287">
      <c r="A1287" s="16" t="n"/>
      <c r="B1287" s="17" t="n"/>
      <c r="C1287" s="18">
        <f>IF(B1287="","",IFERROR(INDEX('Example items'!$B$6:$B$205,MATCH(B1287,'Example items'!$A$6:$A$205,0)),"Unknown SKU"))</f>
        <v/>
      </c>
      <c r="D1287" s="17" t="n"/>
      <c r="E1287" s="19" t="n"/>
      <c r="F1287" s="20">
        <f>IF(OR(B1287="",E1287=""),"",IF(D1287="Sold",-ABS(E1287),IF(D1287="Adjustment",E1287,ABS(E1287))))</f>
        <v/>
      </c>
      <c r="G1287" s="17" t="n"/>
    </row>
    <row r="1288">
      <c r="A1288" s="16" t="n"/>
      <c r="B1288" s="17" t="n"/>
      <c r="C1288" s="18">
        <f>IF(B1288="","",IFERROR(INDEX('Example items'!$B$6:$B$205,MATCH(B1288,'Example items'!$A$6:$A$205,0)),"Unknown SKU"))</f>
        <v/>
      </c>
      <c r="D1288" s="17" t="n"/>
      <c r="E1288" s="19" t="n"/>
      <c r="F1288" s="20">
        <f>IF(OR(B1288="",E1288=""),"",IF(D1288="Sold",-ABS(E1288),IF(D1288="Adjustment",E1288,ABS(E1288))))</f>
        <v/>
      </c>
      <c r="G1288" s="17" t="n"/>
    </row>
    <row r="1289">
      <c r="A1289" s="16" t="n"/>
      <c r="B1289" s="17" t="n"/>
      <c r="C1289" s="18">
        <f>IF(B1289="","",IFERROR(INDEX('Example items'!$B$6:$B$205,MATCH(B1289,'Example items'!$A$6:$A$205,0)),"Unknown SKU"))</f>
        <v/>
      </c>
      <c r="D1289" s="17" t="n"/>
      <c r="E1289" s="19" t="n"/>
      <c r="F1289" s="20">
        <f>IF(OR(B1289="",E1289=""),"",IF(D1289="Sold",-ABS(E1289),IF(D1289="Adjustment",E1289,ABS(E1289))))</f>
        <v/>
      </c>
      <c r="G1289" s="17" t="n"/>
    </row>
    <row r="1290">
      <c r="A1290" s="16" t="n"/>
      <c r="B1290" s="17" t="n"/>
      <c r="C1290" s="18">
        <f>IF(B1290="","",IFERROR(INDEX('Example items'!$B$6:$B$205,MATCH(B1290,'Example items'!$A$6:$A$205,0)),"Unknown SKU"))</f>
        <v/>
      </c>
      <c r="D1290" s="17" t="n"/>
      <c r="E1290" s="19" t="n"/>
      <c r="F1290" s="20">
        <f>IF(OR(B1290="",E1290=""),"",IF(D1290="Sold",-ABS(E1290),IF(D1290="Adjustment",E1290,ABS(E1290))))</f>
        <v/>
      </c>
      <c r="G1290" s="17" t="n"/>
    </row>
    <row r="1291">
      <c r="A1291" s="16" t="n"/>
      <c r="B1291" s="17" t="n"/>
      <c r="C1291" s="18">
        <f>IF(B1291="","",IFERROR(INDEX('Example items'!$B$6:$B$205,MATCH(B1291,'Example items'!$A$6:$A$205,0)),"Unknown SKU"))</f>
        <v/>
      </c>
      <c r="D1291" s="17" t="n"/>
      <c r="E1291" s="19" t="n"/>
      <c r="F1291" s="20">
        <f>IF(OR(B1291="",E1291=""),"",IF(D1291="Sold",-ABS(E1291),IF(D1291="Adjustment",E1291,ABS(E1291))))</f>
        <v/>
      </c>
      <c r="G1291" s="17" t="n"/>
    </row>
    <row r="1292">
      <c r="A1292" s="16" t="n"/>
      <c r="B1292" s="17" t="n"/>
      <c r="C1292" s="18">
        <f>IF(B1292="","",IFERROR(INDEX('Example items'!$B$6:$B$205,MATCH(B1292,'Example items'!$A$6:$A$205,0)),"Unknown SKU"))</f>
        <v/>
      </c>
      <c r="D1292" s="17" t="n"/>
      <c r="E1292" s="19" t="n"/>
      <c r="F1292" s="20">
        <f>IF(OR(B1292="",E1292=""),"",IF(D1292="Sold",-ABS(E1292),IF(D1292="Adjustment",E1292,ABS(E1292))))</f>
        <v/>
      </c>
      <c r="G1292" s="17" t="n"/>
    </row>
    <row r="1293">
      <c r="A1293" s="16" t="n"/>
      <c r="B1293" s="17" t="n"/>
      <c r="C1293" s="18">
        <f>IF(B1293="","",IFERROR(INDEX('Example items'!$B$6:$B$205,MATCH(B1293,'Example items'!$A$6:$A$205,0)),"Unknown SKU"))</f>
        <v/>
      </c>
      <c r="D1293" s="17" t="n"/>
      <c r="E1293" s="19" t="n"/>
      <c r="F1293" s="20">
        <f>IF(OR(B1293="",E1293=""),"",IF(D1293="Sold",-ABS(E1293),IF(D1293="Adjustment",E1293,ABS(E1293))))</f>
        <v/>
      </c>
      <c r="G1293" s="17" t="n"/>
    </row>
    <row r="1294">
      <c r="A1294" s="16" t="n"/>
      <c r="B1294" s="17" t="n"/>
      <c r="C1294" s="18">
        <f>IF(B1294="","",IFERROR(INDEX('Example items'!$B$6:$B$205,MATCH(B1294,'Example items'!$A$6:$A$205,0)),"Unknown SKU"))</f>
        <v/>
      </c>
      <c r="D1294" s="17" t="n"/>
      <c r="E1294" s="19" t="n"/>
      <c r="F1294" s="20">
        <f>IF(OR(B1294="",E1294=""),"",IF(D1294="Sold",-ABS(E1294),IF(D1294="Adjustment",E1294,ABS(E1294))))</f>
        <v/>
      </c>
      <c r="G1294" s="17" t="n"/>
    </row>
    <row r="1295">
      <c r="A1295" s="16" t="n"/>
      <c r="B1295" s="17" t="n"/>
      <c r="C1295" s="18">
        <f>IF(B1295="","",IFERROR(INDEX('Example items'!$B$6:$B$205,MATCH(B1295,'Example items'!$A$6:$A$205,0)),"Unknown SKU"))</f>
        <v/>
      </c>
      <c r="D1295" s="17" t="n"/>
      <c r="E1295" s="19" t="n"/>
      <c r="F1295" s="20">
        <f>IF(OR(B1295="",E1295=""),"",IF(D1295="Sold",-ABS(E1295),IF(D1295="Adjustment",E1295,ABS(E1295))))</f>
        <v/>
      </c>
      <c r="G1295" s="17" t="n"/>
    </row>
    <row r="1296">
      <c r="A1296" s="16" t="n"/>
      <c r="B1296" s="17" t="n"/>
      <c r="C1296" s="18">
        <f>IF(B1296="","",IFERROR(INDEX('Example items'!$B$6:$B$205,MATCH(B1296,'Example items'!$A$6:$A$205,0)),"Unknown SKU"))</f>
        <v/>
      </c>
      <c r="D1296" s="17" t="n"/>
      <c r="E1296" s="19" t="n"/>
      <c r="F1296" s="20">
        <f>IF(OR(B1296="",E1296=""),"",IF(D1296="Sold",-ABS(E1296),IF(D1296="Adjustment",E1296,ABS(E1296))))</f>
        <v/>
      </c>
      <c r="G1296" s="17" t="n"/>
    </row>
    <row r="1297">
      <c r="A1297" s="16" t="n"/>
      <c r="B1297" s="17" t="n"/>
      <c r="C1297" s="18">
        <f>IF(B1297="","",IFERROR(INDEX('Example items'!$B$6:$B$205,MATCH(B1297,'Example items'!$A$6:$A$205,0)),"Unknown SKU"))</f>
        <v/>
      </c>
      <c r="D1297" s="17" t="n"/>
      <c r="E1297" s="19" t="n"/>
      <c r="F1297" s="20">
        <f>IF(OR(B1297="",E1297=""),"",IF(D1297="Sold",-ABS(E1297),IF(D1297="Adjustment",E1297,ABS(E1297))))</f>
        <v/>
      </c>
      <c r="G1297" s="17" t="n"/>
    </row>
    <row r="1298">
      <c r="A1298" s="16" t="n"/>
      <c r="B1298" s="17" t="n"/>
      <c r="C1298" s="18">
        <f>IF(B1298="","",IFERROR(INDEX('Example items'!$B$6:$B$205,MATCH(B1298,'Example items'!$A$6:$A$205,0)),"Unknown SKU"))</f>
        <v/>
      </c>
      <c r="D1298" s="17" t="n"/>
      <c r="E1298" s="19" t="n"/>
      <c r="F1298" s="20">
        <f>IF(OR(B1298="",E1298=""),"",IF(D1298="Sold",-ABS(E1298),IF(D1298="Adjustment",E1298,ABS(E1298))))</f>
        <v/>
      </c>
      <c r="G1298" s="17" t="n"/>
    </row>
    <row r="1299">
      <c r="A1299" s="16" t="n"/>
      <c r="B1299" s="17" t="n"/>
      <c r="C1299" s="18">
        <f>IF(B1299="","",IFERROR(INDEX('Example items'!$B$6:$B$205,MATCH(B1299,'Example items'!$A$6:$A$205,0)),"Unknown SKU"))</f>
        <v/>
      </c>
      <c r="D1299" s="17" t="n"/>
      <c r="E1299" s="19" t="n"/>
      <c r="F1299" s="20">
        <f>IF(OR(B1299="",E1299=""),"",IF(D1299="Sold",-ABS(E1299),IF(D1299="Adjustment",E1299,ABS(E1299))))</f>
        <v/>
      </c>
      <c r="G1299" s="17" t="n"/>
    </row>
    <row r="1300">
      <c r="A1300" s="16" t="n"/>
      <c r="B1300" s="17" t="n"/>
      <c r="C1300" s="18">
        <f>IF(B1300="","",IFERROR(INDEX('Example items'!$B$6:$B$205,MATCH(B1300,'Example items'!$A$6:$A$205,0)),"Unknown SKU"))</f>
        <v/>
      </c>
      <c r="D1300" s="17" t="n"/>
      <c r="E1300" s="19" t="n"/>
      <c r="F1300" s="20">
        <f>IF(OR(B1300="",E1300=""),"",IF(D1300="Sold",-ABS(E1300),IF(D1300="Adjustment",E1300,ABS(E1300))))</f>
        <v/>
      </c>
      <c r="G1300" s="17" t="n"/>
    </row>
    <row r="1301">
      <c r="A1301" s="16" t="n"/>
      <c r="B1301" s="17" t="n"/>
      <c r="C1301" s="18">
        <f>IF(B1301="","",IFERROR(INDEX('Example items'!$B$6:$B$205,MATCH(B1301,'Example items'!$A$6:$A$205,0)),"Unknown SKU"))</f>
        <v/>
      </c>
      <c r="D1301" s="17" t="n"/>
      <c r="E1301" s="19" t="n"/>
      <c r="F1301" s="20">
        <f>IF(OR(B1301="",E1301=""),"",IF(D1301="Sold",-ABS(E1301),IF(D1301="Adjustment",E1301,ABS(E1301))))</f>
        <v/>
      </c>
      <c r="G1301" s="17" t="n"/>
    </row>
    <row r="1302">
      <c r="A1302" s="16" t="n"/>
      <c r="B1302" s="17" t="n"/>
      <c r="C1302" s="18">
        <f>IF(B1302="","",IFERROR(INDEX('Example items'!$B$6:$B$205,MATCH(B1302,'Example items'!$A$6:$A$205,0)),"Unknown SKU"))</f>
        <v/>
      </c>
      <c r="D1302" s="17" t="n"/>
      <c r="E1302" s="19" t="n"/>
      <c r="F1302" s="20">
        <f>IF(OR(B1302="",E1302=""),"",IF(D1302="Sold",-ABS(E1302),IF(D1302="Adjustment",E1302,ABS(E1302))))</f>
        <v/>
      </c>
      <c r="G1302" s="17" t="n"/>
    </row>
    <row r="1303">
      <c r="A1303" s="16" t="n"/>
      <c r="B1303" s="17" t="n"/>
      <c r="C1303" s="18">
        <f>IF(B1303="","",IFERROR(INDEX('Example items'!$B$6:$B$205,MATCH(B1303,'Example items'!$A$6:$A$205,0)),"Unknown SKU"))</f>
        <v/>
      </c>
      <c r="D1303" s="17" t="n"/>
      <c r="E1303" s="19" t="n"/>
      <c r="F1303" s="20">
        <f>IF(OR(B1303="",E1303=""),"",IF(D1303="Sold",-ABS(E1303),IF(D1303="Adjustment",E1303,ABS(E1303))))</f>
        <v/>
      </c>
      <c r="G1303" s="17" t="n"/>
    </row>
    <row r="1304">
      <c r="A1304" s="16" t="n"/>
      <c r="B1304" s="17" t="n"/>
      <c r="C1304" s="18">
        <f>IF(B1304="","",IFERROR(INDEX('Example items'!$B$6:$B$205,MATCH(B1304,'Example items'!$A$6:$A$205,0)),"Unknown SKU"))</f>
        <v/>
      </c>
      <c r="D1304" s="17" t="n"/>
      <c r="E1304" s="19" t="n"/>
      <c r="F1304" s="20">
        <f>IF(OR(B1304="",E1304=""),"",IF(D1304="Sold",-ABS(E1304),IF(D1304="Adjustment",E1304,ABS(E1304))))</f>
        <v/>
      </c>
      <c r="G1304" s="17" t="n"/>
    </row>
    <row r="1305">
      <c r="A1305" s="16" t="n"/>
      <c r="B1305" s="17" t="n"/>
      <c r="C1305" s="18">
        <f>IF(B1305="","",IFERROR(INDEX('Example items'!$B$6:$B$205,MATCH(B1305,'Example items'!$A$6:$A$205,0)),"Unknown SKU"))</f>
        <v/>
      </c>
      <c r="D1305" s="17" t="n"/>
      <c r="E1305" s="19" t="n"/>
      <c r="F1305" s="20">
        <f>IF(OR(B1305="",E1305=""),"",IF(D1305="Sold",-ABS(E1305),IF(D1305="Adjustment",E1305,ABS(E1305))))</f>
        <v/>
      </c>
      <c r="G1305" s="17" t="n"/>
    </row>
    <row r="1306">
      <c r="A1306" s="16" t="n"/>
      <c r="B1306" s="17" t="n"/>
      <c r="C1306" s="18">
        <f>IF(B1306="","",IFERROR(INDEX('Example items'!$B$6:$B$205,MATCH(B1306,'Example items'!$A$6:$A$205,0)),"Unknown SKU"))</f>
        <v/>
      </c>
      <c r="D1306" s="17" t="n"/>
      <c r="E1306" s="19" t="n"/>
      <c r="F1306" s="20">
        <f>IF(OR(B1306="",E1306=""),"",IF(D1306="Sold",-ABS(E1306),IF(D1306="Adjustment",E1306,ABS(E1306))))</f>
        <v/>
      </c>
      <c r="G1306" s="17" t="n"/>
    </row>
    <row r="1307">
      <c r="A1307" s="16" t="n"/>
      <c r="B1307" s="17" t="n"/>
      <c r="C1307" s="18">
        <f>IF(B1307="","",IFERROR(INDEX('Example items'!$B$6:$B$205,MATCH(B1307,'Example items'!$A$6:$A$205,0)),"Unknown SKU"))</f>
        <v/>
      </c>
      <c r="D1307" s="17" t="n"/>
      <c r="E1307" s="19" t="n"/>
      <c r="F1307" s="20">
        <f>IF(OR(B1307="",E1307=""),"",IF(D1307="Sold",-ABS(E1307),IF(D1307="Adjustment",E1307,ABS(E1307))))</f>
        <v/>
      </c>
      <c r="G1307" s="17" t="n"/>
    </row>
    <row r="1308">
      <c r="A1308" s="16" t="n"/>
      <c r="B1308" s="17" t="n"/>
      <c r="C1308" s="18">
        <f>IF(B1308="","",IFERROR(INDEX('Example items'!$B$6:$B$205,MATCH(B1308,'Example items'!$A$6:$A$205,0)),"Unknown SKU"))</f>
        <v/>
      </c>
      <c r="D1308" s="17" t="n"/>
      <c r="E1308" s="19" t="n"/>
      <c r="F1308" s="20">
        <f>IF(OR(B1308="",E1308=""),"",IF(D1308="Sold",-ABS(E1308),IF(D1308="Adjustment",E1308,ABS(E1308))))</f>
        <v/>
      </c>
      <c r="G1308" s="17" t="n"/>
    </row>
    <row r="1309">
      <c r="A1309" s="16" t="n"/>
      <c r="B1309" s="17" t="n"/>
      <c r="C1309" s="18">
        <f>IF(B1309="","",IFERROR(INDEX('Example items'!$B$6:$B$205,MATCH(B1309,'Example items'!$A$6:$A$205,0)),"Unknown SKU"))</f>
        <v/>
      </c>
      <c r="D1309" s="17" t="n"/>
      <c r="E1309" s="19" t="n"/>
      <c r="F1309" s="20">
        <f>IF(OR(B1309="",E1309=""),"",IF(D1309="Sold",-ABS(E1309),IF(D1309="Adjustment",E1309,ABS(E1309))))</f>
        <v/>
      </c>
      <c r="G1309" s="17" t="n"/>
    </row>
    <row r="1310">
      <c r="A1310" s="16" t="n"/>
      <c r="B1310" s="17" t="n"/>
      <c r="C1310" s="18">
        <f>IF(B1310="","",IFERROR(INDEX('Example items'!$B$6:$B$205,MATCH(B1310,'Example items'!$A$6:$A$205,0)),"Unknown SKU"))</f>
        <v/>
      </c>
      <c r="D1310" s="17" t="n"/>
      <c r="E1310" s="19" t="n"/>
      <c r="F1310" s="20">
        <f>IF(OR(B1310="",E1310=""),"",IF(D1310="Sold",-ABS(E1310),IF(D1310="Adjustment",E1310,ABS(E1310))))</f>
        <v/>
      </c>
      <c r="G1310" s="17" t="n"/>
    </row>
    <row r="1311">
      <c r="A1311" s="16" t="n"/>
      <c r="B1311" s="17" t="n"/>
      <c r="C1311" s="18">
        <f>IF(B1311="","",IFERROR(INDEX('Example items'!$B$6:$B$205,MATCH(B1311,'Example items'!$A$6:$A$205,0)),"Unknown SKU"))</f>
        <v/>
      </c>
      <c r="D1311" s="17" t="n"/>
      <c r="E1311" s="19" t="n"/>
      <c r="F1311" s="20">
        <f>IF(OR(B1311="",E1311=""),"",IF(D1311="Sold",-ABS(E1311),IF(D1311="Adjustment",E1311,ABS(E1311))))</f>
        <v/>
      </c>
      <c r="G1311" s="17" t="n"/>
    </row>
    <row r="1312">
      <c r="A1312" s="16" t="n"/>
      <c r="B1312" s="17" t="n"/>
      <c r="C1312" s="18">
        <f>IF(B1312="","",IFERROR(INDEX('Example items'!$B$6:$B$205,MATCH(B1312,'Example items'!$A$6:$A$205,0)),"Unknown SKU"))</f>
        <v/>
      </c>
      <c r="D1312" s="17" t="n"/>
      <c r="E1312" s="19" t="n"/>
      <c r="F1312" s="20">
        <f>IF(OR(B1312="",E1312=""),"",IF(D1312="Sold",-ABS(E1312),IF(D1312="Adjustment",E1312,ABS(E1312))))</f>
        <v/>
      </c>
      <c r="G1312" s="17" t="n"/>
    </row>
    <row r="1313">
      <c r="A1313" s="16" t="n"/>
      <c r="B1313" s="17" t="n"/>
      <c r="C1313" s="18">
        <f>IF(B1313="","",IFERROR(INDEX('Example items'!$B$6:$B$205,MATCH(B1313,'Example items'!$A$6:$A$205,0)),"Unknown SKU"))</f>
        <v/>
      </c>
      <c r="D1313" s="17" t="n"/>
      <c r="E1313" s="19" t="n"/>
      <c r="F1313" s="20">
        <f>IF(OR(B1313="",E1313=""),"",IF(D1313="Sold",-ABS(E1313),IF(D1313="Adjustment",E1313,ABS(E1313))))</f>
        <v/>
      </c>
      <c r="G1313" s="17" t="n"/>
    </row>
    <row r="1314">
      <c r="A1314" s="16" t="n"/>
      <c r="B1314" s="17" t="n"/>
      <c r="C1314" s="18">
        <f>IF(B1314="","",IFERROR(INDEX('Example items'!$B$6:$B$205,MATCH(B1314,'Example items'!$A$6:$A$205,0)),"Unknown SKU"))</f>
        <v/>
      </c>
      <c r="D1314" s="17" t="n"/>
      <c r="E1314" s="19" t="n"/>
      <c r="F1314" s="20">
        <f>IF(OR(B1314="",E1314=""),"",IF(D1314="Sold",-ABS(E1314),IF(D1314="Adjustment",E1314,ABS(E1314))))</f>
        <v/>
      </c>
      <c r="G1314" s="17" t="n"/>
    </row>
    <row r="1315">
      <c r="A1315" s="16" t="n"/>
      <c r="B1315" s="17" t="n"/>
      <c r="C1315" s="18">
        <f>IF(B1315="","",IFERROR(INDEX('Example items'!$B$6:$B$205,MATCH(B1315,'Example items'!$A$6:$A$205,0)),"Unknown SKU"))</f>
        <v/>
      </c>
      <c r="D1315" s="17" t="n"/>
      <c r="E1315" s="19" t="n"/>
      <c r="F1315" s="20">
        <f>IF(OR(B1315="",E1315=""),"",IF(D1315="Sold",-ABS(E1315),IF(D1315="Adjustment",E1315,ABS(E1315))))</f>
        <v/>
      </c>
      <c r="G1315" s="17" t="n"/>
    </row>
    <row r="1316">
      <c r="A1316" s="16" t="n"/>
      <c r="B1316" s="17" t="n"/>
      <c r="C1316" s="18">
        <f>IF(B1316="","",IFERROR(INDEX('Example items'!$B$6:$B$205,MATCH(B1316,'Example items'!$A$6:$A$205,0)),"Unknown SKU"))</f>
        <v/>
      </c>
      <c r="D1316" s="17" t="n"/>
      <c r="E1316" s="19" t="n"/>
      <c r="F1316" s="20">
        <f>IF(OR(B1316="",E1316=""),"",IF(D1316="Sold",-ABS(E1316),IF(D1316="Adjustment",E1316,ABS(E1316))))</f>
        <v/>
      </c>
      <c r="G1316" s="17" t="n"/>
    </row>
    <row r="1317">
      <c r="A1317" s="16" t="n"/>
      <c r="B1317" s="17" t="n"/>
      <c r="C1317" s="18">
        <f>IF(B1317="","",IFERROR(INDEX('Example items'!$B$6:$B$205,MATCH(B1317,'Example items'!$A$6:$A$205,0)),"Unknown SKU"))</f>
        <v/>
      </c>
      <c r="D1317" s="17" t="n"/>
      <c r="E1317" s="19" t="n"/>
      <c r="F1317" s="20">
        <f>IF(OR(B1317="",E1317=""),"",IF(D1317="Sold",-ABS(E1317),IF(D1317="Adjustment",E1317,ABS(E1317))))</f>
        <v/>
      </c>
      <c r="G1317" s="17" t="n"/>
    </row>
    <row r="1318">
      <c r="A1318" s="16" t="n"/>
      <c r="B1318" s="17" t="n"/>
      <c r="C1318" s="18">
        <f>IF(B1318="","",IFERROR(INDEX('Example items'!$B$6:$B$205,MATCH(B1318,'Example items'!$A$6:$A$205,0)),"Unknown SKU"))</f>
        <v/>
      </c>
      <c r="D1318" s="17" t="n"/>
      <c r="E1318" s="19" t="n"/>
      <c r="F1318" s="20">
        <f>IF(OR(B1318="",E1318=""),"",IF(D1318="Sold",-ABS(E1318),IF(D1318="Adjustment",E1318,ABS(E1318))))</f>
        <v/>
      </c>
      <c r="G1318" s="17" t="n"/>
    </row>
    <row r="1319">
      <c r="A1319" s="16" t="n"/>
      <c r="B1319" s="17" t="n"/>
      <c r="C1319" s="18">
        <f>IF(B1319="","",IFERROR(INDEX('Example items'!$B$6:$B$205,MATCH(B1319,'Example items'!$A$6:$A$205,0)),"Unknown SKU"))</f>
        <v/>
      </c>
      <c r="D1319" s="17" t="n"/>
      <c r="E1319" s="19" t="n"/>
      <c r="F1319" s="20">
        <f>IF(OR(B1319="",E1319=""),"",IF(D1319="Sold",-ABS(E1319),IF(D1319="Adjustment",E1319,ABS(E1319))))</f>
        <v/>
      </c>
      <c r="G1319" s="17" t="n"/>
    </row>
    <row r="1320">
      <c r="A1320" s="16" t="n"/>
      <c r="B1320" s="17" t="n"/>
      <c r="C1320" s="18">
        <f>IF(B1320="","",IFERROR(INDEX('Example items'!$B$6:$B$205,MATCH(B1320,'Example items'!$A$6:$A$205,0)),"Unknown SKU"))</f>
        <v/>
      </c>
      <c r="D1320" s="17" t="n"/>
      <c r="E1320" s="19" t="n"/>
      <c r="F1320" s="20">
        <f>IF(OR(B1320="",E1320=""),"",IF(D1320="Sold",-ABS(E1320),IF(D1320="Adjustment",E1320,ABS(E1320))))</f>
        <v/>
      </c>
      <c r="G1320" s="17" t="n"/>
    </row>
    <row r="1321">
      <c r="A1321" s="16" t="n"/>
      <c r="B1321" s="17" t="n"/>
      <c r="C1321" s="18">
        <f>IF(B1321="","",IFERROR(INDEX('Example items'!$B$6:$B$205,MATCH(B1321,'Example items'!$A$6:$A$205,0)),"Unknown SKU"))</f>
        <v/>
      </c>
      <c r="D1321" s="17" t="n"/>
      <c r="E1321" s="19" t="n"/>
      <c r="F1321" s="20">
        <f>IF(OR(B1321="",E1321=""),"",IF(D1321="Sold",-ABS(E1321),IF(D1321="Adjustment",E1321,ABS(E1321))))</f>
        <v/>
      </c>
      <c r="G1321" s="17" t="n"/>
    </row>
    <row r="1322">
      <c r="A1322" s="16" t="n"/>
      <c r="B1322" s="17" t="n"/>
      <c r="C1322" s="18">
        <f>IF(B1322="","",IFERROR(INDEX('Example items'!$B$6:$B$205,MATCH(B1322,'Example items'!$A$6:$A$205,0)),"Unknown SKU"))</f>
        <v/>
      </c>
      <c r="D1322" s="17" t="n"/>
      <c r="E1322" s="19" t="n"/>
      <c r="F1322" s="20">
        <f>IF(OR(B1322="",E1322=""),"",IF(D1322="Sold",-ABS(E1322),IF(D1322="Adjustment",E1322,ABS(E1322))))</f>
        <v/>
      </c>
      <c r="G1322" s="17" t="n"/>
    </row>
    <row r="1323">
      <c r="A1323" s="16" t="n"/>
      <c r="B1323" s="17" t="n"/>
      <c r="C1323" s="18">
        <f>IF(B1323="","",IFERROR(INDEX('Example items'!$B$6:$B$205,MATCH(B1323,'Example items'!$A$6:$A$205,0)),"Unknown SKU"))</f>
        <v/>
      </c>
      <c r="D1323" s="17" t="n"/>
      <c r="E1323" s="19" t="n"/>
      <c r="F1323" s="20">
        <f>IF(OR(B1323="",E1323=""),"",IF(D1323="Sold",-ABS(E1323),IF(D1323="Adjustment",E1323,ABS(E1323))))</f>
        <v/>
      </c>
      <c r="G1323" s="17" t="n"/>
    </row>
    <row r="1324">
      <c r="A1324" s="16" t="n"/>
      <c r="B1324" s="17" t="n"/>
      <c r="C1324" s="18">
        <f>IF(B1324="","",IFERROR(INDEX('Example items'!$B$6:$B$205,MATCH(B1324,'Example items'!$A$6:$A$205,0)),"Unknown SKU"))</f>
        <v/>
      </c>
      <c r="D1324" s="17" t="n"/>
      <c r="E1324" s="19" t="n"/>
      <c r="F1324" s="20">
        <f>IF(OR(B1324="",E1324=""),"",IF(D1324="Sold",-ABS(E1324),IF(D1324="Adjustment",E1324,ABS(E1324))))</f>
        <v/>
      </c>
      <c r="G1324" s="17" t="n"/>
    </row>
    <row r="1325">
      <c r="A1325" s="16" t="n"/>
      <c r="B1325" s="17" t="n"/>
      <c r="C1325" s="18">
        <f>IF(B1325="","",IFERROR(INDEX('Example items'!$B$6:$B$205,MATCH(B1325,'Example items'!$A$6:$A$205,0)),"Unknown SKU"))</f>
        <v/>
      </c>
      <c r="D1325" s="17" t="n"/>
      <c r="E1325" s="19" t="n"/>
      <c r="F1325" s="20">
        <f>IF(OR(B1325="",E1325=""),"",IF(D1325="Sold",-ABS(E1325),IF(D1325="Adjustment",E1325,ABS(E1325))))</f>
        <v/>
      </c>
      <c r="G1325" s="17" t="n"/>
    </row>
    <row r="1326">
      <c r="A1326" s="16" t="n"/>
      <c r="B1326" s="17" t="n"/>
      <c r="C1326" s="18">
        <f>IF(B1326="","",IFERROR(INDEX('Example items'!$B$6:$B$205,MATCH(B1326,'Example items'!$A$6:$A$205,0)),"Unknown SKU"))</f>
        <v/>
      </c>
      <c r="D1326" s="17" t="n"/>
      <c r="E1326" s="19" t="n"/>
      <c r="F1326" s="20">
        <f>IF(OR(B1326="",E1326=""),"",IF(D1326="Sold",-ABS(E1326),IF(D1326="Adjustment",E1326,ABS(E1326))))</f>
        <v/>
      </c>
      <c r="G1326" s="17" t="n"/>
    </row>
    <row r="1327">
      <c r="A1327" s="16" t="n"/>
      <c r="B1327" s="17" t="n"/>
      <c r="C1327" s="18">
        <f>IF(B1327="","",IFERROR(INDEX('Example items'!$B$6:$B$205,MATCH(B1327,'Example items'!$A$6:$A$205,0)),"Unknown SKU"))</f>
        <v/>
      </c>
      <c r="D1327" s="17" t="n"/>
      <c r="E1327" s="19" t="n"/>
      <c r="F1327" s="20">
        <f>IF(OR(B1327="",E1327=""),"",IF(D1327="Sold",-ABS(E1327),IF(D1327="Adjustment",E1327,ABS(E1327))))</f>
        <v/>
      </c>
      <c r="G1327" s="17" t="n"/>
    </row>
    <row r="1328">
      <c r="A1328" s="16" t="n"/>
      <c r="B1328" s="17" t="n"/>
      <c r="C1328" s="18">
        <f>IF(B1328="","",IFERROR(INDEX('Example items'!$B$6:$B$205,MATCH(B1328,'Example items'!$A$6:$A$205,0)),"Unknown SKU"))</f>
        <v/>
      </c>
      <c r="D1328" s="17" t="n"/>
      <c r="E1328" s="19" t="n"/>
      <c r="F1328" s="20">
        <f>IF(OR(B1328="",E1328=""),"",IF(D1328="Sold",-ABS(E1328),IF(D1328="Adjustment",E1328,ABS(E1328))))</f>
        <v/>
      </c>
      <c r="G1328" s="17" t="n"/>
    </row>
    <row r="1329">
      <c r="A1329" s="16" t="n"/>
      <c r="B1329" s="17" t="n"/>
      <c r="C1329" s="18">
        <f>IF(B1329="","",IFERROR(INDEX('Example items'!$B$6:$B$205,MATCH(B1329,'Example items'!$A$6:$A$205,0)),"Unknown SKU"))</f>
        <v/>
      </c>
      <c r="D1329" s="17" t="n"/>
      <c r="E1329" s="19" t="n"/>
      <c r="F1329" s="20">
        <f>IF(OR(B1329="",E1329=""),"",IF(D1329="Sold",-ABS(E1329),IF(D1329="Adjustment",E1329,ABS(E1329))))</f>
        <v/>
      </c>
      <c r="G1329" s="17" t="n"/>
    </row>
    <row r="1330">
      <c r="A1330" s="16" t="n"/>
      <c r="B1330" s="17" t="n"/>
      <c r="C1330" s="18">
        <f>IF(B1330="","",IFERROR(INDEX('Example items'!$B$6:$B$205,MATCH(B1330,'Example items'!$A$6:$A$205,0)),"Unknown SKU"))</f>
        <v/>
      </c>
      <c r="D1330" s="17" t="n"/>
      <c r="E1330" s="19" t="n"/>
      <c r="F1330" s="20">
        <f>IF(OR(B1330="",E1330=""),"",IF(D1330="Sold",-ABS(E1330),IF(D1330="Adjustment",E1330,ABS(E1330))))</f>
        <v/>
      </c>
      <c r="G1330" s="17" t="n"/>
    </row>
    <row r="1331">
      <c r="A1331" s="16" t="n"/>
      <c r="B1331" s="17" t="n"/>
      <c r="C1331" s="18">
        <f>IF(B1331="","",IFERROR(INDEX('Example items'!$B$6:$B$205,MATCH(B1331,'Example items'!$A$6:$A$205,0)),"Unknown SKU"))</f>
        <v/>
      </c>
      <c r="D1331" s="17" t="n"/>
      <c r="E1331" s="19" t="n"/>
      <c r="F1331" s="20">
        <f>IF(OR(B1331="",E1331=""),"",IF(D1331="Sold",-ABS(E1331),IF(D1331="Adjustment",E1331,ABS(E1331))))</f>
        <v/>
      </c>
      <c r="G1331" s="17" t="n"/>
    </row>
    <row r="1332">
      <c r="A1332" s="16" t="n"/>
      <c r="B1332" s="17" t="n"/>
      <c r="C1332" s="18">
        <f>IF(B1332="","",IFERROR(INDEX('Example items'!$B$6:$B$205,MATCH(B1332,'Example items'!$A$6:$A$205,0)),"Unknown SKU"))</f>
        <v/>
      </c>
      <c r="D1332" s="17" t="n"/>
      <c r="E1332" s="19" t="n"/>
      <c r="F1332" s="20">
        <f>IF(OR(B1332="",E1332=""),"",IF(D1332="Sold",-ABS(E1332),IF(D1332="Adjustment",E1332,ABS(E1332))))</f>
        <v/>
      </c>
      <c r="G1332" s="17" t="n"/>
    </row>
    <row r="1333">
      <c r="A1333" s="16" t="n"/>
      <c r="B1333" s="17" t="n"/>
      <c r="C1333" s="18">
        <f>IF(B1333="","",IFERROR(INDEX('Example items'!$B$6:$B$205,MATCH(B1333,'Example items'!$A$6:$A$205,0)),"Unknown SKU"))</f>
        <v/>
      </c>
      <c r="D1333" s="17" t="n"/>
      <c r="E1333" s="19" t="n"/>
      <c r="F1333" s="20">
        <f>IF(OR(B1333="",E1333=""),"",IF(D1333="Sold",-ABS(E1333),IF(D1333="Adjustment",E1333,ABS(E1333))))</f>
        <v/>
      </c>
      <c r="G1333" s="17" t="n"/>
    </row>
    <row r="1334">
      <c r="A1334" s="16" t="n"/>
      <c r="B1334" s="17" t="n"/>
      <c r="C1334" s="18">
        <f>IF(B1334="","",IFERROR(INDEX('Example items'!$B$6:$B$205,MATCH(B1334,'Example items'!$A$6:$A$205,0)),"Unknown SKU"))</f>
        <v/>
      </c>
      <c r="D1334" s="17" t="n"/>
      <c r="E1334" s="19" t="n"/>
      <c r="F1334" s="20">
        <f>IF(OR(B1334="",E1334=""),"",IF(D1334="Sold",-ABS(E1334),IF(D1334="Adjustment",E1334,ABS(E1334))))</f>
        <v/>
      </c>
      <c r="G1334" s="17" t="n"/>
    </row>
    <row r="1335">
      <c r="A1335" s="16" t="n"/>
      <c r="B1335" s="17" t="n"/>
      <c r="C1335" s="18">
        <f>IF(B1335="","",IFERROR(INDEX('Example items'!$B$6:$B$205,MATCH(B1335,'Example items'!$A$6:$A$205,0)),"Unknown SKU"))</f>
        <v/>
      </c>
      <c r="D1335" s="17" t="n"/>
      <c r="E1335" s="19" t="n"/>
      <c r="F1335" s="20">
        <f>IF(OR(B1335="",E1335=""),"",IF(D1335="Sold",-ABS(E1335),IF(D1335="Adjustment",E1335,ABS(E1335))))</f>
        <v/>
      </c>
      <c r="G1335" s="17" t="n"/>
    </row>
    <row r="1336">
      <c r="A1336" s="16" t="n"/>
      <c r="B1336" s="17" t="n"/>
      <c r="C1336" s="18">
        <f>IF(B1336="","",IFERROR(INDEX('Example items'!$B$6:$B$205,MATCH(B1336,'Example items'!$A$6:$A$205,0)),"Unknown SKU"))</f>
        <v/>
      </c>
      <c r="D1336" s="17" t="n"/>
      <c r="E1336" s="19" t="n"/>
      <c r="F1336" s="20">
        <f>IF(OR(B1336="",E1336=""),"",IF(D1336="Sold",-ABS(E1336),IF(D1336="Adjustment",E1336,ABS(E1336))))</f>
        <v/>
      </c>
      <c r="G1336" s="17" t="n"/>
    </row>
    <row r="1337">
      <c r="A1337" s="16" t="n"/>
      <c r="B1337" s="17" t="n"/>
      <c r="C1337" s="18">
        <f>IF(B1337="","",IFERROR(INDEX('Example items'!$B$6:$B$205,MATCH(B1337,'Example items'!$A$6:$A$205,0)),"Unknown SKU"))</f>
        <v/>
      </c>
      <c r="D1337" s="17" t="n"/>
      <c r="E1337" s="19" t="n"/>
      <c r="F1337" s="20">
        <f>IF(OR(B1337="",E1337=""),"",IF(D1337="Sold",-ABS(E1337),IF(D1337="Adjustment",E1337,ABS(E1337))))</f>
        <v/>
      </c>
      <c r="G1337" s="17" t="n"/>
    </row>
    <row r="1338">
      <c r="A1338" s="16" t="n"/>
      <c r="B1338" s="17" t="n"/>
      <c r="C1338" s="18">
        <f>IF(B1338="","",IFERROR(INDEX('Example items'!$B$6:$B$205,MATCH(B1338,'Example items'!$A$6:$A$205,0)),"Unknown SKU"))</f>
        <v/>
      </c>
      <c r="D1338" s="17" t="n"/>
      <c r="E1338" s="19" t="n"/>
      <c r="F1338" s="20">
        <f>IF(OR(B1338="",E1338=""),"",IF(D1338="Sold",-ABS(E1338),IF(D1338="Adjustment",E1338,ABS(E1338))))</f>
        <v/>
      </c>
      <c r="G1338" s="17" t="n"/>
    </row>
    <row r="1339">
      <c r="A1339" s="16" t="n"/>
      <c r="B1339" s="17" t="n"/>
      <c r="C1339" s="18">
        <f>IF(B1339="","",IFERROR(INDEX('Example items'!$B$6:$B$205,MATCH(B1339,'Example items'!$A$6:$A$205,0)),"Unknown SKU"))</f>
        <v/>
      </c>
      <c r="D1339" s="17" t="n"/>
      <c r="E1339" s="19" t="n"/>
      <c r="F1339" s="20">
        <f>IF(OR(B1339="",E1339=""),"",IF(D1339="Sold",-ABS(E1339),IF(D1339="Adjustment",E1339,ABS(E1339))))</f>
        <v/>
      </c>
      <c r="G1339" s="17" t="n"/>
    </row>
    <row r="1340">
      <c r="A1340" s="16" t="n"/>
      <c r="B1340" s="17" t="n"/>
      <c r="C1340" s="18">
        <f>IF(B1340="","",IFERROR(INDEX('Example items'!$B$6:$B$205,MATCH(B1340,'Example items'!$A$6:$A$205,0)),"Unknown SKU"))</f>
        <v/>
      </c>
      <c r="D1340" s="17" t="n"/>
      <c r="E1340" s="19" t="n"/>
      <c r="F1340" s="20">
        <f>IF(OR(B1340="",E1340=""),"",IF(D1340="Sold",-ABS(E1340),IF(D1340="Adjustment",E1340,ABS(E1340))))</f>
        <v/>
      </c>
      <c r="G1340" s="17" t="n"/>
    </row>
    <row r="1341">
      <c r="A1341" s="16" t="n"/>
      <c r="B1341" s="17" t="n"/>
      <c r="C1341" s="18">
        <f>IF(B1341="","",IFERROR(INDEX('Example items'!$B$6:$B$205,MATCH(B1341,'Example items'!$A$6:$A$205,0)),"Unknown SKU"))</f>
        <v/>
      </c>
      <c r="D1341" s="17" t="n"/>
      <c r="E1341" s="19" t="n"/>
      <c r="F1341" s="20">
        <f>IF(OR(B1341="",E1341=""),"",IF(D1341="Sold",-ABS(E1341),IF(D1341="Adjustment",E1341,ABS(E1341))))</f>
        <v/>
      </c>
      <c r="G1341" s="17" t="n"/>
    </row>
    <row r="1342">
      <c r="A1342" s="16" t="n"/>
      <c r="B1342" s="17" t="n"/>
      <c r="C1342" s="18">
        <f>IF(B1342="","",IFERROR(INDEX('Example items'!$B$6:$B$205,MATCH(B1342,'Example items'!$A$6:$A$205,0)),"Unknown SKU"))</f>
        <v/>
      </c>
      <c r="D1342" s="17" t="n"/>
      <c r="E1342" s="19" t="n"/>
      <c r="F1342" s="20">
        <f>IF(OR(B1342="",E1342=""),"",IF(D1342="Sold",-ABS(E1342),IF(D1342="Adjustment",E1342,ABS(E1342))))</f>
        <v/>
      </c>
      <c r="G1342" s="17" t="n"/>
    </row>
    <row r="1343">
      <c r="A1343" s="16" t="n"/>
      <c r="B1343" s="17" t="n"/>
      <c r="C1343" s="18">
        <f>IF(B1343="","",IFERROR(INDEX('Example items'!$B$6:$B$205,MATCH(B1343,'Example items'!$A$6:$A$205,0)),"Unknown SKU"))</f>
        <v/>
      </c>
      <c r="D1343" s="17" t="n"/>
      <c r="E1343" s="19" t="n"/>
      <c r="F1343" s="20">
        <f>IF(OR(B1343="",E1343=""),"",IF(D1343="Sold",-ABS(E1343),IF(D1343="Adjustment",E1343,ABS(E1343))))</f>
        <v/>
      </c>
      <c r="G1343" s="17" t="n"/>
    </row>
    <row r="1344">
      <c r="A1344" s="16" t="n"/>
      <c r="B1344" s="17" t="n"/>
      <c r="C1344" s="18">
        <f>IF(B1344="","",IFERROR(INDEX('Example items'!$B$6:$B$205,MATCH(B1344,'Example items'!$A$6:$A$205,0)),"Unknown SKU"))</f>
        <v/>
      </c>
      <c r="D1344" s="17" t="n"/>
      <c r="E1344" s="19" t="n"/>
      <c r="F1344" s="20">
        <f>IF(OR(B1344="",E1344=""),"",IF(D1344="Sold",-ABS(E1344),IF(D1344="Adjustment",E1344,ABS(E1344))))</f>
        <v/>
      </c>
      <c r="G1344" s="17" t="n"/>
    </row>
    <row r="1345">
      <c r="A1345" s="16" t="n"/>
      <c r="B1345" s="17" t="n"/>
      <c r="C1345" s="18">
        <f>IF(B1345="","",IFERROR(INDEX('Example items'!$B$6:$B$205,MATCH(B1345,'Example items'!$A$6:$A$205,0)),"Unknown SKU"))</f>
        <v/>
      </c>
      <c r="D1345" s="17" t="n"/>
      <c r="E1345" s="19" t="n"/>
      <c r="F1345" s="20">
        <f>IF(OR(B1345="",E1345=""),"",IF(D1345="Sold",-ABS(E1345),IF(D1345="Adjustment",E1345,ABS(E1345))))</f>
        <v/>
      </c>
      <c r="G1345" s="17" t="n"/>
    </row>
    <row r="1346">
      <c r="A1346" s="16" t="n"/>
      <c r="B1346" s="17" t="n"/>
      <c r="C1346" s="18">
        <f>IF(B1346="","",IFERROR(INDEX('Example items'!$B$6:$B$205,MATCH(B1346,'Example items'!$A$6:$A$205,0)),"Unknown SKU"))</f>
        <v/>
      </c>
      <c r="D1346" s="17" t="n"/>
      <c r="E1346" s="19" t="n"/>
      <c r="F1346" s="20">
        <f>IF(OR(B1346="",E1346=""),"",IF(D1346="Sold",-ABS(E1346),IF(D1346="Adjustment",E1346,ABS(E1346))))</f>
        <v/>
      </c>
      <c r="G1346" s="17" t="n"/>
    </row>
    <row r="1347">
      <c r="A1347" s="16" t="n"/>
      <c r="B1347" s="17" t="n"/>
      <c r="C1347" s="18">
        <f>IF(B1347="","",IFERROR(INDEX('Example items'!$B$6:$B$205,MATCH(B1347,'Example items'!$A$6:$A$205,0)),"Unknown SKU"))</f>
        <v/>
      </c>
      <c r="D1347" s="17" t="n"/>
      <c r="E1347" s="19" t="n"/>
      <c r="F1347" s="20">
        <f>IF(OR(B1347="",E1347=""),"",IF(D1347="Sold",-ABS(E1347),IF(D1347="Adjustment",E1347,ABS(E1347))))</f>
        <v/>
      </c>
      <c r="G1347" s="17" t="n"/>
    </row>
    <row r="1348">
      <c r="A1348" s="16" t="n"/>
      <c r="B1348" s="17" t="n"/>
      <c r="C1348" s="18">
        <f>IF(B1348="","",IFERROR(INDEX('Example items'!$B$6:$B$205,MATCH(B1348,'Example items'!$A$6:$A$205,0)),"Unknown SKU"))</f>
        <v/>
      </c>
      <c r="D1348" s="17" t="n"/>
      <c r="E1348" s="19" t="n"/>
      <c r="F1348" s="20">
        <f>IF(OR(B1348="",E1348=""),"",IF(D1348="Sold",-ABS(E1348),IF(D1348="Adjustment",E1348,ABS(E1348))))</f>
        <v/>
      </c>
      <c r="G1348" s="17" t="n"/>
    </row>
    <row r="1349">
      <c r="A1349" s="16" t="n"/>
      <c r="B1349" s="17" t="n"/>
      <c r="C1349" s="18">
        <f>IF(B1349="","",IFERROR(INDEX('Example items'!$B$6:$B$205,MATCH(B1349,'Example items'!$A$6:$A$205,0)),"Unknown SKU"))</f>
        <v/>
      </c>
      <c r="D1349" s="17" t="n"/>
      <c r="E1349" s="19" t="n"/>
      <c r="F1349" s="20">
        <f>IF(OR(B1349="",E1349=""),"",IF(D1349="Sold",-ABS(E1349),IF(D1349="Adjustment",E1349,ABS(E1349))))</f>
        <v/>
      </c>
      <c r="G1349" s="17" t="n"/>
    </row>
    <row r="1350">
      <c r="A1350" s="16" t="n"/>
      <c r="B1350" s="17" t="n"/>
      <c r="C1350" s="18">
        <f>IF(B1350="","",IFERROR(INDEX('Example items'!$B$6:$B$205,MATCH(B1350,'Example items'!$A$6:$A$205,0)),"Unknown SKU"))</f>
        <v/>
      </c>
      <c r="D1350" s="17" t="n"/>
      <c r="E1350" s="19" t="n"/>
      <c r="F1350" s="20">
        <f>IF(OR(B1350="",E1350=""),"",IF(D1350="Sold",-ABS(E1350),IF(D1350="Adjustment",E1350,ABS(E1350))))</f>
        <v/>
      </c>
      <c r="G1350" s="17" t="n"/>
    </row>
    <row r="1351">
      <c r="A1351" s="16" t="n"/>
      <c r="B1351" s="17" t="n"/>
      <c r="C1351" s="18">
        <f>IF(B1351="","",IFERROR(INDEX('Example items'!$B$6:$B$205,MATCH(B1351,'Example items'!$A$6:$A$205,0)),"Unknown SKU"))</f>
        <v/>
      </c>
      <c r="D1351" s="17" t="n"/>
      <c r="E1351" s="19" t="n"/>
      <c r="F1351" s="20">
        <f>IF(OR(B1351="",E1351=""),"",IF(D1351="Sold",-ABS(E1351),IF(D1351="Adjustment",E1351,ABS(E1351))))</f>
        <v/>
      </c>
      <c r="G1351" s="17" t="n"/>
    </row>
    <row r="1352">
      <c r="A1352" s="16" t="n"/>
      <c r="B1352" s="17" t="n"/>
      <c r="C1352" s="18">
        <f>IF(B1352="","",IFERROR(INDEX('Example items'!$B$6:$B$205,MATCH(B1352,'Example items'!$A$6:$A$205,0)),"Unknown SKU"))</f>
        <v/>
      </c>
      <c r="D1352" s="17" t="n"/>
      <c r="E1352" s="19" t="n"/>
      <c r="F1352" s="20">
        <f>IF(OR(B1352="",E1352=""),"",IF(D1352="Sold",-ABS(E1352),IF(D1352="Adjustment",E1352,ABS(E1352))))</f>
        <v/>
      </c>
      <c r="G1352" s="17" t="n"/>
    </row>
    <row r="1353">
      <c r="A1353" s="16" t="n"/>
      <c r="B1353" s="17" t="n"/>
      <c r="C1353" s="18">
        <f>IF(B1353="","",IFERROR(INDEX('Example items'!$B$6:$B$205,MATCH(B1353,'Example items'!$A$6:$A$205,0)),"Unknown SKU"))</f>
        <v/>
      </c>
      <c r="D1353" s="17" t="n"/>
      <c r="E1353" s="19" t="n"/>
      <c r="F1353" s="20">
        <f>IF(OR(B1353="",E1353=""),"",IF(D1353="Sold",-ABS(E1353),IF(D1353="Adjustment",E1353,ABS(E1353))))</f>
        <v/>
      </c>
      <c r="G1353" s="17" t="n"/>
    </row>
    <row r="1354">
      <c r="A1354" s="16" t="n"/>
      <c r="B1354" s="17" t="n"/>
      <c r="C1354" s="18">
        <f>IF(B1354="","",IFERROR(INDEX('Example items'!$B$6:$B$205,MATCH(B1354,'Example items'!$A$6:$A$205,0)),"Unknown SKU"))</f>
        <v/>
      </c>
      <c r="D1354" s="17" t="n"/>
      <c r="E1354" s="19" t="n"/>
      <c r="F1354" s="20">
        <f>IF(OR(B1354="",E1354=""),"",IF(D1354="Sold",-ABS(E1354),IF(D1354="Adjustment",E1354,ABS(E1354))))</f>
        <v/>
      </c>
      <c r="G1354" s="17" t="n"/>
    </row>
    <row r="1355">
      <c r="A1355" s="16" t="n"/>
      <c r="B1355" s="17" t="n"/>
      <c r="C1355" s="18">
        <f>IF(B1355="","",IFERROR(INDEX('Example items'!$B$6:$B$205,MATCH(B1355,'Example items'!$A$6:$A$205,0)),"Unknown SKU"))</f>
        <v/>
      </c>
      <c r="D1355" s="17" t="n"/>
      <c r="E1355" s="19" t="n"/>
      <c r="F1355" s="20">
        <f>IF(OR(B1355="",E1355=""),"",IF(D1355="Sold",-ABS(E1355),IF(D1355="Adjustment",E1355,ABS(E1355))))</f>
        <v/>
      </c>
      <c r="G1355" s="17" t="n"/>
    </row>
    <row r="1356">
      <c r="A1356" s="16" t="n"/>
      <c r="B1356" s="17" t="n"/>
      <c r="C1356" s="18">
        <f>IF(B1356="","",IFERROR(INDEX('Example items'!$B$6:$B$205,MATCH(B1356,'Example items'!$A$6:$A$205,0)),"Unknown SKU"))</f>
        <v/>
      </c>
      <c r="D1356" s="17" t="n"/>
      <c r="E1356" s="19" t="n"/>
      <c r="F1356" s="20">
        <f>IF(OR(B1356="",E1356=""),"",IF(D1356="Sold",-ABS(E1356),IF(D1356="Adjustment",E1356,ABS(E1356))))</f>
        <v/>
      </c>
      <c r="G1356" s="17" t="n"/>
    </row>
    <row r="1357">
      <c r="A1357" s="16" t="n"/>
      <c r="B1357" s="17" t="n"/>
      <c r="C1357" s="18">
        <f>IF(B1357="","",IFERROR(INDEX('Example items'!$B$6:$B$205,MATCH(B1357,'Example items'!$A$6:$A$205,0)),"Unknown SKU"))</f>
        <v/>
      </c>
      <c r="D1357" s="17" t="n"/>
      <c r="E1357" s="19" t="n"/>
      <c r="F1357" s="20">
        <f>IF(OR(B1357="",E1357=""),"",IF(D1357="Sold",-ABS(E1357),IF(D1357="Adjustment",E1357,ABS(E1357))))</f>
        <v/>
      </c>
      <c r="G1357" s="17" t="n"/>
    </row>
    <row r="1358">
      <c r="A1358" s="16" t="n"/>
      <c r="B1358" s="17" t="n"/>
      <c r="C1358" s="18">
        <f>IF(B1358="","",IFERROR(INDEX('Example items'!$B$6:$B$205,MATCH(B1358,'Example items'!$A$6:$A$205,0)),"Unknown SKU"))</f>
        <v/>
      </c>
      <c r="D1358" s="17" t="n"/>
      <c r="E1358" s="19" t="n"/>
      <c r="F1358" s="20">
        <f>IF(OR(B1358="",E1358=""),"",IF(D1358="Sold",-ABS(E1358),IF(D1358="Adjustment",E1358,ABS(E1358))))</f>
        <v/>
      </c>
      <c r="G1358" s="17" t="n"/>
    </row>
    <row r="1359">
      <c r="A1359" s="16" t="n"/>
      <c r="B1359" s="17" t="n"/>
      <c r="C1359" s="18">
        <f>IF(B1359="","",IFERROR(INDEX('Example items'!$B$6:$B$205,MATCH(B1359,'Example items'!$A$6:$A$205,0)),"Unknown SKU"))</f>
        <v/>
      </c>
      <c r="D1359" s="17" t="n"/>
      <c r="E1359" s="19" t="n"/>
      <c r="F1359" s="20">
        <f>IF(OR(B1359="",E1359=""),"",IF(D1359="Sold",-ABS(E1359),IF(D1359="Adjustment",E1359,ABS(E1359))))</f>
        <v/>
      </c>
      <c r="G1359" s="17" t="n"/>
    </row>
    <row r="1360">
      <c r="A1360" s="16" t="n"/>
      <c r="B1360" s="17" t="n"/>
      <c r="C1360" s="18">
        <f>IF(B1360="","",IFERROR(INDEX('Example items'!$B$6:$B$205,MATCH(B1360,'Example items'!$A$6:$A$205,0)),"Unknown SKU"))</f>
        <v/>
      </c>
      <c r="D1360" s="17" t="n"/>
      <c r="E1360" s="19" t="n"/>
      <c r="F1360" s="20">
        <f>IF(OR(B1360="",E1360=""),"",IF(D1360="Sold",-ABS(E1360),IF(D1360="Adjustment",E1360,ABS(E1360))))</f>
        <v/>
      </c>
      <c r="G1360" s="17" t="n"/>
    </row>
    <row r="1361">
      <c r="A1361" s="16" t="n"/>
      <c r="B1361" s="17" t="n"/>
      <c r="C1361" s="18">
        <f>IF(B1361="","",IFERROR(INDEX('Example items'!$B$6:$B$205,MATCH(B1361,'Example items'!$A$6:$A$205,0)),"Unknown SKU"))</f>
        <v/>
      </c>
      <c r="D1361" s="17" t="n"/>
      <c r="E1361" s="19" t="n"/>
      <c r="F1361" s="20">
        <f>IF(OR(B1361="",E1361=""),"",IF(D1361="Sold",-ABS(E1361),IF(D1361="Adjustment",E1361,ABS(E1361))))</f>
        <v/>
      </c>
      <c r="G1361" s="17" t="n"/>
    </row>
    <row r="1362">
      <c r="A1362" s="16" t="n"/>
      <c r="B1362" s="17" t="n"/>
      <c r="C1362" s="18">
        <f>IF(B1362="","",IFERROR(INDEX('Example items'!$B$6:$B$205,MATCH(B1362,'Example items'!$A$6:$A$205,0)),"Unknown SKU"))</f>
        <v/>
      </c>
      <c r="D1362" s="17" t="n"/>
      <c r="E1362" s="19" t="n"/>
      <c r="F1362" s="20">
        <f>IF(OR(B1362="",E1362=""),"",IF(D1362="Sold",-ABS(E1362),IF(D1362="Adjustment",E1362,ABS(E1362))))</f>
        <v/>
      </c>
      <c r="G1362" s="17" t="n"/>
    </row>
    <row r="1363">
      <c r="A1363" s="16" t="n"/>
      <c r="B1363" s="17" t="n"/>
      <c r="C1363" s="18">
        <f>IF(B1363="","",IFERROR(INDEX('Example items'!$B$6:$B$205,MATCH(B1363,'Example items'!$A$6:$A$205,0)),"Unknown SKU"))</f>
        <v/>
      </c>
      <c r="D1363" s="17" t="n"/>
      <c r="E1363" s="19" t="n"/>
      <c r="F1363" s="20">
        <f>IF(OR(B1363="",E1363=""),"",IF(D1363="Sold",-ABS(E1363),IF(D1363="Adjustment",E1363,ABS(E1363))))</f>
        <v/>
      </c>
      <c r="G1363" s="17" t="n"/>
    </row>
    <row r="1364">
      <c r="A1364" s="16" t="n"/>
      <c r="B1364" s="17" t="n"/>
      <c r="C1364" s="18">
        <f>IF(B1364="","",IFERROR(INDEX('Example items'!$B$6:$B$205,MATCH(B1364,'Example items'!$A$6:$A$205,0)),"Unknown SKU"))</f>
        <v/>
      </c>
      <c r="D1364" s="17" t="n"/>
      <c r="E1364" s="19" t="n"/>
      <c r="F1364" s="20">
        <f>IF(OR(B1364="",E1364=""),"",IF(D1364="Sold",-ABS(E1364),IF(D1364="Adjustment",E1364,ABS(E1364))))</f>
        <v/>
      </c>
      <c r="G1364" s="17" t="n"/>
    </row>
    <row r="1365">
      <c r="A1365" s="16" t="n"/>
      <c r="B1365" s="17" t="n"/>
      <c r="C1365" s="18">
        <f>IF(B1365="","",IFERROR(INDEX('Example items'!$B$6:$B$205,MATCH(B1365,'Example items'!$A$6:$A$205,0)),"Unknown SKU"))</f>
        <v/>
      </c>
      <c r="D1365" s="17" t="n"/>
      <c r="E1365" s="19" t="n"/>
      <c r="F1365" s="20">
        <f>IF(OR(B1365="",E1365=""),"",IF(D1365="Sold",-ABS(E1365),IF(D1365="Adjustment",E1365,ABS(E1365))))</f>
        <v/>
      </c>
      <c r="G1365" s="17" t="n"/>
    </row>
    <row r="1366">
      <c r="A1366" s="16" t="n"/>
      <c r="B1366" s="17" t="n"/>
      <c r="C1366" s="18">
        <f>IF(B1366="","",IFERROR(INDEX('Example items'!$B$6:$B$205,MATCH(B1366,'Example items'!$A$6:$A$205,0)),"Unknown SKU"))</f>
        <v/>
      </c>
      <c r="D1366" s="17" t="n"/>
      <c r="E1366" s="19" t="n"/>
      <c r="F1366" s="20">
        <f>IF(OR(B1366="",E1366=""),"",IF(D1366="Sold",-ABS(E1366),IF(D1366="Adjustment",E1366,ABS(E1366))))</f>
        <v/>
      </c>
      <c r="G1366" s="17" t="n"/>
    </row>
    <row r="1367">
      <c r="A1367" s="16" t="n"/>
      <c r="B1367" s="17" t="n"/>
      <c r="C1367" s="18">
        <f>IF(B1367="","",IFERROR(INDEX('Example items'!$B$6:$B$205,MATCH(B1367,'Example items'!$A$6:$A$205,0)),"Unknown SKU"))</f>
        <v/>
      </c>
      <c r="D1367" s="17" t="n"/>
      <c r="E1367" s="19" t="n"/>
      <c r="F1367" s="20">
        <f>IF(OR(B1367="",E1367=""),"",IF(D1367="Sold",-ABS(E1367),IF(D1367="Adjustment",E1367,ABS(E1367))))</f>
        <v/>
      </c>
      <c r="G1367" s="17" t="n"/>
    </row>
    <row r="1368">
      <c r="A1368" s="16" t="n"/>
      <c r="B1368" s="17" t="n"/>
      <c r="C1368" s="18">
        <f>IF(B1368="","",IFERROR(INDEX('Example items'!$B$6:$B$205,MATCH(B1368,'Example items'!$A$6:$A$205,0)),"Unknown SKU"))</f>
        <v/>
      </c>
      <c r="D1368" s="17" t="n"/>
      <c r="E1368" s="19" t="n"/>
      <c r="F1368" s="20">
        <f>IF(OR(B1368="",E1368=""),"",IF(D1368="Sold",-ABS(E1368),IF(D1368="Adjustment",E1368,ABS(E1368))))</f>
        <v/>
      </c>
      <c r="G1368" s="17" t="n"/>
    </row>
    <row r="1369">
      <c r="A1369" s="16" t="n"/>
      <c r="B1369" s="17" t="n"/>
      <c r="C1369" s="18">
        <f>IF(B1369="","",IFERROR(INDEX('Example items'!$B$6:$B$205,MATCH(B1369,'Example items'!$A$6:$A$205,0)),"Unknown SKU"))</f>
        <v/>
      </c>
      <c r="D1369" s="17" t="n"/>
      <c r="E1369" s="19" t="n"/>
      <c r="F1369" s="20">
        <f>IF(OR(B1369="",E1369=""),"",IF(D1369="Sold",-ABS(E1369),IF(D1369="Adjustment",E1369,ABS(E1369))))</f>
        <v/>
      </c>
      <c r="G1369" s="17" t="n"/>
    </row>
    <row r="1370">
      <c r="A1370" s="16" t="n"/>
      <c r="B1370" s="17" t="n"/>
      <c r="C1370" s="18">
        <f>IF(B1370="","",IFERROR(INDEX('Example items'!$B$6:$B$205,MATCH(B1370,'Example items'!$A$6:$A$205,0)),"Unknown SKU"))</f>
        <v/>
      </c>
      <c r="D1370" s="17" t="n"/>
      <c r="E1370" s="19" t="n"/>
      <c r="F1370" s="20">
        <f>IF(OR(B1370="",E1370=""),"",IF(D1370="Sold",-ABS(E1370),IF(D1370="Adjustment",E1370,ABS(E1370))))</f>
        <v/>
      </c>
      <c r="G1370" s="17" t="n"/>
    </row>
    <row r="1371">
      <c r="A1371" s="16" t="n"/>
      <c r="B1371" s="17" t="n"/>
      <c r="C1371" s="18">
        <f>IF(B1371="","",IFERROR(INDEX('Example items'!$B$6:$B$205,MATCH(B1371,'Example items'!$A$6:$A$205,0)),"Unknown SKU"))</f>
        <v/>
      </c>
      <c r="D1371" s="17" t="n"/>
      <c r="E1371" s="19" t="n"/>
      <c r="F1371" s="20">
        <f>IF(OR(B1371="",E1371=""),"",IF(D1371="Sold",-ABS(E1371),IF(D1371="Adjustment",E1371,ABS(E1371))))</f>
        <v/>
      </c>
      <c r="G1371" s="17" t="n"/>
    </row>
    <row r="1372">
      <c r="A1372" s="16" t="n"/>
      <c r="B1372" s="17" t="n"/>
      <c r="C1372" s="18">
        <f>IF(B1372="","",IFERROR(INDEX('Example items'!$B$6:$B$205,MATCH(B1372,'Example items'!$A$6:$A$205,0)),"Unknown SKU"))</f>
        <v/>
      </c>
      <c r="D1372" s="17" t="n"/>
      <c r="E1372" s="19" t="n"/>
      <c r="F1372" s="20">
        <f>IF(OR(B1372="",E1372=""),"",IF(D1372="Sold",-ABS(E1372),IF(D1372="Adjustment",E1372,ABS(E1372))))</f>
        <v/>
      </c>
      <c r="G1372" s="17" t="n"/>
    </row>
    <row r="1373">
      <c r="A1373" s="16" t="n"/>
      <c r="B1373" s="17" t="n"/>
      <c r="C1373" s="18">
        <f>IF(B1373="","",IFERROR(INDEX('Example items'!$B$6:$B$205,MATCH(B1373,'Example items'!$A$6:$A$205,0)),"Unknown SKU"))</f>
        <v/>
      </c>
      <c r="D1373" s="17" t="n"/>
      <c r="E1373" s="19" t="n"/>
      <c r="F1373" s="20">
        <f>IF(OR(B1373="",E1373=""),"",IF(D1373="Sold",-ABS(E1373),IF(D1373="Adjustment",E1373,ABS(E1373))))</f>
        <v/>
      </c>
      <c r="G1373" s="17" t="n"/>
    </row>
    <row r="1374">
      <c r="A1374" s="16" t="n"/>
      <c r="B1374" s="17" t="n"/>
      <c r="C1374" s="18">
        <f>IF(B1374="","",IFERROR(INDEX('Example items'!$B$6:$B$205,MATCH(B1374,'Example items'!$A$6:$A$205,0)),"Unknown SKU"))</f>
        <v/>
      </c>
      <c r="D1374" s="17" t="n"/>
      <c r="E1374" s="19" t="n"/>
      <c r="F1374" s="20">
        <f>IF(OR(B1374="",E1374=""),"",IF(D1374="Sold",-ABS(E1374),IF(D1374="Adjustment",E1374,ABS(E1374))))</f>
        <v/>
      </c>
      <c r="G1374" s="17" t="n"/>
    </row>
    <row r="1375">
      <c r="A1375" s="16" t="n"/>
      <c r="B1375" s="17" t="n"/>
      <c r="C1375" s="18">
        <f>IF(B1375="","",IFERROR(INDEX('Example items'!$B$6:$B$205,MATCH(B1375,'Example items'!$A$6:$A$205,0)),"Unknown SKU"))</f>
        <v/>
      </c>
      <c r="D1375" s="17" t="n"/>
      <c r="E1375" s="19" t="n"/>
      <c r="F1375" s="20">
        <f>IF(OR(B1375="",E1375=""),"",IF(D1375="Sold",-ABS(E1375),IF(D1375="Adjustment",E1375,ABS(E1375))))</f>
        <v/>
      </c>
      <c r="G1375" s="17" t="n"/>
    </row>
    <row r="1376">
      <c r="A1376" s="16" t="n"/>
      <c r="B1376" s="17" t="n"/>
      <c r="C1376" s="18">
        <f>IF(B1376="","",IFERROR(INDEX('Example items'!$B$6:$B$205,MATCH(B1376,'Example items'!$A$6:$A$205,0)),"Unknown SKU"))</f>
        <v/>
      </c>
      <c r="D1376" s="17" t="n"/>
      <c r="E1376" s="19" t="n"/>
      <c r="F1376" s="20">
        <f>IF(OR(B1376="",E1376=""),"",IF(D1376="Sold",-ABS(E1376),IF(D1376="Adjustment",E1376,ABS(E1376))))</f>
        <v/>
      </c>
      <c r="G1376" s="17" t="n"/>
    </row>
    <row r="1377">
      <c r="A1377" s="16" t="n"/>
      <c r="B1377" s="17" t="n"/>
      <c r="C1377" s="18">
        <f>IF(B1377="","",IFERROR(INDEX('Example items'!$B$6:$B$205,MATCH(B1377,'Example items'!$A$6:$A$205,0)),"Unknown SKU"))</f>
        <v/>
      </c>
      <c r="D1377" s="17" t="n"/>
      <c r="E1377" s="19" t="n"/>
      <c r="F1377" s="20">
        <f>IF(OR(B1377="",E1377=""),"",IF(D1377="Sold",-ABS(E1377),IF(D1377="Adjustment",E1377,ABS(E1377))))</f>
        <v/>
      </c>
      <c r="G1377" s="17" t="n"/>
    </row>
    <row r="1378">
      <c r="A1378" s="16" t="n"/>
      <c r="B1378" s="17" t="n"/>
      <c r="C1378" s="18">
        <f>IF(B1378="","",IFERROR(INDEX('Example items'!$B$6:$B$205,MATCH(B1378,'Example items'!$A$6:$A$205,0)),"Unknown SKU"))</f>
        <v/>
      </c>
      <c r="D1378" s="17" t="n"/>
      <c r="E1378" s="19" t="n"/>
      <c r="F1378" s="20">
        <f>IF(OR(B1378="",E1378=""),"",IF(D1378="Sold",-ABS(E1378),IF(D1378="Adjustment",E1378,ABS(E1378))))</f>
        <v/>
      </c>
      <c r="G1378" s="17" t="n"/>
    </row>
    <row r="1379">
      <c r="A1379" s="16" t="n"/>
      <c r="B1379" s="17" t="n"/>
      <c r="C1379" s="18">
        <f>IF(B1379="","",IFERROR(INDEX('Example items'!$B$6:$B$205,MATCH(B1379,'Example items'!$A$6:$A$205,0)),"Unknown SKU"))</f>
        <v/>
      </c>
      <c r="D1379" s="17" t="n"/>
      <c r="E1379" s="19" t="n"/>
      <c r="F1379" s="20">
        <f>IF(OR(B1379="",E1379=""),"",IF(D1379="Sold",-ABS(E1379),IF(D1379="Adjustment",E1379,ABS(E1379))))</f>
        <v/>
      </c>
      <c r="G1379" s="17" t="n"/>
    </row>
    <row r="1380">
      <c r="A1380" s="16" t="n"/>
      <c r="B1380" s="17" t="n"/>
      <c r="C1380" s="18">
        <f>IF(B1380="","",IFERROR(INDEX('Example items'!$B$6:$B$205,MATCH(B1380,'Example items'!$A$6:$A$205,0)),"Unknown SKU"))</f>
        <v/>
      </c>
      <c r="D1380" s="17" t="n"/>
      <c r="E1380" s="19" t="n"/>
      <c r="F1380" s="20">
        <f>IF(OR(B1380="",E1380=""),"",IF(D1380="Sold",-ABS(E1380),IF(D1380="Adjustment",E1380,ABS(E1380))))</f>
        <v/>
      </c>
      <c r="G1380" s="17" t="n"/>
    </row>
    <row r="1381">
      <c r="A1381" s="16" t="n"/>
      <c r="B1381" s="17" t="n"/>
      <c r="C1381" s="18">
        <f>IF(B1381="","",IFERROR(INDEX('Example items'!$B$6:$B$205,MATCH(B1381,'Example items'!$A$6:$A$205,0)),"Unknown SKU"))</f>
        <v/>
      </c>
      <c r="D1381" s="17" t="n"/>
      <c r="E1381" s="19" t="n"/>
      <c r="F1381" s="20">
        <f>IF(OR(B1381="",E1381=""),"",IF(D1381="Sold",-ABS(E1381),IF(D1381="Adjustment",E1381,ABS(E1381))))</f>
        <v/>
      </c>
      <c r="G1381" s="17" t="n"/>
    </row>
    <row r="1382">
      <c r="A1382" s="16" t="n"/>
      <c r="B1382" s="17" t="n"/>
      <c r="C1382" s="18">
        <f>IF(B1382="","",IFERROR(INDEX('Example items'!$B$6:$B$205,MATCH(B1382,'Example items'!$A$6:$A$205,0)),"Unknown SKU"))</f>
        <v/>
      </c>
      <c r="D1382" s="17" t="n"/>
      <c r="E1382" s="19" t="n"/>
      <c r="F1382" s="20">
        <f>IF(OR(B1382="",E1382=""),"",IF(D1382="Sold",-ABS(E1382),IF(D1382="Adjustment",E1382,ABS(E1382))))</f>
        <v/>
      </c>
      <c r="G1382" s="17" t="n"/>
    </row>
    <row r="1383">
      <c r="A1383" s="16" t="n"/>
      <c r="B1383" s="17" t="n"/>
      <c r="C1383" s="18">
        <f>IF(B1383="","",IFERROR(INDEX('Example items'!$B$6:$B$205,MATCH(B1383,'Example items'!$A$6:$A$205,0)),"Unknown SKU"))</f>
        <v/>
      </c>
      <c r="D1383" s="17" t="n"/>
      <c r="E1383" s="19" t="n"/>
      <c r="F1383" s="20">
        <f>IF(OR(B1383="",E1383=""),"",IF(D1383="Sold",-ABS(E1383),IF(D1383="Adjustment",E1383,ABS(E1383))))</f>
        <v/>
      </c>
      <c r="G1383" s="17" t="n"/>
    </row>
    <row r="1384">
      <c r="A1384" s="16" t="n"/>
      <c r="B1384" s="17" t="n"/>
      <c r="C1384" s="18">
        <f>IF(B1384="","",IFERROR(INDEX('Example items'!$B$6:$B$205,MATCH(B1384,'Example items'!$A$6:$A$205,0)),"Unknown SKU"))</f>
        <v/>
      </c>
      <c r="D1384" s="17" t="n"/>
      <c r="E1384" s="19" t="n"/>
      <c r="F1384" s="20">
        <f>IF(OR(B1384="",E1384=""),"",IF(D1384="Sold",-ABS(E1384),IF(D1384="Adjustment",E1384,ABS(E1384))))</f>
        <v/>
      </c>
      <c r="G1384" s="17" t="n"/>
    </row>
    <row r="1385">
      <c r="A1385" s="16" t="n"/>
      <c r="B1385" s="17" t="n"/>
      <c r="C1385" s="18">
        <f>IF(B1385="","",IFERROR(INDEX('Example items'!$B$6:$B$205,MATCH(B1385,'Example items'!$A$6:$A$205,0)),"Unknown SKU"))</f>
        <v/>
      </c>
      <c r="D1385" s="17" t="n"/>
      <c r="E1385" s="19" t="n"/>
      <c r="F1385" s="20">
        <f>IF(OR(B1385="",E1385=""),"",IF(D1385="Sold",-ABS(E1385),IF(D1385="Adjustment",E1385,ABS(E1385))))</f>
        <v/>
      </c>
      <c r="G1385" s="17" t="n"/>
    </row>
    <row r="1386">
      <c r="A1386" s="16" t="n"/>
      <c r="B1386" s="17" t="n"/>
      <c r="C1386" s="18">
        <f>IF(B1386="","",IFERROR(INDEX('Example items'!$B$6:$B$205,MATCH(B1386,'Example items'!$A$6:$A$205,0)),"Unknown SKU"))</f>
        <v/>
      </c>
      <c r="D1386" s="17" t="n"/>
      <c r="E1386" s="19" t="n"/>
      <c r="F1386" s="20">
        <f>IF(OR(B1386="",E1386=""),"",IF(D1386="Sold",-ABS(E1386),IF(D1386="Adjustment",E1386,ABS(E1386))))</f>
        <v/>
      </c>
      <c r="G1386" s="17" t="n"/>
    </row>
    <row r="1387">
      <c r="A1387" s="16" t="n"/>
      <c r="B1387" s="17" t="n"/>
      <c r="C1387" s="18">
        <f>IF(B1387="","",IFERROR(INDEX('Example items'!$B$6:$B$205,MATCH(B1387,'Example items'!$A$6:$A$205,0)),"Unknown SKU"))</f>
        <v/>
      </c>
      <c r="D1387" s="17" t="n"/>
      <c r="E1387" s="19" t="n"/>
      <c r="F1387" s="20">
        <f>IF(OR(B1387="",E1387=""),"",IF(D1387="Sold",-ABS(E1387),IF(D1387="Adjustment",E1387,ABS(E1387))))</f>
        <v/>
      </c>
      <c r="G1387" s="17" t="n"/>
    </row>
    <row r="1388">
      <c r="A1388" s="16" t="n"/>
      <c r="B1388" s="17" t="n"/>
      <c r="C1388" s="18">
        <f>IF(B1388="","",IFERROR(INDEX('Example items'!$B$6:$B$205,MATCH(B1388,'Example items'!$A$6:$A$205,0)),"Unknown SKU"))</f>
        <v/>
      </c>
      <c r="D1388" s="17" t="n"/>
      <c r="E1388" s="19" t="n"/>
      <c r="F1388" s="20">
        <f>IF(OR(B1388="",E1388=""),"",IF(D1388="Sold",-ABS(E1388),IF(D1388="Adjustment",E1388,ABS(E1388))))</f>
        <v/>
      </c>
      <c r="G1388" s="17" t="n"/>
    </row>
    <row r="1389">
      <c r="A1389" s="16" t="n"/>
      <c r="B1389" s="17" t="n"/>
      <c r="C1389" s="18">
        <f>IF(B1389="","",IFERROR(INDEX('Example items'!$B$6:$B$205,MATCH(B1389,'Example items'!$A$6:$A$205,0)),"Unknown SKU"))</f>
        <v/>
      </c>
      <c r="D1389" s="17" t="n"/>
      <c r="E1389" s="19" t="n"/>
      <c r="F1389" s="20">
        <f>IF(OR(B1389="",E1389=""),"",IF(D1389="Sold",-ABS(E1389),IF(D1389="Adjustment",E1389,ABS(E1389))))</f>
        <v/>
      </c>
      <c r="G1389" s="17" t="n"/>
    </row>
    <row r="1390">
      <c r="A1390" s="16" t="n"/>
      <c r="B1390" s="17" t="n"/>
      <c r="C1390" s="18">
        <f>IF(B1390="","",IFERROR(INDEX('Example items'!$B$6:$B$205,MATCH(B1390,'Example items'!$A$6:$A$205,0)),"Unknown SKU"))</f>
        <v/>
      </c>
      <c r="D1390" s="17" t="n"/>
      <c r="E1390" s="19" t="n"/>
      <c r="F1390" s="20">
        <f>IF(OR(B1390="",E1390=""),"",IF(D1390="Sold",-ABS(E1390),IF(D1390="Adjustment",E1390,ABS(E1390))))</f>
        <v/>
      </c>
      <c r="G1390" s="17" t="n"/>
    </row>
    <row r="1391">
      <c r="A1391" s="16" t="n"/>
      <c r="B1391" s="17" t="n"/>
      <c r="C1391" s="18">
        <f>IF(B1391="","",IFERROR(INDEX('Example items'!$B$6:$B$205,MATCH(B1391,'Example items'!$A$6:$A$205,0)),"Unknown SKU"))</f>
        <v/>
      </c>
      <c r="D1391" s="17" t="n"/>
      <c r="E1391" s="19" t="n"/>
      <c r="F1391" s="20">
        <f>IF(OR(B1391="",E1391=""),"",IF(D1391="Sold",-ABS(E1391),IF(D1391="Adjustment",E1391,ABS(E1391))))</f>
        <v/>
      </c>
      <c r="G1391" s="17" t="n"/>
    </row>
    <row r="1392">
      <c r="A1392" s="16" t="n"/>
      <c r="B1392" s="17" t="n"/>
      <c r="C1392" s="18">
        <f>IF(B1392="","",IFERROR(INDEX('Example items'!$B$6:$B$205,MATCH(B1392,'Example items'!$A$6:$A$205,0)),"Unknown SKU"))</f>
        <v/>
      </c>
      <c r="D1392" s="17" t="n"/>
      <c r="E1392" s="19" t="n"/>
      <c r="F1392" s="20">
        <f>IF(OR(B1392="",E1392=""),"",IF(D1392="Sold",-ABS(E1392),IF(D1392="Adjustment",E1392,ABS(E1392))))</f>
        <v/>
      </c>
      <c r="G1392" s="17" t="n"/>
    </row>
    <row r="1393">
      <c r="A1393" s="16" t="n"/>
      <c r="B1393" s="17" t="n"/>
      <c r="C1393" s="18">
        <f>IF(B1393="","",IFERROR(INDEX('Example items'!$B$6:$B$205,MATCH(B1393,'Example items'!$A$6:$A$205,0)),"Unknown SKU"))</f>
        <v/>
      </c>
      <c r="D1393" s="17" t="n"/>
      <c r="E1393" s="19" t="n"/>
      <c r="F1393" s="20">
        <f>IF(OR(B1393="",E1393=""),"",IF(D1393="Sold",-ABS(E1393),IF(D1393="Adjustment",E1393,ABS(E1393))))</f>
        <v/>
      </c>
      <c r="G1393" s="17" t="n"/>
    </row>
    <row r="1394">
      <c r="A1394" s="16" t="n"/>
      <c r="B1394" s="17" t="n"/>
      <c r="C1394" s="18">
        <f>IF(B1394="","",IFERROR(INDEX('Example items'!$B$6:$B$205,MATCH(B1394,'Example items'!$A$6:$A$205,0)),"Unknown SKU"))</f>
        <v/>
      </c>
      <c r="D1394" s="17" t="n"/>
      <c r="E1394" s="19" t="n"/>
      <c r="F1394" s="20">
        <f>IF(OR(B1394="",E1394=""),"",IF(D1394="Sold",-ABS(E1394),IF(D1394="Adjustment",E1394,ABS(E1394))))</f>
        <v/>
      </c>
      <c r="G1394" s="17" t="n"/>
    </row>
    <row r="1395">
      <c r="A1395" s="16" t="n"/>
      <c r="B1395" s="17" t="n"/>
      <c r="C1395" s="18">
        <f>IF(B1395="","",IFERROR(INDEX('Example items'!$B$6:$B$205,MATCH(B1395,'Example items'!$A$6:$A$205,0)),"Unknown SKU"))</f>
        <v/>
      </c>
      <c r="D1395" s="17" t="n"/>
      <c r="E1395" s="19" t="n"/>
      <c r="F1395" s="20">
        <f>IF(OR(B1395="",E1395=""),"",IF(D1395="Sold",-ABS(E1395),IF(D1395="Adjustment",E1395,ABS(E1395))))</f>
        <v/>
      </c>
      <c r="G1395" s="17" t="n"/>
    </row>
    <row r="1396">
      <c r="A1396" s="16" t="n"/>
      <c r="B1396" s="17" t="n"/>
      <c r="C1396" s="18">
        <f>IF(B1396="","",IFERROR(INDEX('Example items'!$B$6:$B$205,MATCH(B1396,'Example items'!$A$6:$A$205,0)),"Unknown SKU"))</f>
        <v/>
      </c>
      <c r="D1396" s="17" t="n"/>
      <c r="E1396" s="19" t="n"/>
      <c r="F1396" s="20">
        <f>IF(OR(B1396="",E1396=""),"",IF(D1396="Sold",-ABS(E1396),IF(D1396="Adjustment",E1396,ABS(E1396))))</f>
        <v/>
      </c>
      <c r="G1396" s="17" t="n"/>
    </row>
    <row r="1397">
      <c r="A1397" s="16" t="n"/>
      <c r="B1397" s="17" t="n"/>
      <c r="C1397" s="18">
        <f>IF(B1397="","",IFERROR(INDEX('Example items'!$B$6:$B$205,MATCH(B1397,'Example items'!$A$6:$A$205,0)),"Unknown SKU"))</f>
        <v/>
      </c>
      <c r="D1397" s="17" t="n"/>
      <c r="E1397" s="19" t="n"/>
      <c r="F1397" s="20">
        <f>IF(OR(B1397="",E1397=""),"",IF(D1397="Sold",-ABS(E1397),IF(D1397="Adjustment",E1397,ABS(E1397))))</f>
        <v/>
      </c>
      <c r="G1397" s="17" t="n"/>
    </row>
    <row r="1398">
      <c r="A1398" s="16" t="n"/>
      <c r="B1398" s="17" t="n"/>
      <c r="C1398" s="18">
        <f>IF(B1398="","",IFERROR(INDEX('Example items'!$B$6:$B$205,MATCH(B1398,'Example items'!$A$6:$A$205,0)),"Unknown SKU"))</f>
        <v/>
      </c>
      <c r="D1398" s="17" t="n"/>
      <c r="E1398" s="19" t="n"/>
      <c r="F1398" s="20">
        <f>IF(OR(B1398="",E1398=""),"",IF(D1398="Sold",-ABS(E1398),IF(D1398="Adjustment",E1398,ABS(E1398))))</f>
        <v/>
      </c>
      <c r="G1398" s="17" t="n"/>
    </row>
    <row r="1399">
      <c r="A1399" s="16" t="n"/>
      <c r="B1399" s="17" t="n"/>
      <c r="C1399" s="18">
        <f>IF(B1399="","",IFERROR(INDEX('Example items'!$B$6:$B$205,MATCH(B1399,'Example items'!$A$6:$A$205,0)),"Unknown SKU"))</f>
        <v/>
      </c>
      <c r="D1399" s="17" t="n"/>
      <c r="E1399" s="19" t="n"/>
      <c r="F1399" s="20">
        <f>IF(OR(B1399="",E1399=""),"",IF(D1399="Sold",-ABS(E1399),IF(D1399="Adjustment",E1399,ABS(E1399))))</f>
        <v/>
      </c>
      <c r="G1399" s="17" t="n"/>
    </row>
    <row r="1400">
      <c r="A1400" s="16" t="n"/>
      <c r="B1400" s="17" t="n"/>
      <c r="C1400" s="18">
        <f>IF(B1400="","",IFERROR(INDEX('Example items'!$B$6:$B$205,MATCH(B1400,'Example items'!$A$6:$A$205,0)),"Unknown SKU"))</f>
        <v/>
      </c>
      <c r="D1400" s="17" t="n"/>
      <c r="E1400" s="19" t="n"/>
      <c r="F1400" s="20">
        <f>IF(OR(B1400="",E1400=""),"",IF(D1400="Sold",-ABS(E1400),IF(D1400="Adjustment",E1400,ABS(E1400))))</f>
        <v/>
      </c>
      <c r="G1400" s="17" t="n"/>
    </row>
    <row r="1401">
      <c r="A1401" s="16" t="n"/>
      <c r="B1401" s="17" t="n"/>
      <c r="C1401" s="18">
        <f>IF(B1401="","",IFERROR(INDEX('Example items'!$B$6:$B$205,MATCH(B1401,'Example items'!$A$6:$A$205,0)),"Unknown SKU"))</f>
        <v/>
      </c>
      <c r="D1401" s="17" t="n"/>
      <c r="E1401" s="19" t="n"/>
      <c r="F1401" s="20">
        <f>IF(OR(B1401="",E1401=""),"",IF(D1401="Sold",-ABS(E1401),IF(D1401="Adjustment",E1401,ABS(E1401))))</f>
        <v/>
      </c>
      <c r="G1401" s="17" t="n"/>
    </row>
    <row r="1402">
      <c r="A1402" s="16" t="n"/>
      <c r="B1402" s="17" t="n"/>
      <c r="C1402" s="18">
        <f>IF(B1402="","",IFERROR(INDEX('Example items'!$B$6:$B$205,MATCH(B1402,'Example items'!$A$6:$A$205,0)),"Unknown SKU"))</f>
        <v/>
      </c>
      <c r="D1402" s="17" t="n"/>
      <c r="E1402" s="19" t="n"/>
      <c r="F1402" s="20">
        <f>IF(OR(B1402="",E1402=""),"",IF(D1402="Sold",-ABS(E1402),IF(D1402="Adjustment",E1402,ABS(E1402))))</f>
        <v/>
      </c>
      <c r="G1402" s="17" t="n"/>
    </row>
    <row r="1403">
      <c r="A1403" s="16" t="n"/>
      <c r="B1403" s="17" t="n"/>
      <c r="C1403" s="18">
        <f>IF(B1403="","",IFERROR(INDEX('Example items'!$B$6:$B$205,MATCH(B1403,'Example items'!$A$6:$A$205,0)),"Unknown SKU"))</f>
        <v/>
      </c>
      <c r="D1403" s="17" t="n"/>
      <c r="E1403" s="19" t="n"/>
      <c r="F1403" s="20">
        <f>IF(OR(B1403="",E1403=""),"",IF(D1403="Sold",-ABS(E1403),IF(D1403="Adjustment",E1403,ABS(E1403))))</f>
        <v/>
      </c>
      <c r="G1403" s="17" t="n"/>
    </row>
    <row r="1404">
      <c r="A1404" s="16" t="n"/>
      <c r="B1404" s="17" t="n"/>
      <c r="C1404" s="18">
        <f>IF(B1404="","",IFERROR(INDEX('Example items'!$B$6:$B$205,MATCH(B1404,'Example items'!$A$6:$A$205,0)),"Unknown SKU"))</f>
        <v/>
      </c>
      <c r="D1404" s="17" t="n"/>
      <c r="E1404" s="19" t="n"/>
      <c r="F1404" s="20">
        <f>IF(OR(B1404="",E1404=""),"",IF(D1404="Sold",-ABS(E1404),IF(D1404="Adjustment",E1404,ABS(E1404))))</f>
        <v/>
      </c>
      <c r="G1404" s="17" t="n"/>
    </row>
    <row r="1405">
      <c r="A1405" s="16" t="n"/>
      <c r="B1405" s="17" t="n"/>
      <c r="C1405" s="18">
        <f>IF(B1405="","",IFERROR(INDEX('Example items'!$B$6:$B$205,MATCH(B1405,'Example items'!$A$6:$A$205,0)),"Unknown SKU"))</f>
        <v/>
      </c>
      <c r="D1405" s="17" t="n"/>
      <c r="E1405" s="19" t="n"/>
      <c r="F1405" s="20">
        <f>IF(OR(B1405="",E1405=""),"",IF(D1405="Sold",-ABS(E1405),IF(D1405="Adjustment",E1405,ABS(E1405))))</f>
        <v/>
      </c>
      <c r="G1405" s="17" t="n"/>
    </row>
    <row r="1406">
      <c r="A1406" s="16" t="n"/>
      <c r="B1406" s="17" t="n"/>
      <c r="C1406" s="18">
        <f>IF(B1406="","",IFERROR(INDEX('Example items'!$B$6:$B$205,MATCH(B1406,'Example items'!$A$6:$A$205,0)),"Unknown SKU"))</f>
        <v/>
      </c>
      <c r="D1406" s="17" t="n"/>
      <c r="E1406" s="19" t="n"/>
      <c r="F1406" s="20">
        <f>IF(OR(B1406="",E1406=""),"",IF(D1406="Sold",-ABS(E1406),IF(D1406="Adjustment",E1406,ABS(E1406))))</f>
        <v/>
      </c>
      <c r="G1406" s="17" t="n"/>
    </row>
    <row r="1407">
      <c r="A1407" s="16" t="n"/>
      <c r="B1407" s="17" t="n"/>
      <c r="C1407" s="18">
        <f>IF(B1407="","",IFERROR(INDEX('Example items'!$B$6:$B$205,MATCH(B1407,'Example items'!$A$6:$A$205,0)),"Unknown SKU"))</f>
        <v/>
      </c>
      <c r="D1407" s="17" t="n"/>
      <c r="E1407" s="19" t="n"/>
      <c r="F1407" s="20">
        <f>IF(OR(B1407="",E1407=""),"",IF(D1407="Sold",-ABS(E1407),IF(D1407="Adjustment",E1407,ABS(E1407))))</f>
        <v/>
      </c>
      <c r="G1407" s="17" t="n"/>
    </row>
    <row r="1408">
      <c r="A1408" s="16" t="n"/>
      <c r="B1408" s="17" t="n"/>
      <c r="C1408" s="18">
        <f>IF(B1408="","",IFERROR(INDEX('Example items'!$B$6:$B$205,MATCH(B1408,'Example items'!$A$6:$A$205,0)),"Unknown SKU"))</f>
        <v/>
      </c>
      <c r="D1408" s="17" t="n"/>
      <c r="E1408" s="19" t="n"/>
      <c r="F1408" s="20">
        <f>IF(OR(B1408="",E1408=""),"",IF(D1408="Sold",-ABS(E1408),IF(D1408="Adjustment",E1408,ABS(E1408))))</f>
        <v/>
      </c>
      <c r="G1408" s="17" t="n"/>
    </row>
    <row r="1409">
      <c r="A1409" s="16" t="n"/>
      <c r="B1409" s="17" t="n"/>
      <c r="C1409" s="18">
        <f>IF(B1409="","",IFERROR(INDEX('Example items'!$B$6:$B$205,MATCH(B1409,'Example items'!$A$6:$A$205,0)),"Unknown SKU"))</f>
        <v/>
      </c>
      <c r="D1409" s="17" t="n"/>
      <c r="E1409" s="19" t="n"/>
      <c r="F1409" s="20">
        <f>IF(OR(B1409="",E1409=""),"",IF(D1409="Sold",-ABS(E1409),IF(D1409="Adjustment",E1409,ABS(E1409))))</f>
        <v/>
      </c>
      <c r="G1409" s="17" t="n"/>
    </row>
    <row r="1410">
      <c r="A1410" s="16" t="n"/>
      <c r="B1410" s="17" t="n"/>
      <c r="C1410" s="18">
        <f>IF(B1410="","",IFERROR(INDEX('Example items'!$B$6:$B$205,MATCH(B1410,'Example items'!$A$6:$A$205,0)),"Unknown SKU"))</f>
        <v/>
      </c>
      <c r="D1410" s="17" t="n"/>
      <c r="E1410" s="19" t="n"/>
      <c r="F1410" s="20">
        <f>IF(OR(B1410="",E1410=""),"",IF(D1410="Sold",-ABS(E1410),IF(D1410="Adjustment",E1410,ABS(E1410))))</f>
        <v/>
      </c>
      <c r="G1410" s="17" t="n"/>
    </row>
    <row r="1411">
      <c r="A1411" s="16" t="n"/>
      <c r="B1411" s="17" t="n"/>
      <c r="C1411" s="18">
        <f>IF(B1411="","",IFERROR(INDEX('Example items'!$B$6:$B$205,MATCH(B1411,'Example items'!$A$6:$A$205,0)),"Unknown SKU"))</f>
        <v/>
      </c>
      <c r="D1411" s="17" t="n"/>
      <c r="E1411" s="19" t="n"/>
      <c r="F1411" s="20">
        <f>IF(OR(B1411="",E1411=""),"",IF(D1411="Sold",-ABS(E1411),IF(D1411="Adjustment",E1411,ABS(E1411))))</f>
        <v/>
      </c>
      <c r="G1411" s="17" t="n"/>
    </row>
    <row r="1412">
      <c r="A1412" s="16" t="n"/>
      <c r="B1412" s="17" t="n"/>
      <c r="C1412" s="18">
        <f>IF(B1412="","",IFERROR(INDEX('Example items'!$B$6:$B$205,MATCH(B1412,'Example items'!$A$6:$A$205,0)),"Unknown SKU"))</f>
        <v/>
      </c>
      <c r="D1412" s="17" t="n"/>
      <c r="E1412" s="19" t="n"/>
      <c r="F1412" s="20">
        <f>IF(OR(B1412="",E1412=""),"",IF(D1412="Sold",-ABS(E1412),IF(D1412="Adjustment",E1412,ABS(E1412))))</f>
        <v/>
      </c>
      <c r="G1412" s="17" t="n"/>
    </row>
    <row r="1413">
      <c r="A1413" s="16" t="n"/>
      <c r="B1413" s="17" t="n"/>
      <c r="C1413" s="18">
        <f>IF(B1413="","",IFERROR(INDEX('Example items'!$B$6:$B$205,MATCH(B1413,'Example items'!$A$6:$A$205,0)),"Unknown SKU"))</f>
        <v/>
      </c>
      <c r="D1413" s="17" t="n"/>
      <c r="E1413" s="19" t="n"/>
      <c r="F1413" s="20">
        <f>IF(OR(B1413="",E1413=""),"",IF(D1413="Sold",-ABS(E1413),IF(D1413="Adjustment",E1413,ABS(E1413))))</f>
        <v/>
      </c>
      <c r="G1413" s="17" t="n"/>
    </row>
    <row r="1414">
      <c r="A1414" s="16" t="n"/>
      <c r="B1414" s="17" t="n"/>
      <c r="C1414" s="18">
        <f>IF(B1414="","",IFERROR(INDEX('Example items'!$B$6:$B$205,MATCH(B1414,'Example items'!$A$6:$A$205,0)),"Unknown SKU"))</f>
        <v/>
      </c>
      <c r="D1414" s="17" t="n"/>
      <c r="E1414" s="19" t="n"/>
      <c r="F1414" s="20">
        <f>IF(OR(B1414="",E1414=""),"",IF(D1414="Sold",-ABS(E1414),IF(D1414="Adjustment",E1414,ABS(E1414))))</f>
        <v/>
      </c>
      <c r="G1414" s="17" t="n"/>
    </row>
    <row r="1415">
      <c r="A1415" s="16" t="n"/>
      <c r="B1415" s="17" t="n"/>
      <c r="C1415" s="18">
        <f>IF(B1415="","",IFERROR(INDEX('Example items'!$B$6:$B$205,MATCH(B1415,'Example items'!$A$6:$A$205,0)),"Unknown SKU"))</f>
        <v/>
      </c>
      <c r="D1415" s="17" t="n"/>
      <c r="E1415" s="19" t="n"/>
      <c r="F1415" s="20">
        <f>IF(OR(B1415="",E1415=""),"",IF(D1415="Sold",-ABS(E1415),IF(D1415="Adjustment",E1415,ABS(E1415))))</f>
        <v/>
      </c>
      <c r="G1415" s="17" t="n"/>
    </row>
    <row r="1416">
      <c r="A1416" s="16" t="n"/>
      <c r="B1416" s="17" t="n"/>
      <c r="C1416" s="18">
        <f>IF(B1416="","",IFERROR(INDEX('Example items'!$B$6:$B$205,MATCH(B1416,'Example items'!$A$6:$A$205,0)),"Unknown SKU"))</f>
        <v/>
      </c>
      <c r="D1416" s="17" t="n"/>
      <c r="E1416" s="19" t="n"/>
      <c r="F1416" s="20">
        <f>IF(OR(B1416="",E1416=""),"",IF(D1416="Sold",-ABS(E1416),IF(D1416="Adjustment",E1416,ABS(E1416))))</f>
        <v/>
      </c>
      <c r="G1416" s="17" t="n"/>
    </row>
    <row r="1417">
      <c r="A1417" s="16" t="n"/>
      <c r="B1417" s="17" t="n"/>
      <c r="C1417" s="18">
        <f>IF(B1417="","",IFERROR(INDEX('Example items'!$B$6:$B$205,MATCH(B1417,'Example items'!$A$6:$A$205,0)),"Unknown SKU"))</f>
        <v/>
      </c>
      <c r="D1417" s="17" t="n"/>
      <c r="E1417" s="19" t="n"/>
      <c r="F1417" s="20">
        <f>IF(OR(B1417="",E1417=""),"",IF(D1417="Sold",-ABS(E1417),IF(D1417="Adjustment",E1417,ABS(E1417))))</f>
        <v/>
      </c>
      <c r="G1417" s="17" t="n"/>
    </row>
    <row r="1418">
      <c r="A1418" s="16" t="n"/>
      <c r="B1418" s="17" t="n"/>
      <c r="C1418" s="18">
        <f>IF(B1418="","",IFERROR(INDEX('Example items'!$B$6:$B$205,MATCH(B1418,'Example items'!$A$6:$A$205,0)),"Unknown SKU"))</f>
        <v/>
      </c>
      <c r="D1418" s="17" t="n"/>
      <c r="E1418" s="19" t="n"/>
      <c r="F1418" s="20">
        <f>IF(OR(B1418="",E1418=""),"",IF(D1418="Sold",-ABS(E1418),IF(D1418="Adjustment",E1418,ABS(E1418))))</f>
        <v/>
      </c>
      <c r="G1418" s="17" t="n"/>
    </row>
    <row r="1419">
      <c r="A1419" s="16" t="n"/>
      <c r="B1419" s="17" t="n"/>
      <c r="C1419" s="18">
        <f>IF(B1419="","",IFERROR(INDEX('Example items'!$B$6:$B$205,MATCH(B1419,'Example items'!$A$6:$A$205,0)),"Unknown SKU"))</f>
        <v/>
      </c>
      <c r="D1419" s="17" t="n"/>
      <c r="E1419" s="19" t="n"/>
      <c r="F1419" s="20">
        <f>IF(OR(B1419="",E1419=""),"",IF(D1419="Sold",-ABS(E1419),IF(D1419="Adjustment",E1419,ABS(E1419))))</f>
        <v/>
      </c>
      <c r="G1419" s="17" t="n"/>
    </row>
    <row r="1420">
      <c r="A1420" s="16" t="n"/>
      <c r="B1420" s="17" t="n"/>
      <c r="C1420" s="18">
        <f>IF(B1420="","",IFERROR(INDEX('Example items'!$B$6:$B$205,MATCH(B1420,'Example items'!$A$6:$A$205,0)),"Unknown SKU"))</f>
        <v/>
      </c>
      <c r="D1420" s="17" t="n"/>
      <c r="E1420" s="19" t="n"/>
      <c r="F1420" s="20">
        <f>IF(OR(B1420="",E1420=""),"",IF(D1420="Sold",-ABS(E1420),IF(D1420="Adjustment",E1420,ABS(E1420))))</f>
        <v/>
      </c>
      <c r="G1420" s="17" t="n"/>
    </row>
    <row r="1421">
      <c r="A1421" s="16" t="n"/>
      <c r="B1421" s="17" t="n"/>
      <c r="C1421" s="18">
        <f>IF(B1421="","",IFERROR(INDEX('Example items'!$B$6:$B$205,MATCH(B1421,'Example items'!$A$6:$A$205,0)),"Unknown SKU"))</f>
        <v/>
      </c>
      <c r="D1421" s="17" t="n"/>
      <c r="E1421" s="19" t="n"/>
      <c r="F1421" s="20">
        <f>IF(OR(B1421="",E1421=""),"",IF(D1421="Sold",-ABS(E1421),IF(D1421="Adjustment",E1421,ABS(E1421))))</f>
        <v/>
      </c>
      <c r="G1421" s="17" t="n"/>
    </row>
    <row r="1422">
      <c r="A1422" s="16" t="n"/>
      <c r="B1422" s="17" t="n"/>
      <c r="C1422" s="18">
        <f>IF(B1422="","",IFERROR(INDEX('Example items'!$B$6:$B$205,MATCH(B1422,'Example items'!$A$6:$A$205,0)),"Unknown SKU"))</f>
        <v/>
      </c>
      <c r="D1422" s="17" t="n"/>
      <c r="E1422" s="19" t="n"/>
      <c r="F1422" s="20">
        <f>IF(OR(B1422="",E1422=""),"",IF(D1422="Sold",-ABS(E1422),IF(D1422="Adjustment",E1422,ABS(E1422))))</f>
        <v/>
      </c>
      <c r="G1422" s="17" t="n"/>
    </row>
    <row r="1423">
      <c r="A1423" s="16" t="n"/>
      <c r="B1423" s="17" t="n"/>
      <c r="C1423" s="18">
        <f>IF(B1423="","",IFERROR(INDEX('Example items'!$B$6:$B$205,MATCH(B1423,'Example items'!$A$6:$A$205,0)),"Unknown SKU"))</f>
        <v/>
      </c>
      <c r="D1423" s="17" t="n"/>
      <c r="E1423" s="19" t="n"/>
      <c r="F1423" s="20">
        <f>IF(OR(B1423="",E1423=""),"",IF(D1423="Sold",-ABS(E1423),IF(D1423="Adjustment",E1423,ABS(E1423))))</f>
        <v/>
      </c>
      <c r="G1423" s="17" t="n"/>
    </row>
    <row r="1424">
      <c r="A1424" s="16" t="n"/>
      <c r="B1424" s="17" t="n"/>
      <c r="C1424" s="18">
        <f>IF(B1424="","",IFERROR(INDEX('Example items'!$B$6:$B$205,MATCH(B1424,'Example items'!$A$6:$A$205,0)),"Unknown SKU"))</f>
        <v/>
      </c>
      <c r="D1424" s="17" t="n"/>
      <c r="E1424" s="19" t="n"/>
      <c r="F1424" s="20">
        <f>IF(OR(B1424="",E1424=""),"",IF(D1424="Sold",-ABS(E1424),IF(D1424="Adjustment",E1424,ABS(E1424))))</f>
        <v/>
      </c>
      <c r="G1424" s="17" t="n"/>
    </row>
    <row r="1425">
      <c r="A1425" s="16" t="n"/>
      <c r="B1425" s="17" t="n"/>
      <c r="C1425" s="18">
        <f>IF(B1425="","",IFERROR(INDEX('Example items'!$B$6:$B$205,MATCH(B1425,'Example items'!$A$6:$A$205,0)),"Unknown SKU"))</f>
        <v/>
      </c>
      <c r="D1425" s="17" t="n"/>
      <c r="E1425" s="19" t="n"/>
      <c r="F1425" s="20">
        <f>IF(OR(B1425="",E1425=""),"",IF(D1425="Sold",-ABS(E1425),IF(D1425="Adjustment",E1425,ABS(E1425))))</f>
        <v/>
      </c>
      <c r="G1425" s="17" t="n"/>
    </row>
    <row r="1426">
      <c r="A1426" s="16" t="n"/>
      <c r="B1426" s="17" t="n"/>
      <c r="C1426" s="18">
        <f>IF(B1426="","",IFERROR(INDEX('Example items'!$B$6:$B$205,MATCH(B1426,'Example items'!$A$6:$A$205,0)),"Unknown SKU"))</f>
        <v/>
      </c>
      <c r="D1426" s="17" t="n"/>
      <c r="E1426" s="19" t="n"/>
      <c r="F1426" s="20">
        <f>IF(OR(B1426="",E1426=""),"",IF(D1426="Sold",-ABS(E1426),IF(D1426="Adjustment",E1426,ABS(E1426))))</f>
        <v/>
      </c>
      <c r="G1426" s="17" t="n"/>
    </row>
    <row r="1427">
      <c r="A1427" s="16" t="n"/>
      <c r="B1427" s="17" t="n"/>
      <c r="C1427" s="18">
        <f>IF(B1427="","",IFERROR(INDEX('Example items'!$B$6:$B$205,MATCH(B1427,'Example items'!$A$6:$A$205,0)),"Unknown SKU"))</f>
        <v/>
      </c>
      <c r="D1427" s="17" t="n"/>
      <c r="E1427" s="19" t="n"/>
      <c r="F1427" s="20">
        <f>IF(OR(B1427="",E1427=""),"",IF(D1427="Sold",-ABS(E1427),IF(D1427="Adjustment",E1427,ABS(E1427))))</f>
        <v/>
      </c>
      <c r="G1427" s="17" t="n"/>
    </row>
    <row r="1428">
      <c r="A1428" s="16" t="n"/>
      <c r="B1428" s="17" t="n"/>
      <c r="C1428" s="18">
        <f>IF(B1428="","",IFERROR(INDEX('Example items'!$B$6:$B$205,MATCH(B1428,'Example items'!$A$6:$A$205,0)),"Unknown SKU"))</f>
        <v/>
      </c>
      <c r="D1428" s="17" t="n"/>
      <c r="E1428" s="19" t="n"/>
      <c r="F1428" s="20">
        <f>IF(OR(B1428="",E1428=""),"",IF(D1428="Sold",-ABS(E1428),IF(D1428="Adjustment",E1428,ABS(E1428))))</f>
        <v/>
      </c>
      <c r="G1428" s="17" t="n"/>
    </row>
    <row r="1429">
      <c r="A1429" s="16" t="n"/>
      <c r="B1429" s="17" t="n"/>
      <c r="C1429" s="18">
        <f>IF(B1429="","",IFERROR(INDEX('Example items'!$B$6:$B$205,MATCH(B1429,'Example items'!$A$6:$A$205,0)),"Unknown SKU"))</f>
        <v/>
      </c>
      <c r="D1429" s="17" t="n"/>
      <c r="E1429" s="19" t="n"/>
      <c r="F1429" s="20">
        <f>IF(OR(B1429="",E1429=""),"",IF(D1429="Sold",-ABS(E1429),IF(D1429="Adjustment",E1429,ABS(E1429))))</f>
        <v/>
      </c>
      <c r="G1429" s="17" t="n"/>
    </row>
    <row r="1430">
      <c r="A1430" s="16" t="n"/>
      <c r="B1430" s="17" t="n"/>
      <c r="C1430" s="18">
        <f>IF(B1430="","",IFERROR(INDEX('Example items'!$B$6:$B$205,MATCH(B1430,'Example items'!$A$6:$A$205,0)),"Unknown SKU"))</f>
        <v/>
      </c>
      <c r="D1430" s="17" t="n"/>
      <c r="E1430" s="19" t="n"/>
      <c r="F1430" s="20">
        <f>IF(OR(B1430="",E1430=""),"",IF(D1430="Sold",-ABS(E1430),IF(D1430="Adjustment",E1430,ABS(E1430))))</f>
        <v/>
      </c>
      <c r="G1430" s="17" t="n"/>
    </row>
    <row r="1431">
      <c r="A1431" s="16" t="n"/>
      <c r="B1431" s="17" t="n"/>
      <c r="C1431" s="18">
        <f>IF(B1431="","",IFERROR(INDEX('Example items'!$B$6:$B$205,MATCH(B1431,'Example items'!$A$6:$A$205,0)),"Unknown SKU"))</f>
        <v/>
      </c>
      <c r="D1431" s="17" t="n"/>
      <c r="E1431" s="19" t="n"/>
      <c r="F1431" s="20">
        <f>IF(OR(B1431="",E1431=""),"",IF(D1431="Sold",-ABS(E1431),IF(D1431="Adjustment",E1431,ABS(E1431))))</f>
        <v/>
      </c>
      <c r="G1431" s="17" t="n"/>
    </row>
    <row r="1432">
      <c r="A1432" s="16" t="n"/>
      <c r="B1432" s="17" t="n"/>
      <c r="C1432" s="18">
        <f>IF(B1432="","",IFERROR(INDEX('Example items'!$B$6:$B$205,MATCH(B1432,'Example items'!$A$6:$A$205,0)),"Unknown SKU"))</f>
        <v/>
      </c>
      <c r="D1432" s="17" t="n"/>
      <c r="E1432" s="19" t="n"/>
      <c r="F1432" s="20">
        <f>IF(OR(B1432="",E1432=""),"",IF(D1432="Sold",-ABS(E1432),IF(D1432="Adjustment",E1432,ABS(E1432))))</f>
        <v/>
      </c>
      <c r="G1432" s="17" t="n"/>
    </row>
    <row r="1433">
      <c r="A1433" s="16" t="n"/>
      <c r="B1433" s="17" t="n"/>
      <c r="C1433" s="18">
        <f>IF(B1433="","",IFERROR(INDEX('Example items'!$B$6:$B$205,MATCH(B1433,'Example items'!$A$6:$A$205,0)),"Unknown SKU"))</f>
        <v/>
      </c>
      <c r="D1433" s="17" t="n"/>
      <c r="E1433" s="19" t="n"/>
      <c r="F1433" s="20">
        <f>IF(OR(B1433="",E1433=""),"",IF(D1433="Sold",-ABS(E1433),IF(D1433="Adjustment",E1433,ABS(E1433))))</f>
        <v/>
      </c>
      <c r="G1433" s="17" t="n"/>
    </row>
    <row r="1434">
      <c r="A1434" s="16" t="n"/>
      <c r="B1434" s="17" t="n"/>
      <c r="C1434" s="18">
        <f>IF(B1434="","",IFERROR(INDEX('Example items'!$B$6:$B$205,MATCH(B1434,'Example items'!$A$6:$A$205,0)),"Unknown SKU"))</f>
        <v/>
      </c>
      <c r="D1434" s="17" t="n"/>
      <c r="E1434" s="19" t="n"/>
      <c r="F1434" s="20">
        <f>IF(OR(B1434="",E1434=""),"",IF(D1434="Sold",-ABS(E1434),IF(D1434="Adjustment",E1434,ABS(E1434))))</f>
        <v/>
      </c>
      <c r="G1434" s="17" t="n"/>
    </row>
    <row r="1435">
      <c r="A1435" s="16" t="n"/>
      <c r="B1435" s="17" t="n"/>
      <c r="C1435" s="18">
        <f>IF(B1435="","",IFERROR(INDEX('Example items'!$B$6:$B$205,MATCH(B1435,'Example items'!$A$6:$A$205,0)),"Unknown SKU"))</f>
        <v/>
      </c>
      <c r="D1435" s="17" t="n"/>
      <c r="E1435" s="19" t="n"/>
      <c r="F1435" s="20">
        <f>IF(OR(B1435="",E1435=""),"",IF(D1435="Sold",-ABS(E1435),IF(D1435="Adjustment",E1435,ABS(E1435))))</f>
        <v/>
      </c>
      <c r="G1435" s="17" t="n"/>
    </row>
    <row r="1436">
      <c r="A1436" s="16" t="n"/>
      <c r="B1436" s="17" t="n"/>
      <c r="C1436" s="18">
        <f>IF(B1436="","",IFERROR(INDEX('Example items'!$B$6:$B$205,MATCH(B1436,'Example items'!$A$6:$A$205,0)),"Unknown SKU"))</f>
        <v/>
      </c>
      <c r="D1436" s="17" t="n"/>
      <c r="E1436" s="19" t="n"/>
      <c r="F1436" s="20">
        <f>IF(OR(B1436="",E1436=""),"",IF(D1436="Sold",-ABS(E1436),IF(D1436="Adjustment",E1436,ABS(E1436))))</f>
        <v/>
      </c>
      <c r="G1436" s="17" t="n"/>
    </row>
    <row r="1437">
      <c r="A1437" s="16" t="n"/>
      <c r="B1437" s="17" t="n"/>
      <c r="C1437" s="18">
        <f>IF(B1437="","",IFERROR(INDEX('Example items'!$B$6:$B$205,MATCH(B1437,'Example items'!$A$6:$A$205,0)),"Unknown SKU"))</f>
        <v/>
      </c>
      <c r="D1437" s="17" t="n"/>
      <c r="E1437" s="19" t="n"/>
      <c r="F1437" s="20">
        <f>IF(OR(B1437="",E1437=""),"",IF(D1437="Sold",-ABS(E1437),IF(D1437="Adjustment",E1437,ABS(E1437))))</f>
        <v/>
      </c>
      <c r="G1437" s="17" t="n"/>
    </row>
    <row r="1438">
      <c r="A1438" s="16" t="n"/>
      <c r="B1438" s="17" t="n"/>
      <c r="C1438" s="18">
        <f>IF(B1438="","",IFERROR(INDEX('Example items'!$B$6:$B$205,MATCH(B1438,'Example items'!$A$6:$A$205,0)),"Unknown SKU"))</f>
        <v/>
      </c>
      <c r="D1438" s="17" t="n"/>
      <c r="E1438" s="19" t="n"/>
      <c r="F1438" s="20">
        <f>IF(OR(B1438="",E1438=""),"",IF(D1438="Sold",-ABS(E1438),IF(D1438="Adjustment",E1438,ABS(E1438))))</f>
        <v/>
      </c>
      <c r="G1438" s="17" t="n"/>
    </row>
    <row r="1439">
      <c r="A1439" s="16" t="n"/>
      <c r="B1439" s="17" t="n"/>
      <c r="C1439" s="18">
        <f>IF(B1439="","",IFERROR(INDEX('Example items'!$B$6:$B$205,MATCH(B1439,'Example items'!$A$6:$A$205,0)),"Unknown SKU"))</f>
        <v/>
      </c>
      <c r="D1439" s="17" t="n"/>
      <c r="E1439" s="19" t="n"/>
      <c r="F1439" s="20">
        <f>IF(OR(B1439="",E1439=""),"",IF(D1439="Sold",-ABS(E1439),IF(D1439="Adjustment",E1439,ABS(E1439))))</f>
        <v/>
      </c>
      <c r="G1439" s="17" t="n"/>
    </row>
    <row r="1440">
      <c r="A1440" s="16" t="n"/>
      <c r="B1440" s="17" t="n"/>
      <c r="C1440" s="18">
        <f>IF(B1440="","",IFERROR(INDEX('Example items'!$B$6:$B$205,MATCH(B1440,'Example items'!$A$6:$A$205,0)),"Unknown SKU"))</f>
        <v/>
      </c>
      <c r="D1440" s="17" t="n"/>
      <c r="E1440" s="19" t="n"/>
      <c r="F1440" s="20">
        <f>IF(OR(B1440="",E1440=""),"",IF(D1440="Sold",-ABS(E1440),IF(D1440="Adjustment",E1440,ABS(E1440))))</f>
        <v/>
      </c>
      <c r="G1440" s="17" t="n"/>
    </row>
    <row r="1441">
      <c r="A1441" s="16" t="n"/>
      <c r="B1441" s="17" t="n"/>
      <c r="C1441" s="18">
        <f>IF(B1441="","",IFERROR(INDEX('Example items'!$B$6:$B$205,MATCH(B1441,'Example items'!$A$6:$A$205,0)),"Unknown SKU"))</f>
        <v/>
      </c>
      <c r="D1441" s="17" t="n"/>
      <c r="E1441" s="19" t="n"/>
      <c r="F1441" s="20">
        <f>IF(OR(B1441="",E1441=""),"",IF(D1441="Sold",-ABS(E1441),IF(D1441="Adjustment",E1441,ABS(E1441))))</f>
        <v/>
      </c>
      <c r="G1441" s="17" t="n"/>
    </row>
    <row r="1442">
      <c r="A1442" s="16" t="n"/>
      <c r="B1442" s="17" t="n"/>
      <c r="C1442" s="18">
        <f>IF(B1442="","",IFERROR(INDEX('Example items'!$B$6:$B$205,MATCH(B1442,'Example items'!$A$6:$A$205,0)),"Unknown SKU"))</f>
        <v/>
      </c>
      <c r="D1442" s="17" t="n"/>
      <c r="E1442" s="19" t="n"/>
      <c r="F1442" s="20">
        <f>IF(OR(B1442="",E1442=""),"",IF(D1442="Sold",-ABS(E1442),IF(D1442="Adjustment",E1442,ABS(E1442))))</f>
        <v/>
      </c>
      <c r="G1442" s="17" t="n"/>
    </row>
    <row r="1443">
      <c r="A1443" s="16" t="n"/>
      <c r="B1443" s="17" t="n"/>
      <c r="C1443" s="18">
        <f>IF(B1443="","",IFERROR(INDEX('Example items'!$B$6:$B$205,MATCH(B1443,'Example items'!$A$6:$A$205,0)),"Unknown SKU"))</f>
        <v/>
      </c>
      <c r="D1443" s="17" t="n"/>
      <c r="E1443" s="19" t="n"/>
      <c r="F1443" s="20">
        <f>IF(OR(B1443="",E1443=""),"",IF(D1443="Sold",-ABS(E1443),IF(D1443="Adjustment",E1443,ABS(E1443))))</f>
        <v/>
      </c>
      <c r="G1443" s="17" t="n"/>
    </row>
    <row r="1444">
      <c r="A1444" s="16" t="n"/>
      <c r="B1444" s="17" t="n"/>
      <c r="C1444" s="18">
        <f>IF(B1444="","",IFERROR(INDEX('Example items'!$B$6:$B$205,MATCH(B1444,'Example items'!$A$6:$A$205,0)),"Unknown SKU"))</f>
        <v/>
      </c>
      <c r="D1444" s="17" t="n"/>
      <c r="E1444" s="19" t="n"/>
      <c r="F1444" s="20">
        <f>IF(OR(B1444="",E1444=""),"",IF(D1444="Sold",-ABS(E1444),IF(D1444="Adjustment",E1444,ABS(E1444))))</f>
        <v/>
      </c>
      <c r="G1444" s="17" t="n"/>
    </row>
    <row r="1445">
      <c r="A1445" s="16" t="n"/>
      <c r="B1445" s="17" t="n"/>
      <c r="C1445" s="18">
        <f>IF(B1445="","",IFERROR(INDEX('Example items'!$B$6:$B$205,MATCH(B1445,'Example items'!$A$6:$A$205,0)),"Unknown SKU"))</f>
        <v/>
      </c>
      <c r="D1445" s="17" t="n"/>
      <c r="E1445" s="19" t="n"/>
      <c r="F1445" s="20">
        <f>IF(OR(B1445="",E1445=""),"",IF(D1445="Sold",-ABS(E1445),IF(D1445="Adjustment",E1445,ABS(E1445))))</f>
        <v/>
      </c>
      <c r="G1445" s="17" t="n"/>
    </row>
    <row r="1446">
      <c r="A1446" s="16" t="n"/>
      <c r="B1446" s="17" t="n"/>
      <c r="C1446" s="18">
        <f>IF(B1446="","",IFERROR(INDEX('Example items'!$B$6:$B$205,MATCH(B1446,'Example items'!$A$6:$A$205,0)),"Unknown SKU"))</f>
        <v/>
      </c>
      <c r="D1446" s="17" t="n"/>
      <c r="E1446" s="19" t="n"/>
      <c r="F1446" s="20">
        <f>IF(OR(B1446="",E1446=""),"",IF(D1446="Sold",-ABS(E1446),IF(D1446="Adjustment",E1446,ABS(E1446))))</f>
        <v/>
      </c>
      <c r="G1446" s="17" t="n"/>
    </row>
    <row r="1447">
      <c r="A1447" s="16" t="n"/>
      <c r="B1447" s="17" t="n"/>
      <c r="C1447" s="18">
        <f>IF(B1447="","",IFERROR(INDEX('Example items'!$B$6:$B$205,MATCH(B1447,'Example items'!$A$6:$A$205,0)),"Unknown SKU"))</f>
        <v/>
      </c>
      <c r="D1447" s="17" t="n"/>
      <c r="E1447" s="19" t="n"/>
      <c r="F1447" s="20">
        <f>IF(OR(B1447="",E1447=""),"",IF(D1447="Sold",-ABS(E1447),IF(D1447="Adjustment",E1447,ABS(E1447))))</f>
        <v/>
      </c>
      <c r="G1447" s="17" t="n"/>
    </row>
    <row r="1448">
      <c r="A1448" s="16" t="n"/>
      <c r="B1448" s="17" t="n"/>
      <c r="C1448" s="18">
        <f>IF(B1448="","",IFERROR(INDEX('Example items'!$B$6:$B$205,MATCH(B1448,'Example items'!$A$6:$A$205,0)),"Unknown SKU"))</f>
        <v/>
      </c>
      <c r="D1448" s="17" t="n"/>
      <c r="E1448" s="19" t="n"/>
      <c r="F1448" s="20">
        <f>IF(OR(B1448="",E1448=""),"",IF(D1448="Sold",-ABS(E1448),IF(D1448="Adjustment",E1448,ABS(E1448))))</f>
        <v/>
      </c>
      <c r="G1448" s="17" t="n"/>
    </row>
    <row r="1449">
      <c r="A1449" s="16" t="n"/>
      <c r="B1449" s="17" t="n"/>
      <c r="C1449" s="18">
        <f>IF(B1449="","",IFERROR(INDEX('Example items'!$B$6:$B$205,MATCH(B1449,'Example items'!$A$6:$A$205,0)),"Unknown SKU"))</f>
        <v/>
      </c>
      <c r="D1449" s="17" t="n"/>
      <c r="E1449" s="19" t="n"/>
      <c r="F1449" s="20">
        <f>IF(OR(B1449="",E1449=""),"",IF(D1449="Sold",-ABS(E1449),IF(D1449="Adjustment",E1449,ABS(E1449))))</f>
        <v/>
      </c>
      <c r="G1449" s="17" t="n"/>
    </row>
    <row r="1450">
      <c r="A1450" s="16" t="n"/>
      <c r="B1450" s="17" t="n"/>
      <c r="C1450" s="18">
        <f>IF(B1450="","",IFERROR(INDEX('Example items'!$B$6:$B$205,MATCH(B1450,'Example items'!$A$6:$A$205,0)),"Unknown SKU"))</f>
        <v/>
      </c>
      <c r="D1450" s="17" t="n"/>
      <c r="E1450" s="19" t="n"/>
      <c r="F1450" s="20">
        <f>IF(OR(B1450="",E1450=""),"",IF(D1450="Sold",-ABS(E1450),IF(D1450="Adjustment",E1450,ABS(E1450))))</f>
        <v/>
      </c>
      <c r="G1450" s="17" t="n"/>
    </row>
    <row r="1451">
      <c r="A1451" s="16" t="n"/>
      <c r="B1451" s="17" t="n"/>
      <c r="C1451" s="18">
        <f>IF(B1451="","",IFERROR(INDEX('Example items'!$B$6:$B$205,MATCH(B1451,'Example items'!$A$6:$A$205,0)),"Unknown SKU"))</f>
        <v/>
      </c>
      <c r="D1451" s="17" t="n"/>
      <c r="E1451" s="19" t="n"/>
      <c r="F1451" s="20">
        <f>IF(OR(B1451="",E1451=""),"",IF(D1451="Sold",-ABS(E1451),IF(D1451="Adjustment",E1451,ABS(E1451))))</f>
        <v/>
      </c>
      <c r="G1451" s="17" t="n"/>
    </row>
    <row r="1452">
      <c r="A1452" s="16" t="n"/>
      <c r="B1452" s="17" t="n"/>
      <c r="C1452" s="18">
        <f>IF(B1452="","",IFERROR(INDEX('Example items'!$B$6:$B$205,MATCH(B1452,'Example items'!$A$6:$A$205,0)),"Unknown SKU"))</f>
        <v/>
      </c>
      <c r="D1452" s="17" t="n"/>
      <c r="E1452" s="19" t="n"/>
      <c r="F1452" s="20">
        <f>IF(OR(B1452="",E1452=""),"",IF(D1452="Sold",-ABS(E1452),IF(D1452="Adjustment",E1452,ABS(E1452))))</f>
        <v/>
      </c>
      <c r="G1452" s="17" t="n"/>
    </row>
    <row r="1453">
      <c r="A1453" s="16" t="n"/>
      <c r="B1453" s="17" t="n"/>
      <c r="C1453" s="18">
        <f>IF(B1453="","",IFERROR(INDEX('Example items'!$B$6:$B$205,MATCH(B1453,'Example items'!$A$6:$A$205,0)),"Unknown SKU"))</f>
        <v/>
      </c>
      <c r="D1453" s="17" t="n"/>
      <c r="E1453" s="19" t="n"/>
      <c r="F1453" s="20">
        <f>IF(OR(B1453="",E1453=""),"",IF(D1453="Sold",-ABS(E1453),IF(D1453="Adjustment",E1453,ABS(E1453))))</f>
        <v/>
      </c>
      <c r="G1453" s="17" t="n"/>
    </row>
    <row r="1454">
      <c r="A1454" s="16" t="n"/>
      <c r="B1454" s="17" t="n"/>
      <c r="C1454" s="18">
        <f>IF(B1454="","",IFERROR(INDEX('Example items'!$B$6:$B$205,MATCH(B1454,'Example items'!$A$6:$A$205,0)),"Unknown SKU"))</f>
        <v/>
      </c>
      <c r="D1454" s="17" t="n"/>
      <c r="E1454" s="19" t="n"/>
      <c r="F1454" s="20">
        <f>IF(OR(B1454="",E1454=""),"",IF(D1454="Sold",-ABS(E1454),IF(D1454="Adjustment",E1454,ABS(E1454))))</f>
        <v/>
      </c>
      <c r="G1454" s="17" t="n"/>
    </row>
    <row r="1455">
      <c r="A1455" s="16" t="n"/>
      <c r="B1455" s="17" t="n"/>
      <c r="C1455" s="18">
        <f>IF(B1455="","",IFERROR(INDEX('Example items'!$B$6:$B$205,MATCH(B1455,'Example items'!$A$6:$A$205,0)),"Unknown SKU"))</f>
        <v/>
      </c>
      <c r="D1455" s="17" t="n"/>
      <c r="E1455" s="19" t="n"/>
      <c r="F1455" s="20">
        <f>IF(OR(B1455="",E1455=""),"",IF(D1455="Sold",-ABS(E1455),IF(D1455="Adjustment",E1455,ABS(E1455))))</f>
        <v/>
      </c>
      <c r="G1455" s="17" t="n"/>
    </row>
    <row r="1456">
      <c r="A1456" s="16" t="n"/>
      <c r="B1456" s="17" t="n"/>
      <c r="C1456" s="18">
        <f>IF(B1456="","",IFERROR(INDEX('Example items'!$B$6:$B$205,MATCH(B1456,'Example items'!$A$6:$A$205,0)),"Unknown SKU"))</f>
        <v/>
      </c>
      <c r="D1456" s="17" t="n"/>
      <c r="E1456" s="19" t="n"/>
      <c r="F1456" s="20">
        <f>IF(OR(B1456="",E1456=""),"",IF(D1456="Sold",-ABS(E1456),IF(D1456="Adjustment",E1456,ABS(E1456))))</f>
        <v/>
      </c>
      <c r="G1456" s="17" t="n"/>
    </row>
    <row r="1457">
      <c r="A1457" s="16" t="n"/>
      <c r="B1457" s="17" t="n"/>
      <c r="C1457" s="18">
        <f>IF(B1457="","",IFERROR(INDEX('Example items'!$B$6:$B$205,MATCH(B1457,'Example items'!$A$6:$A$205,0)),"Unknown SKU"))</f>
        <v/>
      </c>
      <c r="D1457" s="17" t="n"/>
      <c r="E1457" s="19" t="n"/>
      <c r="F1457" s="20">
        <f>IF(OR(B1457="",E1457=""),"",IF(D1457="Sold",-ABS(E1457),IF(D1457="Adjustment",E1457,ABS(E1457))))</f>
        <v/>
      </c>
      <c r="G1457" s="17" t="n"/>
    </row>
    <row r="1458">
      <c r="A1458" s="16" t="n"/>
      <c r="B1458" s="17" t="n"/>
      <c r="C1458" s="18">
        <f>IF(B1458="","",IFERROR(INDEX('Example items'!$B$6:$B$205,MATCH(B1458,'Example items'!$A$6:$A$205,0)),"Unknown SKU"))</f>
        <v/>
      </c>
      <c r="D1458" s="17" t="n"/>
      <c r="E1458" s="19" t="n"/>
      <c r="F1458" s="20">
        <f>IF(OR(B1458="",E1458=""),"",IF(D1458="Sold",-ABS(E1458),IF(D1458="Adjustment",E1458,ABS(E1458))))</f>
        <v/>
      </c>
      <c r="G1458" s="17" t="n"/>
    </row>
    <row r="1459">
      <c r="A1459" s="16" t="n"/>
      <c r="B1459" s="17" t="n"/>
      <c r="C1459" s="18">
        <f>IF(B1459="","",IFERROR(INDEX('Example items'!$B$6:$B$205,MATCH(B1459,'Example items'!$A$6:$A$205,0)),"Unknown SKU"))</f>
        <v/>
      </c>
      <c r="D1459" s="17" t="n"/>
      <c r="E1459" s="19" t="n"/>
      <c r="F1459" s="20">
        <f>IF(OR(B1459="",E1459=""),"",IF(D1459="Sold",-ABS(E1459),IF(D1459="Adjustment",E1459,ABS(E1459))))</f>
        <v/>
      </c>
      <c r="G1459" s="17" t="n"/>
    </row>
    <row r="1460">
      <c r="A1460" s="16" t="n"/>
      <c r="B1460" s="17" t="n"/>
      <c r="C1460" s="18">
        <f>IF(B1460="","",IFERROR(INDEX('Example items'!$B$6:$B$205,MATCH(B1460,'Example items'!$A$6:$A$205,0)),"Unknown SKU"))</f>
        <v/>
      </c>
      <c r="D1460" s="17" t="n"/>
      <c r="E1460" s="19" t="n"/>
      <c r="F1460" s="20">
        <f>IF(OR(B1460="",E1460=""),"",IF(D1460="Sold",-ABS(E1460),IF(D1460="Adjustment",E1460,ABS(E1460))))</f>
        <v/>
      </c>
      <c r="G1460" s="17" t="n"/>
    </row>
    <row r="1461">
      <c r="A1461" s="16" t="n"/>
      <c r="B1461" s="17" t="n"/>
      <c r="C1461" s="18">
        <f>IF(B1461="","",IFERROR(INDEX('Example items'!$B$6:$B$205,MATCH(B1461,'Example items'!$A$6:$A$205,0)),"Unknown SKU"))</f>
        <v/>
      </c>
      <c r="D1461" s="17" t="n"/>
      <c r="E1461" s="19" t="n"/>
      <c r="F1461" s="20">
        <f>IF(OR(B1461="",E1461=""),"",IF(D1461="Sold",-ABS(E1461),IF(D1461="Adjustment",E1461,ABS(E1461))))</f>
        <v/>
      </c>
      <c r="G1461" s="17" t="n"/>
    </row>
    <row r="1462">
      <c r="A1462" s="16" t="n"/>
      <c r="B1462" s="17" t="n"/>
      <c r="C1462" s="18">
        <f>IF(B1462="","",IFERROR(INDEX('Example items'!$B$6:$B$205,MATCH(B1462,'Example items'!$A$6:$A$205,0)),"Unknown SKU"))</f>
        <v/>
      </c>
      <c r="D1462" s="17" t="n"/>
      <c r="E1462" s="19" t="n"/>
      <c r="F1462" s="20">
        <f>IF(OR(B1462="",E1462=""),"",IF(D1462="Sold",-ABS(E1462),IF(D1462="Adjustment",E1462,ABS(E1462))))</f>
        <v/>
      </c>
      <c r="G1462" s="17" t="n"/>
    </row>
    <row r="1463">
      <c r="A1463" s="16" t="n"/>
      <c r="B1463" s="17" t="n"/>
      <c r="C1463" s="18">
        <f>IF(B1463="","",IFERROR(INDEX('Example items'!$B$6:$B$205,MATCH(B1463,'Example items'!$A$6:$A$205,0)),"Unknown SKU"))</f>
        <v/>
      </c>
      <c r="D1463" s="17" t="n"/>
      <c r="E1463" s="19" t="n"/>
      <c r="F1463" s="20">
        <f>IF(OR(B1463="",E1463=""),"",IF(D1463="Sold",-ABS(E1463),IF(D1463="Adjustment",E1463,ABS(E1463))))</f>
        <v/>
      </c>
      <c r="G1463" s="17" t="n"/>
    </row>
    <row r="1464">
      <c r="A1464" s="16" t="n"/>
      <c r="B1464" s="17" t="n"/>
      <c r="C1464" s="18">
        <f>IF(B1464="","",IFERROR(INDEX('Example items'!$B$6:$B$205,MATCH(B1464,'Example items'!$A$6:$A$205,0)),"Unknown SKU"))</f>
        <v/>
      </c>
      <c r="D1464" s="17" t="n"/>
      <c r="E1464" s="19" t="n"/>
      <c r="F1464" s="20">
        <f>IF(OR(B1464="",E1464=""),"",IF(D1464="Sold",-ABS(E1464),IF(D1464="Adjustment",E1464,ABS(E1464))))</f>
        <v/>
      </c>
      <c r="G1464" s="17" t="n"/>
    </row>
    <row r="1465">
      <c r="A1465" s="16" t="n"/>
      <c r="B1465" s="17" t="n"/>
      <c r="C1465" s="18">
        <f>IF(B1465="","",IFERROR(INDEX('Example items'!$B$6:$B$205,MATCH(B1465,'Example items'!$A$6:$A$205,0)),"Unknown SKU"))</f>
        <v/>
      </c>
      <c r="D1465" s="17" t="n"/>
      <c r="E1465" s="19" t="n"/>
      <c r="F1465" s="20">
        <f>IF(OR(B1465="",E1465=""),"",IF(D1465="Sold",-ABS(E1465),IF(D1465="Adjustment",E1465,ABS(E1465))))</f>
        <v/>
      </c>
      <c r="G1465" s="17" t="n"/>
    </row>
    <row r="1466">
      <c r="A1466" s="16" t="n"/>
      <c r="B1466" s="17" t="n"/>
      <c r="C1466" s="18">
        <f>IF(B1466="","",IFERROR(INDEX('Example items'!$B$6:$B$205,MATCH(B1466,'Example items'!$A$6:$A$205,0)),"Unknown SKU"))</f>
        <v/>
      </c>
      <c r="D1466" s="17" t="n"/>
      <c r="E1466" s="19" t="n"/>
      <c r="F1466" s="20">
        <f>IF(OR(B1466="",E1466=""),"",IF(D1466="Sold",-ABS(E1466),IF(D1466="Adjustment",E1466,ABS(E1466))))</f>
        <v/>
      </c>
      <c r="G1466" s="17" t="n"/>
    </row>
    <row r="1467">
      <c r="A1467" s="16" t="n"/>
      <c r="B1467" s="17" t="n"/>
      <c r="C1467" s="18">
        <f>IF(B1467="","",IFERROR(INDEX('Example items'!$B$6:$B$205,MATCH(B1467,'Example items'!$A$6:$A$205,0)),"Unknown SKU"))</f>
        <v/>
      </c>
      <c r="D1467" s="17" t="n"/>
      <c r="E1467" s="19" t="n"/>
      <c r="F1467" s="20">
        <f>IF(OR(B1467="",E1467=""),"",IF(D1467="Sold",-ABS(E1467),IF(D1467="Adjustment",E1467,ABS(E1467))))</f>
        <v/>
      </c>
      <c r="G1467" s="17" t="n"/>
    </row>
    <row r="1468">
      <c r="A1468" s="16" t="n"/>
      <c r="B1468" s="17" t="n"/>
      <c r="C1468" s="18">
        <f>IF(B1468="","",IFERROR(INDEX('Example items'!$B$6:$B$205,MATCH(B1468,'Example items'!$A$6:$A$205,0)),"Unknown SKU"))</f>
        <v/>
      </c>
      <c r="D1468" s="17" t="n"/>
      <c r="E1468" s="19" t="n"/>
      <c r="F1468" s="20">
        <f>IF(OR(B1468="",E1468=""),"",IF(D1468="Sold",-ABS(E1468),IF(D1468="Adjustment",E1468,ABS(E1468))))</f>
        <v/>
      </c>
      <c r="G1468" s="17" t="n"/>
    </row>
    <row r="1469">
      <c r="A1469" s="16" t="n"/>
      <c r="B1469" s="17" t="n"/>
      <c r="C1469" s="18">
        <f>IF(B1469="","",IFERROR(INDEX('Example items'!$B$6:$B$205,MATCH(B1469,'Example items'!$A$6:$A$205,0)),"Unknown SKU"))</f>
        <v/>
      </c>
      <c r="D1469" s="17" t="n"/>
      <c r="E1469" s="19" t="n"/>
      <c r="F1469" s="20">
        <f>IF(OR(B1469="",E1469=""),"",IF(D1469="Sold",-ABS(E1469),IF(D1469="Adjustment",E1469,ABS(E1469))))</f>
        <v/>
      </c>
      <c r="G1469" s="17" t="n"/>
    </row>
    <row r="1470">
      <c r="A1470" s="16" t="n"/>
      <c r="B1470" s="17" t="n"/>
      <c r="C1470" s="18">
        <f>IF(B1470="","",IFERROR(INDEX('Example items'!$B$6:$B$205,MATCH(B1470,'Example items'!$A$6:$A$205,0)),"Unknown SKU"))</f>
        <v/>
      </c>
      <c r="D1470" s="17" t="n"/>
      <c r="E1470" s="19" t="n"/>
      <c r="F1470" s="20">
        <f>IF(OR(B1470="",E1470=""),"",IF(D1470="Sold",-ABS(E1470),IF(D1470="Adjustment",E1470,ABS(E1470))))</f>
        <v/>
      </c>
      <c r="G1470" s="17" t="n"/>
    </row>
    <row r="1471">
      <c r="A1471" s="16" t="n"/>
      <c r="B1471" s="17" t="n"/>
      <c r="C1471" s="18">
        <f>IF(B1471="","",IFERROR(INDEX('Example items'!$B$6:$B$205,MATCH(B1471,'Example items'!$A$6:$A$205,0)),"Unknown SKU"))</f>
        <v/>
      </c>
      <c r="D1471" s="17" t="n"/>
      <c r="E1471" s="19" t="n"/>
      <c r="F1471" s="20">
        <f>IF(OR(B1471="",E1471=""),"",IF(D1471="Sold",-ABS(E1471),IF(D1471="Adjustment",E1471,ABS(E1471))))</f>
        <v/>
      </c>
      <c r="G1471" s="17" t="n"/>
    </row>
    <row r="1472">
      <c r="A1472" s="16" t="n"/>
      <c r="B1472" s="17" t="n"/>
      <c r="C1472" s="18">
        <f>IF(B1472="","",IFERROR(INDEX('Example items'!$B$6:$B$205,MATCH(B1472,'Example items'!$A$6:$A$205,0)),"Unknown SKU"))</f>
        <v/>
      </c>
      <c r="D1472" s="17" t="n"/>
      <c r="E1472" s="19" t="n"/>
      <c r="F1472" s="20">
        <f>IF(OR(B1472="",E1472=""),"",IF(D1472="Sold",-ABS(E1472),IF(D1472="Adjustment",E1472,ABS(E1472))))</f>
        <v/>
      </c>
      <c r="G1472" s="17" t="n"/>
    </row>
    <row r="1473">
      <c r="A1473" s="16" t="n"/>
      <c r="B1473" s="17" t="n"/>
      <c r="C1473" s="18">
        <f>IF(B1473="","",IFERROR(INDEX('Example items'!$B$6:$B$205,MATCH(B1473,'Example items'!$A$6:$A$205,0)),"Unknown SKU"))</f>
        <v/>
      </c>
      <c r="D1473" s="17" t="n"/>
      <c r="E1473" s="19" t="n"/>
      <c r="F1473" s="20">
        <f>IF(OR(B1473="",E1473=""),"",IF(D1473="Sold",-ABS(E1473),IF(D1473="Adjustment",E1473,ABS(E1473))))</f>
        <v/>
      </c>
      <c r="G1473" s="17" t="n"/>
    </row>
    <row r="1474">
      <c r="A1474" s="16" t="n"/>
      <c r="B1474" s="17" t="n"/>
      <c r="C1474" s="18">
        <f>IF(B1474="","",IFERROR(INDEX('Example items'!$B$6:$B$205,MATCH(B1474,'Example items'!$A$6:$A$205,0)),"Unknown SKU"))</f>
        <v/>
      </c>
      <c r="D1474" s="17" t="n"/>
      <c r="E1474" s="19" t="n"/>
      <c r="F1474" s="20">
        <f>IF(OR(B1474="",E1474=""),"",IF(D1474="Sold",-ABS(E1474),IF(D1474="Adjustment",E1474,ABS(E1474))))</f>
        <v/>
      </c>
      <c r="G1474" s="17" t="n"/>
    </row>
    <row r="1475">
      <c r="A1475" s="16" t="n"/>
      <c r="B1475" s="17" t="n"/>
      <c r="C1475" s="18">
        <f>IF(B1475="","",IFERROR(INDEX('Example items'!$B$6:$B$205,MATCH(B1475,'Example items'!$A$6:$A$205,0)),"Unknown SKU"))</f>
        <v/>
      </c>
      <c r="D1475" s="17" t="n"/>
      <c r="E1475" s="19" t="n"/>
      <c r="F1475" s="20">
        <f>IF(OR(B1475="",E1475=""),"",IF(D1475="Sold",-ABS(E1475),IF(D1475="Adjustment",E1475,ABS(E1475))))</f>
        <v/>
      </c>
      <c r="G1475" s="17" t="n"/>
    </row>
    <row r="1476">
      <c r="A1476" s="16" t="n"/>
      <c r="B1476" s="17" t="n"/>
      <c r="C1476" s="18">
        <f>IF(B1476="","",IFERROR(INDEX('Example items'!$B$6:$B$205,MATCH(B1476,'Example items'!$A$6:$A$205,0)),"Unknown SKU"))</f>
        <v/>
      </c>
      <c r="D1476" s="17" t="n"/>
      <c r="E1476" s="19" t="n"/>
      <c r="F1476" s="20">
        <f>IF(OR(B1476="",E1476=""),"",IF(D1476="Sold",-ABS(E1476),IF(D1476="Adjustment",E1476,ABS(E1476))))</f>
        <v/>
      </c>
      <c r="G1476" s="17" t="n"/>
    </row>
    <row r="1477">
      <c r="A1477" s="16" t="n"/>
      <c r="B1477" s="17" t="n"/>
      <c r="C1477" s="18">
        <f>IF(B1477="","",IFERROR(INDEX('Example items'!$B$6:$B$205,MATCH(B1477,'Example items'!$A$6:$A$205,0)),"Unknown SKU"))</f>
        <v/>
      </c>
      <c r="D1477" s="17" t="n"/>
      <c r="E1477" s="19" t="n"/>
      <c r="F1477" s="20">
        <f>IF(OR(B1477="",E1477=""),"",IF(D1477="Sold",-ABS(E1477),IF(D1477="Adjustment",E1477,ABS(E1477))))</f>
        <v/>
      </c>
      <c r="G1477" s="17" t="n"/>
    </row>
    <row r="1478">
      <c r="A1478" s="16" t="n"/>
      <c r="B1478" s="17" t="n"/>
      <c r="C1478" s="18">
        <f>IF(B1478="","",IFERROR(INDEX('Example items'!$B$6:$B$205,MATCH(B1478,'Example items'!$A$6:$A$205,0)),"Unknown SKU"))</f>
        <v/>
      </c>
      <c r="D1478" s="17" t="n"/>
      <c r="E1478" s="19" t="n"/>
      <c r="F1478" s="20">
        <f>IF(OR(B1478="",E1478=""),"",IF(D1478="Sold",-ABS(E1478),IF(D1478="Adjustment",E1478,ABS(E1478))))</f>
        <v/>
      </c>
      <c r="G1478" s="17" t="n"/>
    </row>
    <row r="1479">
      <c r="A1479" s="16" t="n"/>
      <c r="B1479" s="17" t="n"/>
      <c r="C1479" s="18">
        <f>IF(B1479="","",IFERROR(INDEX('Example items'!$B$6:$B$205,MATCH(B1479,'Example items'!$A$6:$A$205,0)),"Unknown SKU"))</f>
        <v/>
      </c>
      <c r="D1479" s="17" t="n"/>
      <c r="E1479" s="19" t="n"/>
      <c r="F1479" s="20">
        <f>IF(OR(B1479="",E1479=""),"",IF(D1479="Sold",-ABS(E1479),IF(D1479="Adjustment",E1479,ABS(E1479))))</f>
        <v/>
      </c>
      <c r="G1479" s="17" t="n"/>
    </row>
    <row r="1480">
      <c r="A1480" s="16" t="n"/>
      <c r="B1480" s="17" t="n"/>
      <c r="C1480" s="18">
        <f>IF(B1480="","",IFERROR(INDEX('Example items'!$B$6:$B$205,MATCH(B1480,'Example items'!$A$6:$A$205,0)),"Unknown SKU"))</f>
        <v/>
      </c>
      <c r="D1480" s="17" t="n"/>
      <c r="E1480" s="19" t="n"/>
      <c r="F1480" s="20">
        <f>IF(OR(B1480="",E1480=""),"",IF(D1480="Sold",-ABS(E1480),IF(D1480="Adjustment",E1480,ABS(E1480))))</f>
        <v/>
      </c>
      <c r="G1480" s="17" t="n"/>
    </row>
    <row r="1481">
      <c r="A1481" s="16" t="n"/>
      <c r="B1481" s="17" t="n"/>
      <c r="C1481" s="18">
        <f>IF(B1481="","",IFERROR(INDEX('Example items'!$B$6:$B$205,MATCH(B1481,'Example items'!$A$6:$A$205,0)),"Unknown SKU"))</f>
        <v/>
      </c>
      <c r="D1481" s="17" t="n"/>
      <c r="E1481" s="19" t="n"/>
      <c r="F1481" s="20">
        <f>IF(OR(B1481="",E1481=""),"",IF(D1481="Sold",-ABS(E1481),IF(D1481="Adjustment",E1481,ABS(E1481))))</f>
        <v/>
      </c>
      <c r="G1481" s="17" t="n"/>
    </row>
    <row r="1482">
      <c r="A1482" s="16" t="n"/>
      <c r="B1482" s="17" t="n"/>
      <c r="C1482" s="18">
        <f>IF(B1482="","",IFERROR(INDEX('Example items'!$B$6:$B$205,MATCH(B1482,'Example items'!$A$6:$A$205,0)),"Unknown SKU"))</f>
        <v/>
      </c>
      <c r="D1482" s="17" t="n"/>
      <c r="E1482" s="19" t="n"/>
      <c r="F1482" s="20">
        <f>IF(OR(B1482="",E1482=""),"",IF(D1482="Sold",-ABS(E1482),IF(D1482="Adjustment",E1482,ABS(E1482))))</f>
        <v/>
      </c>
      <c r="G1482" s="17" t="n"/>
    </row>
    <row r="1483">
      <c r="A1483" s="16" t="n"/>
      <c r="B1483" s="17" t="n"/>
      <c r="C1483" s="18">
        <f>IF(B1483="","",IFERROR(INDEX('Example items'!$B$6:$B$205,MATCH(B1483,'Example items'!$A$6:$A$205,0)),"Unknown SKU"))</f>
        <v/>
      </c>
      <c r="D1483" s="17" t="n"/>
      <c r="E1483" s="19" t="n"/>
      <c r="F1483" s="20">
        <f>IF(OR(B1483="",E1483=""),"",IF(D1483="Sold",-ABS(E1483),IF(D1483="Adjustment",E1483,ABS(E1483))))</f>
        <v/>
      </c>
      <c r="G1483" s="17" t="n"/>
    </row>
    <row r="1484">
      <c r="A1484" s="16" t="n"/>
      <c r="B1484" s="17" t="n"/>
      <c r="C1484" s="18">
        <f>IF(B1484="","",IFERROR(INDEX('Example items'!$B$6:$B$205,MATCH(B1484,'Example items'!$A$6:$A$205,0)),"Unknown SKU"))</f>
        <v/>
      </c>
      <c r="D1484" s="17" t="n"/>
      <c r="E1484" s="19" t="n"/>
      <c r="F1484" s="20">
        <f>IF(OR(B1484="",E1484=""),"",IF(D1484="Sold",-ABS(E1484),IF(D1484="Adjustment",E1484,ABS(E1484))))</f>
        <v/>
      </c>
      <c r="G1484" s="17" t="n"/>
    </row>
    <row r="1485">
      <c r="A1485" s="16" t="n"/>
      <c r="B1485" s="17" t="n"/>
      <c r="C1485" s="18">
        <f>IF(B1485="","",IFERROR(INDEX('Example items'!$B$6:$B$205,MATCH(B1485,'Example items'!$A$6:$A$205,0)),"Unknown SKU"))</f>
        <v/>
      </c>
      <c r="D1485" s="17" t="n"/>
      <c r="E1485" s="19" t="n"/>
      <c r="F1485" s="20">
        <f>IF(OR(B1485="",E1485=""),"",IF(D1485="Sold",-ABS(E1485),IF(D1485="Adjustment",E1485,ABS(E1485))))</f>
        <v/>
      </c>
      <c r="G1485" s="17" t="n"/>
    </row>
    <row r="1486">
      <c r="A1486" s="16" t="n"/>
      <c r="B1486" s="17" t="n"/>
      <c r="C1486" s="18">
        <f>IF(B1486="","",IFERROR(INDEX('Example items'!$B$6:$B$205,MATCH(B1486,'Example items'!$A$6:$A$205,0)),"Unknown SKU"))</f>
        <v/>
      </c>
      <c r="D1486" s="17" t="n"/>
      <c r="E1486" s="19" t="n"/>
      <c r="F1486" s="20">
        <f>IF(OR(B1486="",E1486=""),"",IF(D1486="Sold",-ABS(E1486),IF(D1486="Adjustment",E1486,ABS(E1486))))</f>
        <v/>
      </c>
      <c r="G1486" s="17" t="n"/>
    </row>
    <row r="1487">
      <c r="A1487" s="16" t="n"/>
      <c r="B1487" s="17" t="n"/>
      <c r="C1487" s="18">
        <f>IF(B1487="","",IFERROR(INDEX('Example items'!$B$6:$B$205,MATCH(B1487,'Example items'!$A$6:$A$205,0)),"Unknown SKU"))</f>
        <v/>
      </c>
      <c r="D1487" s="17" t="n"/>
      <c r="E1487" s="19" t="n"/>
      <c r="F1487" s="20">
        <f>IF(OR(B1487="",E1487=""),"",IF(D1487="Sold",-ABS(E1487),IF(D1487="Adjustment",E1487,ABS(E1487))))</f>
        <v/>
      </c>
      <c r="G1487" s="17" t="n"/>
    </row>
    <row r="1488">
      <c r="A1488" s="16" t="n"/>
      <c r="B1488" s="17" t="n"/>
      <c r="C1488" s="18">
        <f>IF(B1488="","",IFERROR(INDEX('Example items'!$B$6:$B$205,MATCH(B1488,'Example items'!$A$6:$A$205,0)),"Unknown SKU"))</f>
        <v/>
      </c>
      <c r="D1488" s="17" t="n"/>
      <c r="E1488" s="19" t="n"/>
      <c r="F1488" s="20">
        <f>IF(OR(B1488="",E1488=""),"",IF(D1488="Sold",-ABS(E1488),IF(D1488="Adjustment",E1488,ABS(E1488))))</f>
        <v/>
      </c>
      <c r="G1488" s="17" t="n"/>
    </row>
    <row r="1489">
      <c r="A1489" s="16" t="n"/>
      <c r="B1489" s="17" t="n"/>
      <c r="C1489" s="18">
        <f>IF(B1489="","",IFERROR(INDEX('Example items'!$B$6:$B$205,MATCH(B1489,'Example items'!$A$6:$A$205,0)),"Unknown SKU"))</f>
        <v/>
      </c>
      <c r="D1489" s="17" t="n"/>
      <c r="E1489" s="19" t="n"/>
      <c r="F1489" s="20">
        <f>IF(OR(B1489="",E1489=""),"",IF(D1489="Sold",-ABS(E1489),IF(D1489="Adjustment",E1489,ABS(E1489))))</f>
        <v/>
      </c>
      <c r="G1489" s="17" t="n"/>
    </row>
    <row r="1490">
      <c r="A1490" s="16" t="n"/>
      <c r="B1490" s="17" t="n"/>
      <c r="C1490" s="18">
        <f>IF(B1490="","",IFERROR(INDEX('Example items'!$B$6:$B$205,MATCH(B1490,'Example items'!$A$6:$A$205,0)),"Unknown SKU"))</f>
        <v/>
      </c>
      <c r="D1490" s="17" t="n"/>
      <c r="E1490" s="19" t="n"/>
      <c r="F1490" s="20">
        <f>IF(OR(B1490="",E1490=""),"",IF(D1490="Sold",-ABS(E1490),IF(D1490="Adjustment",E1490,ABS(E1490))))</f>
        <v/>
      </c>
      <c r="G1490" s="17" t="n"/>
    </row>
    <row r="1491">
      <c r="A1491" s="16" t="n"/>
      <c r="B1491" s="17" t="n"/>
      <c r="C1491" s="18">
        <f>IF(B1491="","",IFERROR(INDEX('Example items'!$B$6:$B$205,MATCH(B1491,'Example items'!$A$6:$A$205,0)),"Unknown SKU"))</f>
        <v/>
      </c>
      <c r="D1491" s="17" t="n"/>
      <c r="E1491" s="19" t="n"/>
      <c r="F1491" s="20">
        <f>IF(OR(B1491="",E1491=""),"",IF(D1491="Sold",-ABS(E1491),IF(D1491="Adjustment",E1491,ABS(E1491))))</f>
        <v/>
      </c>
      <c r="G1491" s="17" t="n"/>
    </row>
    <row r="1492">
      <c r="A1492" s="16" t="n"/>
      <c r="B1492" s="17" t="n"/>
      <c r="C1492" s="18">
        <f>IF(B1492="","",IFERROR(INDEX('Example items'!$B$6:$B$205,MATCH(B1492,'Example items'!$A$6:$A$205,0)),"Unknown SKU"))</f>
        <v/>
      </c>
      <c r="D1492" s="17" t="n"/>
      <c r="E1492" s="19" t="n"/>
      <c r="F1492" s="20">
        <f>IF(OR(B1492="",E1492=""),"",IF(D1492="Sold",-ABS(E1492),IF(D1492="Adjustment",E1492,ABS(E1492))))</f>
        <v/>
      </c>
      <c r="G1492" s="17" t="n"/>
    </row>
    <row r="1493">
      <c r="A1493" s="16" t="n"/>
      <c r="B1493" s="17" t="n"/>
      <c r="C1493" s="18">
        <f>IF(B1493="","",IFERROR(INDEX('Example items'!$B$6:$B$205,MATCH(B1493,'Example items'!$A$6:$A$205,0)),"Unknown SKU"))</f>
        <v/>
      </c>
      <c r="D1493" s="17" t="n"/>
      <c r="E1493" s="19" t="n"/>
      <c r="F1493" s="20">
        <f>IF(OR(B1493="",E1493=""),"",IF(D1493="Sold",-ABS(E1493),IF(D1493="Adjustment",E1493,ABS(E1493))))</f>
        <v/>
      </c>
      <c r="G1493" s="17" t="n"/>
    </row>
    <row r="1494">
      <c r="A1494" s="16" t="n"/>
      <c r="B1494" s="17" t="n"/>
      <c r="C1494" s="18">
        <f>IF(B1494="","",IFERROR(INDEX('Example items'!$B$6:$B$205,MATCH(B1494,'Example items'!$A$6:$A$205,0)),"Unknown SKU"))</f>
        <v/>
      </c>
      <c r="D1494" s="17" t="n"/>
      <c r="E1494" s="19" t="n"/>
      <c r="F1494" s="20">
        <f>IF(OR(B1494="",E1494=""),"",IF(D1494="Sold",-ABS(E1494),IF(D1494="Adjustment",E1494,ABS(E1494))))</f>
        <v/>
      </c>
      <c r="G1494" s="17" t="n"/>
    </row>
    <row r="1495">
      <c r="A1495" s="16" t="n"/>
      <c r="B1495" s="17" t="n"/>
      <c r="C1495" s="18">
        <f>IF(B1495="","",IFERROR(INDEX('Example items'!$B$6:$B$205,MATCH(B1495,'Example items'!$A$6:$A$205,0)),"Unknown SKU"))</f>
        <v/>
      </c>
      <c r="D1495" s="17" t="n"/>
      <c r="E1495" s="19" t="n"/>
      <c r="F1495" s="20">
        <f>IF(OR(B1495="",E1495=""),"",IF(D1495="Sold",-ABS(E1495),IF(D1495="Adjustment",E1495,ABS(E1495))))</f>
        <v/>
      </c>
      <c r="G1495" s="17" t="n"/>
    </row>
    <row r="1496">
      <c r="A1496" s="16" t="n"/>
      <c r="B1496" s="17" t="n"/>
      <c r="C1496" s="18">
        <f>IF(B1496="","",IFERROR(INDEX('Example items'!$B$6:$B$205,MATCH(B1496,'Example items'!$A$6:$A$205,0)),"Unknown SKU"))</f>
        <v/>
      </c>
      <c r="D1496" s="17" t="n"/>
      <c r="E1496" s="19" t="n"/>
      <c r="F1496" s="20">
        <f>IF(OR(B1496="",E1496=""),"",IF(D1496="Sold",-ABS(E1496),IF(D1496="Adjustment",E1496,ABS(E1496))))</f>
        <v/>
      </c>
      <c r="G1496" s="17" t="n"/>
    </row>
    <row r="1497">
      <c r="A1497" s="16" t="n"/>
      <c r="B1497" s="17" t="n"/>
      <c r="C1497" s="18">
        <f>IF(B1497="","",IFERROR(INDEX('Example items'!$B$6:$B$205,MATCH(B1497,'Example items'!$A$6:$A$205,0)),"Unknown SKU"))</f>
        <v/>
      </c>
      <c r="D1497" s="17" t="n"/>
      <c r="E1497" s="19" t="n"/>
      <c r="F1497" s="20">
        <f>IF(OR(B1497="",E1497=""),"",IF(D1497="Sold",-ABS(E1497),IF(D1497="Adjustment",E1497,ABS(E1497))))</f>
        <v/>
      </c>
      <c r="G1497" s="17" t="n"/>
    </row>
    <row r="1498">
      <c r="A1498" s="16" t="n"/>
      <c r="B1498" s="17" t="n"/>
      <c r="C1498" s="18">
        <f>IF(B1498="","",IFERROR(INDEX('Example items'!$B$6:$B$205,MATCH(B1498,'Example items'!$A$6:$A$205,0)),"Unknown SKU"))</f>
        <v/>
      </c>
      <c r="D1498" s="17" t="n"/>
      <c r="E1498" s="19" t="n"/>
      <c r="F1498" s="20">
        <f>IF(OR(B1498="",E1498=""),"",IF(D1498="Sold",-ABS(E1498),IF(D1498="Adjustment",E1498,ABS(E1498))))</f>
        <v/>
      </c>
      <c r="G1498" s="17" t="n"/>
    </row>
    <row r="1499">
      <c r="A1499" s="16" t="n"/>
      <c r="B1499" s="17" t="n"/>
      <c r="C1499" s="18">
        <f>IF(B1499="","",IFERROR(INDEX('Example items'!$B$6:$B$205,MATCH(B1499,'Example items'!$A$6:$A$205,0)),"Unknown SKU"))</f>
        <v/>
      </c>
      <c r="D1499" s="17" t="n"/>
      <c r="E1499" s="19" t="n"/>
      <c r="F1499" s="20">
        <f>IF(OR(B1499="",E1499=""),"",IF(D1499="Sold",-ABS(E1499),IF(D1499="Adjustment",E1499,ABS(E1499))))</f>
        <v/>
      </c>
      <c r="G1499" s="17" t="n"/>
    </row>
    <row r="1500">
      <c r="A1500" s="16" t="n"/>
      <c r="B1500" s="17" t="n"/>
      <c r="C1500" s="18">
        <f>IF(B1500="","",IFERROR(INDEX('Example items'!$B$6:$B$205,MATCH(B1500,'Example items'!$A$6:$A$205,0)),"Unknown SKU"))</f>
        <v/>
      </c>
      <c r="D1500" s="17" t="n"/>
      <c r="E1500" s="19" t="n"/>
      <c r="F1500" s="20">
        <f>IF(OR(B1500="",E1500=""),"",IF(D1500="Sold",-ABS(E1500),IF(D1500="Adjustment",E1500,ABS(E1500))))</f>
        <v/>
      </c>
      <c r="G1500" s="17" t="n"/>
    </row>
    <row r="1501">
      <c r="A1501" s="16" t="n"/>
      <c r="B1501" s="17" t="n"/>
      <c r="C1501" s="18">
        <f>IF(B1501="","",IFERROR(INDEX('Example items'!$B$6:$B$205,MATCH(B1501,'Example items'!$A$6:$A$205,0)),"Unknown SKU"))</f>
        <v/>
      </c>
      <c r="D1501" s="17" t="n"/>
      <c r="E1501" s="19" t="n"/>
      <c r="F1501" s="20">
        <f>IF(OR(B1501="",E1501=""),"",IF(D1501="Sold",-ABS(E1501),IF(D1501="Adjustment",E1501,ABS(E1501))))</f>
        <v/>
      </c>
      <c r="G1501" s="17" t="n"/>
    </row>
    <row r="1502">
      <c r="A1502" s="16" t="n"/>
      <c r="B1502" s="17" t="n"/>
      <c r="C1502" s="18">
        <f>IF(B1502="","",IFERROR(INDEX('Example items'!$B$6:$B$205,MATCH(B1502,'Example items'!$A$6:$A$205,0)),"Unknown SKU"))</f>
        <v/>
      </c>
      <c r="D1502" s="17" t="n"/>
      <c r="E1502" s="19" t="n"/>
      <c r="F1502" s="20">
        <f>IF(OR(B1502="",E1502=""),"",IF(D1502="Sold",-ABS(E1502),IF(D1502="Adjustment",E1502,ABS(E1502))))</f>
        <v/>
      </c>
      <c r="G1502" s="17" t="n"/>
    </row>
    <row r="1503">
      <c r="A1503" s="16" t="n"/>
      <c r="B1503" s="17" t="n"/>
      <c r="C1503" s="18">
        <f>IF(B1503="","",IFERROR(INDEX('Example items'!$B$6:$B$205,MATCH(B1503,'Example items'!$A$6:$A$205,0)),"Unknown SKU"))</f>
        <v/>
      </c>
      <c r="D1503" s="17" t="n"/>
      <c r="E1503" s="19" t="n"/>
      <c r="F1503" s="20">
        <f>IF(OR(B1503="",E1503=""),"",IF(D1503="Sold",-ABS(E1503),IF(D1503="Adjustment",E1503,ABS(E1503))))</f>
        <v/>
      </c>
      <c r="G1503" s="17" t="n"/>
    </row>
    <row r="1504">
      <c r="A1504" s="16" t="n"/>
      <c r="B1504" s="17" t="n"/>
      <c r="C1504" s="18">
        <f>IF(B1504="","",IFERROR(INDEX('Example items'!$B$6:$B$205,MATCH(B1504,'Example items'!$A$6:$A$205,0)),"Unknown SKU"))</f>
        <v/>
      </c>
      <c r="D1504" s="17" t="n"/>
      <c r="E1504" s="19" t="n"/>
      <c r="F1504" s="20">
        <f>IF(OR(B1504="",E1504=""),"",IF(D1504="Sold",-ABS(E1504),IF(D1504="Adjustment",E1504,ABS(E1504))))</f>
        <v/>
      </c>
      <c r="G1504" s="17" t="n"/>
    </row>
    <row r="1505">
      <c r="A1505" s="16" t="n"/>
      <c r="B1505" s="17" t="n"/>
      <c r="C1505" s="18">
        <f>IF(B1505="","",IFERROR(INDEX('Example items'!$B$6:$B$205,MATCH(B1505,'Example items'!$A$6:$A$205,0)),"Unknown SKU"))</f>
        <v/>
      </c>
      <c r="D1505" s="17" t="n"/>
      <c r="E1505" s="19" t="n"/>
      <c r="F1505" s="20">
        <f>IF(OR(B1505="",E1505=""),"",IF(D1505="Sold",-ABS(E1505),IF(D1505="Adjustment",E1505,ABS(E1505))))</f>
        <v/>
      </c>
      <c r="G1505" s="17" t="n"/>
    </row>
    <row r="1506">
      <c r="A1506" s="16" t="n"/>
      <c r="B1506" s="17" t="n"/>
      <c r="C1506" s="18">
        <f>IF(B1506="","",IFERROR(INDEX('Example items'!$B$6:$B$205,MATCH(B1506,'Example items'!$A$6:$A$205,0)),"Unknown SKU"))</f>
        <v/>
      </c>
      <c r="D1506" s="17" t="n"/>
      <c r="E1506" s="19" t="n"/>
      <c r="F1506" s="20">
        <f>IF(OR(B1506="",E1506=""),"",IF(D1506="Sold",-ABS(E1506),IF(D1506="Adjustment",E1506,ABS(E1506))))</f>
        <v/>
      </c>
      <c r="G1506" s="17" t="n"/>
    </row>
    <row r="1507">
      <c r="A1507" s="16" t="n"/>
      <c r="B1507" s="17" t="n"/>
      <c r="C1507" s="18">
        <f>IF(B1507="","",IFERROR(INDEX('Example items'!$B$6:$B$205,MATCH(B1507,'Example items'!$A$6:$A$205,0)),"Unknown SKU"))</f>
        <v/>
      </c>
      <c r="D1507" s="17" t="n"/>
      <c r="E1507" s="19" t="n"/>
      <c r="F1507" s="20">
        <f>IF(OR(B1507="",E1507=""),"",IF(D1507="Sold",-ABS(E1507),IF(D1507="Adjustment",E1507,ABS(E1507))))</f>
        <v/>
      </c>
      <c r="G1507" s="17" t="n"/>
    </row>
    <row r="1508">
      <c r="A1508" s="16" t="n"/>
      <c r="B1508" s="17" t="n"/>
      <c r="C1508" s="18">
        <f>IF(B1508="","",IFERROR(INDEX('Example items'!$B$6:$B$205,MATCH(B1508,'Example items'!$A$6:$A$205,0)),"Unknown SKU"))</f>
        <v/>
      </c>
      <c r="D1508" s="17" t="n"/>
      <c r="E1508" s="19" t="n"/>
      <c r="F1508" s="20">
        <f>IF(OR(B1508="",E1508=""),"",IF(D1508="Sold",-ABS(E1508),IF(D1508="Adjustment",E1508,ABS(E1508))))</f>
        <v/>
      </c>
      <c r="G1508" s="17" t="n"/>
    </row>
    <row r="1509">
      <c r="A1509" s="16" t="n"/>
      <c r="B1509" s="17" t="n"/>
      <c r="C1509" s="18">
        <f>IF(B1509="","",IFERROR(INDEX('Example items'!$B$6:$B$205,MATCH(B1509,'Example items'!$A$6:$A$205,0)),"Unknown SKU"))</f>
        <v/>
      </c>
      <c r="D1509" s="17" t="n"/>
      <c r="E1509" s="19" t="n"/>
      <c r="F1509" s="20">
        <f>IF(OR(B1509="",E1509=""),"",IF(D1509="Sold",-ABS(E1509),IF(D1509="Adjustment",E1509,ABS(E1509))))</f>
        <v/>
      </c>
      <c r="G1509" s="17" t="n"/>
    </row>
    <row r="1510">
      <c r="A1510" s="16" t="n"/>
      <c r="B1510" s="17" t="n"/>
      <c r="C1510" s="18">
        <f>IF(B1510="","",IFERROR(INDEX('Example items'!$B$6:$B$205,MATCH(B1510,'Example items'!$A$6:$A$205,0)),"Unknown SKU"))</f>
        <v/>
      </c>
      <c r="D1510" s="17" t="n"/>
      <c r="E1510" s="19" t="n"/>
      <c r="F1510" s="20">
        <f>IF(OR(B1510="",E1510=""),"",IF(D1510="Sold",-ABS(E1510),IF(D1510="Adjustment",E1510,ABS(E1510))))</f>
        <v/>
      </c>
      <c r="G1510" s="17" t="n"/>
    </row>
    <row r="1511">
      <c r="A1511" s="16" t="n"/>
      <c r="B1511" s="17" t="n"/>
      <c r="C1511" s="18">
        <f>IF(B1511="","",IFERROR(INDEX('Example items'!$B$6:$B$205,MATCH(B1511,'Example items'!$A$6:$A$205,0)),"Unknown SKU"))</f>
        <v/>
      </c>
      <c r="D1511" s="17" t="n"/>
      <c r="E1511" s="19" t="n"/>
      <c r="F1511" s="20">
        <f>IF(OR(B1511="",E1511=""),"",IF(D1511="Sold",-ABS(E1511),IF(D1511="Adjustment",E1511,ABS(E1511))))</f>
        <v/>
      </c>
      <c r="G1511" s="17" t="n"/>
    </row>
    <row r="1512">
      <c r="A1512" s="16" t="n"/>
      <c r="B1512" s="17" t="n"/>
      <c r="C1512" s="18">
        <f>IF(B1512="","",IFERROR(INDEX('Example items'!$B$6:$B$205,MATCH(B1512,'Example items'!$A$6:$A$205,0)),"Unknown SKU"))</f>
        <v/>
      </c>
      <c r="D1512" s="17" t="n"/>
      <c r="E1512" s="19" t="n"/>
      <c r="F1512" s="20">
        <f>IF(OR(B1512="",E1512=""),"",IF(D1512="Sold",-ABS(E1512),IF(D1512="Adjustment",E1512,ABS(E1512))))</f>
        <v/>
      </c>
      <c r="G1512" s="17" t="n"/>
    </row>
    <row r="1513">
      <c r="A1513" s="16" t="n"/>
      <c r="B1513" s="17" t="n"/>
      <c r="C1513" s="18">
        <f>IF(B1513="","",IFERROR(INDEX('Example items'!$B$6:$B$205,MATCH(B1513,'Example items'!$A$6:$A$205,0)),"Unknown SKU"))</f>
        <v/>
      </c>
      <c r="D1513" s="17" t="n"/>
      <c r="E1513" s="19" t="n"/>
      <c r="F1513" s="20">
        <f>IF(OR(B1513="",E1513=""),"",IF(D1513="Sold",-ABS(E1513),IF(D1513="Adjustment",E1513,ABS(E1513))))</f>
        <v/>
      </c>
      <c r="G1513" s="17" t="n"/>
    </row>
    <row r="1514">
      <c r="A1514" s="16" t="n"/>
      <c r="B1514" s="17" t="n"/>
      <c r="C1514" s="18">
        <f>IF(B1514="","",IFERROR(INDEX('Example items'!$B$6:$B$205,MATCH(B1514,'Example items'!$A$6:$A$205,0)),"Unknown SKU"))</f>
        <v/>
      </c>
      <c r="D1514" s="17" t="n"/>
      <c r="E1514" s="19" t="n"/>
      <c r="F1514" s="20">
        <f>IF(OR(B1514="",E1514=""),"",IF(D1514="Sold",-ABS(E1514),IF(D1514="Adjustment",E1514,ABS(E1514))))</f>
        <v/>
      </c>
      <c r="G1514" s="17" t="n"/>
    </row>
    <row r="1515">
      <c r="A1515" s="16" t="n"/>
      <c r="B1515" s="17" t="n"/>
      <c r="C1515" s="18">
        <f>IF(B1515="","",IFERROR(INDEX('Example items'!$B$6:$B$205,MATCH(B1515,'Example items'!$A$6:$A$205,0)),"Unknown SKU"))</f>
        <v/>
      </c>
      <c r="D1515" s="17" t="n"/>
      <c r="E1515" s="19" t="n"/>
      <c r="F1515" s="20">
        <f>IF(OR(B1515="",E1515=""),"",IF(D1515="Sold",-ABS(E1515),IF(D1515="Adjustment",E1515,ABS(E1515))))</f>
        <v/>
      </c>
      <c r="G1515" s="17" t="n"/>
    </row>
    <row r="1516">
      <c r="A1516" s="16" t="n"/>
      <c r="B1516" s="17" t="n"/>
      <c r="C1516" s="18">
        <f>IF(B1516="","",IFERROR(INDEX('Example items'!$B$6:$B$205,MATCH(B1516,'Example items'!$A$6:$A$205,0)),"Unknown SKU"))</f>
        <v/>
      </c>
      <c r="D1516" s="17" t="n"/>
      <c r="E1516" s="19" t="n"/>
      <c r="F1516" s="20">
        <f>IF(OR(B1516="",E1516=""),"",IF(D1516="Sold",-ABS(E1516),IF(D1516="Adjustment",E1516,ABS(E1516))))</f>
        <v/>
      </c>
      <c r="G1516" s="17" t="n"/>
    </row>
    <row r="1517">
      <c r="A1517" s="16" t="n"/>
      <c r="B1517" s="17" t="n"/>
      <c r="C1517" s="18">
        <f>IF(B1517="","",IFERROR(INDEX('Example items'!$B$6:$B$205,MATCH(B1517,'Example items'!$A$6:$A$205,0)),"Unknown SKU"))</f>
        <v/>
      </c>
      <c r="D1517" s="17" t="n"/>
      <c r="E1517" s="19" t="n"/>
      <c r="F1517" s="20">
        <f>IF(OR(B1517="",E1517=""),"",IF(D1517="Sold",-ABS(E1517),IF(D1517="Adjustment",E1517,ABS(E1517))))</f>
        <v/>
      </c>
      <c r="G1517" s="17" t="n"/>
    </row>
    <row r="1518">
      <c r="A1518" s="16" t="n"/>
      <c r="B1518" s="17" t="n"/>
      <c r="C1518" s="18">
        <f>IF(B1518="","",IFERROR(INDEX('Example items'!$B$6:$B$205,MATCH(B1518,'Example items'!$A$6:$A$205,0)),"Unknown SKU"))</f>
        <v/>
      </c>
      <c r="D1518" s="17" t="n"/>
      <c r="E1518" s="19" t="n"/>
      <c r="F1518" s="20">
        <f>IF(OR(B1518="",E1518=""),"",IF(D1518="Sold",-ABS(E1518),IF(D1518="Adjustment",E1518,ABS(E1518))))</f>
        <v/>
      </c>
      <c r="G1518" s="17" t="n"/>
    </row>
    <row r="1519">
      <c r="A1519" s="16" t="n"/>
      <c r="B1519" s="17" t="n"/>
      <c r="C1519" s="18">
        <f>IF(B1519="","",IFERROR(INDEX('Example items'!$B$6:$B$205,MATCH(B1519,'Example items'!$A$6:$A$205,0)),"Unknown SKU"))</f>
        <v/>
      </c>
      <c r="D1519" s="17" t="n"/>
      <c r="E1519" s="19" t="n"/>
      <c r="F1519" s="20">
        <f>IF(OR(B1519="",E1519=""),"",IF(D1519="Sold",-ABS(E1519),IF(D1519="Adjustment",E1519,ABS(E1519))))</f>
        <v/>
      </c>
      <c r="G1519" s="17" t="n"/>
    </row>
    <row r="1520">
      <c r="A1520" s="16" t="n"/>
      <c r="B1520" s="17" t="n"/>
      <c r="C1520" s="18">
        <f>IF(B1520="","",IFERROR(INDEX('Example items'!$B$6:$B$205,MATCH(B1520,'Example items'!$A$6:$A$205,0)),"Unknown SKU"))</f>
        <v/>
      </c>
      <c r="D1520" s="17" t="n"/>
      <c r="E1520" s="19" t="n"/>
      <c r="F1520" s="20">
        <f>IF(OR(B1520="",E1520=""),"",IF(D1520="Sold",-ABS(E1520),IF(D1520="Adjustment",E1520,ABS(E1520))))</f>
        <v/>
      </c>
      <c r="G1520" s="17" t="n"/>
    </row>
    <row r="1521">
      <c r="A1521" s="16" t="n"/>
      <c r="B1521" s="17" t="n"/>
      <c r="C1521" s="18">
        <f>IF(B1521="","",IFERROR(INDEX('Example items'!$B$6:$B$205,MATCH(B1521,'Example items'!$A$6:$A$205,0)),"Unknown SKU"))</f>
        <v/>
      </c>
      <c r="D1521" s="17" t="n"/>
      <c r="E1521" s="19" t="n"/>
      <c r="F1521" s="20">
        <f>IF(OR(B1521="",E1521=""),"",IF(D1521="Sold",-ABS(E1521),IF(D1521="Adjustment",E1521,ABS(E1521))))</f>
        <v/>
      </c>
      <c r="G1521" s="17" t="n"/>
    </row>
    <row r="1522">
      <c r="A1522" s="16" t="n"/>
      <c r="B1522" s="17" t="n"/>
      <c r="C1522" s="18">
        <f>IF(B1522="","",IFERROR(INDEX('Example items'!$B$6:$B$205,MATCH(B1522,'Example items'!$A$6:$A$205,0)),"Unknown SKU"))</f>
        <v/>
      </c>
      <c r="D1522" s="17" t="n"/>
      <c r="E1522" s="19" t="n"/>
      <c r="F1522" s="20">
        <f>IF(OR(B1522="",E1522=""),"",IF(D1522="Sold",-ABS(E1522),IF(D1522="Adjustment",E1522,ABS(E1522))))</f>
        <v/>
      </c>
      <c r="G1522" s="17" t="n"/>
    </row>
    <row r="1523">
      <c r="A1523" s="16" t="n"/>
      <c r="B1523" s="17" t="n"/>
      <c r="C1523" s="18">
        <f>IF(B1523="","",IFERROR(INDEX('Example items'!$B$6:$B$205,MATCH(B1523,'Example items'!$A$6:$A$205,0)),"Unknown SKU"))</f>
        <v/>
      </c>
      <c r="D1523" s="17" t="n"/>
      <c r="E1523" s="19" t="n"/>
      <c r="F1523" s="20">
        <f>IF(OR(B1523="",E1523=""),"",IF(D1523="Sold",-ABS(E1523),IF(D1523="Adjustment",E1523,ABS(E1523))))</f>
        <v/>
      </c>
      <c r="G1523" s="17" t="n"/>
    </row>
    <row r="1524">
      <c r="A1524" s="16" t="n"/>
      <c r="B1524" s="17" t="n"/>
      <c r="C1524" s="18">
        <f>IF(B1524="","",IFERROR(INDEX('Example items'!$B$6:$B$205,MATCH(B1524,'Example items'!$A$6:$A$205,0)),"Unknown SKU"))</f>
        <v/>
      </c>
      <c r="D1524" s="17" t="n"/>
      <c r="E1524" s="19" t="n"/>
      <c r="F1524" s="20">
        <f>IF(OR(B1524="",E1524=""),"",IF(D1524="Sold",-ABS(E1524),IF(D1524="Adjustment",E1524,ABS(E1524))))</f>
        <v/>
      </c>
      <c r="G1524" s="17" t="n"/>
    </row>
    <row r="1525">
      <c r="A1525" s="16" t="n"/>
      <c r="B1525" s="17" t="n"/>
      <c r="C1525" s="18">
        <f>IF(B1525="","",IFERROR(INDEX('Example items'!$B$6:$B$205,MATCH(B1525,'Example items'!$A$6:$A$205,0)),"Unknown SKU"))</f>
        <v/>
      </c>
      <c r="D1525" s="17" t="n"/>
      <c r="E1525" s="19" t="n"/>
      <c r="F1525" s="20">
        <f>IF(OR(B1525="",E1525=""),"",IF(D1525="Sold",-ABS(E1525),IF(D1525="Adjustment",E1525,ABS(E1525))))</f>
        <v/>
      </c>
      <c r="G1525" s="17" t="n"/>
    </row>
    <row r="1526">
      <c r="A1526" s="16" t="n"/>
      <c r="B1526" s="17" t="n"/>
      <c r="C1526" s="18">
        <f>IF(B1526="","",IFERROR(INDEX('Example items'!$B$6:$B$205,MATCH(B1526,'Example items'!$A$6:$A$205,0)),"Unknown SKU"))</f>
        <v/>
      </c>
      <c r="D1526" s="17" t="n"/>
      <c r="E1526" s="19" t="n"/>
      <c r="F1526" s="20">
        <f>IF(OR(B1526="",E1526=""),"",IF(D1526="Sold",-ABS(E1526),IF(D1526="Adjustment",E1526,ABS(E1526))))</f>
        <v/>
      </c>
      <c r="G1526" s="17" t="n"/>
    </row>
    <row r="1527">
      <c r="A1527" s="16" t="n"/>
      <c r="B1527" s="17" t="n"/>
      <c r="C1527" s="18">
        <f>IF(B1527="","",IFERROR(INDEX('Example items'!$B$6:$B$205,MATCH(B1527,'Example items'!$A$6:$A$205,0)),"Unknown SKU"))</f>
        <v/>
      </c>
      <c r="D1527" s="17" t="n"/>
      <c r="E1527" s="19" t="n"/>
      <c r="F1527" s="20">
        <f>IF(OR(B1527="",E1527=""),"",IF(D1527="Sold",-ABS(E1527),IF(D1527="Adjustment",E1527,ABS(E1527))))</f>
        <v/>
      </c>
      <c r="G1527" s="17" t="n"/>
    </row>
    <row r="1528">
      <c r="A1528" s="16" t="n"/>
      <c r="B1528" s="17" t="n"/>
      <c r="C1528" s="18">
        <f>IF(B1528="","",IFERROR(INDEX('Example items'!$B$6:$B$205,MATCH(B1528,'Example items'!$A$6:$A$205,0)),"Unknown SKU"))</f>
        <v/>
      </c>
      <c r="D1528" s="17" t="n"/>
      <c r="E1528" s="19" t="n"/>
      <c r="F1528" s="20">
        <f>IF(OR(B1528="",E1528=""),"",IF(D1528="Sold",-ABS(E1528),IF(D1528="Adjustment",E1528,ABS(E1528))))</f>
        <v/>
      </c>
      <c r="G1528" s="17" t="n"/>
    </row>
    <row r="1529">
      <c r="A1529" s="16" t="n"/>
      <c r="B1529" s="17" t="n"/>
      <c r="C1529" s="18">
        <f>IF(B1529="","",IFERROR(INDEX('Example items'!$B$6:$B$205,MATCH(B1529,'Example items'!$A$6:$A$205,0)),"Unknown SKU"))</f>
        <v/>
      </c>
      <c r="D1529" s="17" t="n"/>
      <c r="E1529" s="19" t="n"/>
      <c r="F1529" s="20">
        <f>IF(OR(B1529="",E1529=""),"",IF(D1529="Sold",-ABS(E1529),IF(D1529="Adjustment",E1529,ABS(E1529))))</f>
        <v/>
      </c>
      <c r="G1529" s="17" t="n"/>
    </row>
    <row r="1530">
      <c r="A1530" s="16" t="n"/>
      <c r="B1530" s="17" t="n"/>
      <c r="C1530" s="18">
        <f>IF(B1530="","",IFERROR(INDEX('Example items'!$B$6:$B$205,MATCH(B1530,'Example items'!$A$6:$A$205,0)),"Unknown SKU"))</f>
        <v/>
      </c>
      <c r="D1530" s="17" t="n"/>
      <c r="E1530" s="19" t="n"/>
      <c r="F1530" s="20">
        <f>IF(OR(B1530="",E1530=""),"",IF(D1530="Sold",-ABS(E1530),IF(D1530="Adjustment",E1530,ABS(E1530))))</f>
        <v/>
      </c>
      <c r="G1530" s="17" t="n"/>
    </row>
    <row r="1531">
      <c r="A1531" s="16" t="n"/>
      <c r="B1531" s="17" t="n"/>
      <c r="C1531" s="18">
        <f>IF(B1531="","",IFERROR(INDEX('Example items'!$B$6:$B$205,MATCH(B1531,'Example items'!$A$6:$A$205,0)),"Unknown SKU"))</f>
        <v/>
      </c>
      <c r="D1531" s="17" t="n"/>
      <c r="E1531" s="19" t="n"/>
      <c r="F1531" s="20">
        <f>IF(OR(B1531="",E1531=""),"",IF(D1531="Sold",-ABS(E1531),IF(D1531="Adjustment",E1531,ABS(E1531))))</f>
        <v/>
      </c>
      <c r="G1531" s="17" t="n"/>
    </row>
    <row r="1532">
      <c r="A1532" s="16" t="n"/>
      <c r="B1532" s="17" t="n"/>
      <c r="C1532" s="18">
        <f>IF(B1532="","",IFERROR(INDEX('Example items'!$B$6:$B$205,MATCH(B1532,'Example items'!$A$6:$A$205,0)),"Unknown SKU"))</f>
        <v/>
      </c>
      <c r="D1532" s="17" t="n"/>
      <c r="E1532" s="19" t="n"/>
      <c r="F1532" s="20">
        <f>IF(OR(B1532="",E1532=""),"",IF(D1532="Sold",-ABS(E1532),IF(D1532="Adjustment",E1532,ABS(E1532))))</f>
        <v/>
      </c>
      <c r="G1532" s="17" t="n"/>
    </row>
    <row r="1533">
      <c r="A1533" s="16" t="n"/>
      <c r="B1533" s="17" t="n"/>
      <c r="C1533" s="18">
        <f>IF(B1533="","",IFERROR(INDEX('Example items'!$B$6:$B$205,MATCH(B1533,'Example items'!$A$6:$A$205,0)),"Unknown SKU"))</f>
        <v/>
      </c>
      <c r="D1533" s="17" t="n"/>
      <c r="E1533" s="19" t="n"/>
      <c r="F1533" s="20">
        <f>IF(OR(B1533="",E1533=""),"",IF(D1533="Sold",-ABS(E1533),IF(D1533="Adjustment",E1533,ABS(E1533))))</f>
        <v/>
      </c>
      <c r="G1533" s="17" t="n"/>
    </row>
    <row r="1534">
      <c r="A1534" s="16" t="n"/>
      <c r="B1534" s="17" t="n"/>
      <c r="C1534" s="18">
        <f>IF(B1534="","",IFERROR(INDEX('Example items'!$B$6:$B$205,MATCH(B1534,'Example items'!$A$6:$A$205,0)),"Unknown SKU"))</f>
        <v/>
      </c>
      <c r="D1534" s="17" t="n"/>
      <c r="E1534" s="19" t="n"/>
      <c r="F1534" s="20">
        <f>IF(OR(B1534="",E1534=""),"",IF(D1534="Sold",-ABS(E1534),IF(D1534="Adjustment",E1534,ABS(E1534))))</f>
        <v/>
      </c>
      <c r="G1534" s="17" t="n"/>
    </row>
    <row r="1535">
      <c r="A1535" s="16" t="n"/>
      <c r="B1535" s="17" t="n"/>
      <c r="C1535" s="18">
        <f>IF(B1535="","",IFERROR(INDEX('Example items'!$B$6:$B$205,MATCH(B1535,'Example items'!$A$6:$A$205,0)),"Unknown SKU"))</f>
        <v/>
      </c>
      <c r="D1535" s="17" t="n"/>
      <c r="E1535" s="19" t="n"/>
      <c r="F1535" s="20">
        <f>IF(OR(B1535="",E1535=""),"",IF(D1535="Sold",-ABS(E1535),IF(D1535="Adjustment",E1535,ABS(E1535))))</f>
        <v/>
      </c>
      <c r="G1535" s="17" t="n"/>
    </row>
    <row r="1536">
      <c r="A1536" s="16" t="n"/>
      <c r="B1536" s="17" t="n"/>
      <c r="C1536" s="18">
        <f>IF(B1536="","",IFERROR(INDEX('Example items'!$B$6:$B$205,MATCH(B1536,'Example items'!$A$6:$A$205,0)),"Unknown SKU"))</f>
        <v/>
      </c>
      <c r="D1536" s="17" t="n"/>
      <c r="E1536" s="19" t="n"/>
      <c r="F1536" s="20">
        <f>IF(OR(B1536="",E1536=""),"",IF(D1536="Sold",-ABS(E1536),IF(D1536="Adjustment",E1536,ABS(E1536))))</f>
        <v/>
      </c>
      <c r="G1536" s="17" t="n"/>
    </row>
    <row r="1537">
      <c r="A1537" s="16" t="n"/>
      <c r="B1537" s="17" t="n"/>
      <c r="C1537" s="18">
        <f>IF(B1537="","",IFERROR(INDEX('Example items'!$B$6:$B$205,MATCH(B1537,'Example items'!$A$6:$A$205,0)),"Unknown SKU"))</f>
        <v/>
      </c>
      <c r="D1537" s="17" t="n"/>
      <c r="E1537" s="19" t="n"/>
      <c r="F1537" s="20">
        <f>IF(OR(B1537="",E1537=""),"",IF(D1537="Sold",-ABS(E1537),IF(D1537="Adjustment",E1537,ABS(E1537))))</f>
        <v/>
      </c>
      <c r="G1537" s="17" t="n"/>
    </row>
    <row r="1538">
      <c r="A1538" s="16" t="n"/>
      <c r="B1538" s="17" t="n"/>
      <c r="C1538" s="18">
        <f>IF(B1538="","",IFERROR(INDEX('Example items'!$B$6:$B$205,MATCH(B1538,'Example items'!$A$6:$A$205,0)),"Unknown SKU"))</f>
        <v/>
      </c>
      <c r="D1538" s="17" t="n"/>
      <c r="E1538" s="19" t="n"/>
      <c r="F1538" s="20">
        <f>IF(OR(B1538="",E1538=""),"",IF(D1538="Sold",-ABS(E1538),IF(D1538="Adjustment",E1538,ABS(E1538))))</f>
        <v/>
      </c>
      <c r="G1538" s="17" t="n"/>
    </row>
    <row r="1539">
      <c r="A1539" s="16" t="n"/>
      <c r="B1539" s="17" t="n"/>
      <c r="C1539" s="18">
        <f>IF(B1539="","",IFERROR(INDEX('Example items'!$B$6:$B$205,MATCH(B1539,'Example items'!$A$6:$A$205,0)),"Unknown SKU"))</f>
        <v/>
      </c>
      <c r="D1539" s="17" t="n"/>
      <c r="E1539" s="19" t="n"/>
      <c r="F1539" s="20">
        <f>IF(OR(B1539="",E1539=""),"",IF(D1539="Sold",-ABS(E1539),IF(D1539="Adjustment",E1539,ABS(E1539))))</f>
        <v/>
      </c>
      <c r="G1539" s="17" t="n"/>
    </row>
    <row r="1540">
      <c r="A1540" s="16" t="n"/>
      <c r="B1540" s="17" t="n"/>
      <c r="C1540" s="18">
        <f>IF(B1540="","",IFERROR(INDEX('Example items'!$B$6:$B$205,MATCH(B1540,'Example items'!$A$6:$A$205,0)),"Unknown SKU"))</f>
        <v/>
      </c>
      <c r="D1540" s="17" t="n"/>
      <c r="E1540" s="19" t="n"/>
      <c r="F1540" s="20">
        <f>IF(OR(B1540="",E1540=""),"",IF(D1540="Sold",-ABS(E1540),IF(D1540="Adjustment",E1540,ABS(E1540))))</f>
        <v/>
      </c>
      <c r="G1540" s="17" t="n"/>
    </row>
    <row r="1541">
      <c r="A1541" s="16" t="n"/>
      <c r="B1541" s="17" t="n"/>
      <c r="C1541" s="18">
        <f>IF(B1541="","",IFERROR(INDEX('Example items'!$B$6:$B$205,MATCH(B1541,'Example items'!$A$6:$A$205,0)),"Unknown SKU"))</f>
        <v/>
      </c>
      <c r="D1541" s="17" t="n"/>
      <c r="E1541" s="19" t="n"/>
      <c r="F1541" s="20">
        <f>IF(OR(B1541="",E1541=""),"",IF(D1541="Sold",-ABS(E1541),IF(D1541="Adjustment",E1541,ABS(E1541))))</f>
        <v/>
      </c>
      <c r="G1541" s="17" t="n"/>
    </row>
    <row r="1542">
      <c r="A1542" s="16" t="n"/>
      <c r="B1542" s="17" t="n"/>
      <c r="C1542" s="18">
        <f>IF(B1542="","",IFERROR(INDEX('Example items'!$B$6:$B$205,MATCH(B1542,'Example items'!$A$6:$A$205,0)),"Unknown SKU"))</f>
        <v/>
      </c>
      <c r="D1542" s="17" t="n"/>
      <c r="E1542" s="19" t="n"/>
      <c r="F1542" s="20">
        <f>IF(OR(B1542="",E1542=""),"",IF(D1542="Sold",-ABS(E1542),IF(D1542="Adjustment",E1542,ABS(E1542))))</f>
        <v/>
      </c>
      <c r="G1542" s="17" t="n"/>
    </row>
    <row r="1543">
      <c r="A1543" s="16" t="n"/>
      <c r="B1543" s="17" t="n"/>
      <c r="C1543" s="18">
        <f>IF(B1543="","",IFERROR(INDEX('Example items'!$B$6:$B$205,MATCH(B1543,'Example items'!$A$6:$A$205,0)),"Unknown SKU"))</f>
        <v/>
      </c>
      <c r="D1543" s="17" t="n"/>
      <c r="E1543" s="19" t="n"/>
      <c r="F1543" s="20">
        <f>IF(OR(B1543="",E1543=""),"",IF(D1543="Sold",-ABS(E1543),IF(D1543="Adjustment",E1543,ABS(E1543))))</f>
        <v/>
      </c>
      <c r="G1543" s="17" t="n"/>
    </row>
    <row r="1544">
      <c r="A1544" s="16" t="n"/>
      <c r="B1544" s="17" t="n"/>
      <c r="C1544" s="18">
        <f>IF(B1544="","",IFERROR(INDEX('Example items'!$B$6:$B$205,MATCH(B1544,'Example items'!$A$6:$A$205,0)),"Unknown SKU"))</f>
        <v/>
      </c>
      <c r="D1544" s="17" t="n"/>
      <c r="E1544" s="19" t="n"/>
      <c r="F1544" s="20">
        <f>IF(OR(B1544="",E1544=""),"",IF(D1544="Sold",-ABS(E1544),IF(D1544="Adjustment",E1544,ABS(E1544))))</f>
        <v/>
      </c>
      <c r="G1544" s="17" t="n"/>
    </row>
    <row r="1545">
      <c r="A1545" s="16" t="n"/>
      <c r="B1545" s="17" t="n"/>
      <c r="C1545" s="18">
        <f>IF(B1545="","",IFERROR(INDEX('Example items'!$B$6:$B$205,MATCH(B1545,'Example items'!$A$6:$A$205,0)),"Unknown SKU"))</f>
        <v/>
      </c>
      <c r="D1545" s="17" t="n"/>
      <c r="E1545" s="19" t="n"/>
      <c r="F1545" s="20">
        <f>IF(OR(B1545="",E1545=""),"",IF(D1545="Sold",-ABS(E1545),IF(D1545="Adjustment",E1545,ABS(E1545))))</f>
        <v/>
      </c>
      <c r="G1545" s="17" t="n"/>
    </row>
    <row r="1546">
      <c r="A1546" s="16" t="n"/>
      <c r="B1546" s="17" t="n"/>
      <c r="C1546" s="18">
        <f>IF(B1546="","",IFERROR(INDEX('Example items'!$B$6:$B$205,MATCH(B1546,'Example items'!$A$6:$A$205,0)),"Unknown SKU"))</f>
        <v/>
      </c>
      <c r="D1546" s="17" t="n"/>
      <c r="E1546" s="19" t="n"/>
      <c r="F1546" s="20">
        <f>IF(OR(B1546="",E1546=""),"",IF(D1546="Sold",-ABS(E1546),IF(D1546="Adjustment",E1546,ABS(E1546))))</f>
        <v/>
      </c>
      <c r="G1546" s="17" t="n"/>
    </row>
    <row r="1547">
      <c r="A1547" s="16" t="n"/>
      <c r="B1547" s="17" t="n"/>
      <c r="C1547" s="18">
        <f>IF(B1547="","",IFERROR(INDEX('Example items'!$B$6:$B$205,MATCH(B1547,'Example items'!$A$6:$A$205,0)),"Unknown SKU"))</f>
        <v/>
      </c>
      <c r="D1547" s="17" t="n"/>
      <c r="E1547" s="19" t="n"/>
      <c r="F1547" s="20">
        <f>IF(OR(B1547="",E1547=""),"",IF(D1547="Sold",-ABS(E1547),IF(D1547="Adjustment",E1547,ABS(E1547))))</f>
        <v/>
      </c>
      <c r="G1547" s="17" t="n"/>
    </row>
    <row r="1548">
      <c r="A1548" s="16" t="n"/>
      <c r="B1548" s="17" t="n"/>
      <c r="C1548" s="18">
        <f>IF(B1548="","",IFERROR(INDEX('Example items'!$B$6:$B$205,MATCH(B1548,'Example items'!$A$6:$A$205,0)),"Unknown SKU"))</f>
        <v/>
      </c>
      <c r="D1548" s="17" t="n"/>
      <c r="E1548" s="19" t="n"/>
      <c r="F1548" s="20">
        <f>IF(OR(B1548="",E1548=""),"",IF(D1548="Sold",-ABS(E1548),IF(D1548="Adjustment",E1548,ABS(E1548))))</f>
        <v/>
      </c>
      <c r="G1548" s="17" t="n"/>
    </row>
    <row r="1549">
      <c r="A1549" s="16" t="n"/>
      <c r="B1549" s="17" t="n"/>
      <c r="C1549" s="18">
        <f>IF(B1549="","",IFERROR(INDEX('Example items'!$B$6:$B$205,MATCH(B1549,'Example items'!$A$6:$A$205,0)),"Unknown SKU"))</f>
        <v/>
      </c>
      <c r="D1549" s="17" t="n"/>
      <c r="E1549" s="19" t="n"/>
      <c r="F1549" s="20">
        <f>IF(OR(B1549="",E1549=""),"",IF(D1549="Sold",-ABS(E1549),IF(D1549="Adjustment",E1549,ABS(E1549))))</f>
        <v/>
      </c>
      <c r="G1549" s="17" t="n"/>
    </row>
    <row r="1550">
      <c r="A1550" s="16" t="n"/>
      <c r="B1550" s="17" t="n"/>
      <c r="C1550" s="18">
        <f>IF(B1550="","",IFERROR(INDEX('Example items'!$B$6:$B$205,MATCH(B1550,'Example items'!$A$6:$A$205,0)),"Unknown SKU"))</f>
        <v/>
      </c>
      <c r="D1550" s="17" t="n"/>
      <c r="E1550" s="19" t="n"/>
      <c r="F1550" s="20">
        <f>IF(OR(B1550="",E1550=""),"",IF(D1550="Sold",-ABS(E1550),IF(D1550="Adjustment",E1550,ABS(E1550))))</f>
        <v/>
      </c>
      <c r="G1550" s="17" t="n"/>
    </row>
    <row r="1551">
      <c r="A1551" s="16" t="n"/>
      <c r="B1551" s="17" t="n"/>
      <c r="C1551" s="18">
        <f>IF(B1551="","",IFERROR(INDEX('Example items'!$B$6:$B$205,MATCH(B1551,'Example items'!$A$6:$A$205,0)),"Unknown SKU"))</f>
        <v/>
      </c>
      <c r="D1551" s="17" t="n"/>
      <c r="E1551" s="19" t="n"/>
      <c r="F1551" s="20">
        <f>IF(OR(B1551="",E1551=""),"",IF(D1551="Sold",-ABS(E1551),IF(D1551="Adjustment",E1551,ABS(E1551))))</f>
        <v/>
      </c>
      <c r="G1551" s="17" t="n"/>
    </row>
    <row r="1552">
      <c r="A1552" s="16" t="n"/>
      <c r="B1552" s="17" t="n"/>
      <c r="C1552" s="18">
        <f>IF(B1552="","",IFERROR(INDEX('Example items'!$B$6:$B$205,MATCH(B1552,'Example items'!$A$6:$A$205,0)),"Unknown SKU"))</f>
        <v/>
      </c>
      <c r="D1552" s="17" t="n"/>
      <c r="E1552" s="19" t="n"/>
      <c r="F1552" s="20">
        <f>IF(OR(B1552="",E1552=""),"",IF(D1552="Sold",-ABS(E1552),IF(D1552="Adjustment",E1552,ABS(E1552))))</f>
        <v/>
      </c>
      <c r="G1552" s="17" t="n"/>
    </row>
    <row r="1553">
      <c r="A1553" s="16" t="n"/>
      <c r="B1553" s="17" t="n"/>
      <c r="C1553" s="18">
        <f>IF(B1553="","",IFERROR(INDEX('Example items'!$B$6:$B$205,MATCH(B1553,'Example items'!$A$6:$A$205,0)),"Unknown SKU"))</f>
        <v/>
      </c>
      <c r="D1553" s="17" t="n"/>
      <c r="E1553" s="19" t="n"/>
      <c r="F1553" s="20">
        <f>IF(OR(B1553="",E1553=""),"",IF(D1553="Sold",-ABS(E1553),IF(D1553="Adjustment",E1553,ABS(E1553))))</f>
        <v/>
      </c>
      <c r="G1553" s="17" t="n"/>
    </row>
    <row r="1554">
      <c r="A1554" s="16" t="n"/>
      <c r="B1554" s="17" t="n"/>
      <c r="C1554" s="18">
        <f>IF(B1554="","",IFERROR(INDEX('Example items'!$B$6:$B$205,MATCH(B1554,'Example items'!$A$6:$A$205,0)),"Unknown SKU"))</f>
        <v/>
      </c>
      <c r="D1554" s="17" t="n"/>
      <c r="E1554" s="19" t="n"/>
      <c r="F1554" s="20">
        <f>IF(OR(B1554="",E1554=""),"",IF(D1554="Sold",-ABS(E1554),IF(D1554="Adjustment",E1554,ABS(E1554))))</f>
        <v/>
      </c>
      <c r="G1554" s="17" t="n"/>
    </row>
    <row r="1555">
      <c r="A1555" s="16" t="n"/>
      <c r="B1555" s="17" t="n"/>
      <c r="C1555" s="18">
        <f>IF(B1555="","",IFERROR(INDEX('Example items'!$B$6:$B$205,MATCH(B1555,'Example items'!$A$6:$A$205,0)),"Unknown SKU"))</f>
        <v/>
      </c>
      <c r="D1555" s="17" t="n"/>
      <c r="E1555" s="19" t="n"/>
      <c r="F1555" s="20">
        <f>IF(OR(B1555="",E1555=""),"",IF(D1555="Sold",-ABS(E1555),IF(D1555="Adjustment",E1555,ABS(E1555))))</f>
        <v/>
      </c>
      <c r="G1555" s="17" t="n"/>
    </row>
    <row r="1556">
      <c r="A1556" s="16" t="n"/>
      <c r="B1556" s="17" t="n"/>
      <c r="C1556" s="18">
        <f>IF(B1556="","",IFERROR(INDEX('Example items'!$B$6:$B$205,MATCH(B1556,'Example items'!$A$6:$A$205,0)),"Unknown SKU"))</f>
        <v/>
      </c>
      <c r="D1556" s="17" t="n"/>
      <c r="E1556" s="19" t="n"/>
      <c r="F1556" s="20">
        <f>IF(OR(B1556="",E1556=""),"",IF(D1556="Sold",-ABS(E1556),IF(D1556="Adjustment",E1556,ABS(E1556))))</f>
        <v/>
      </c>
      <c r="G1556" s="17" t="n"/>
    </row>
    <row r="1557">
      <c r="A1557" s="16" t="n"/>
      <c r="B1557" s="17" t="n"/>
      <c r="C1557" s="18">
        <f>IF(B1557="","",IFERROR(INDEX('Example items'!$B$6:$B$205,MATCH(B1557,'Example items'!$A$6:$A$205,0)),"Unknown SKU"))</f>
        <v/>
      </c>
      <c r="D1557" s="17" t="n"/>
      <c r="E1557" s="19" t="n"/>
      <c r="F1557" s="20">
        <f>IF(OR(B1557="",E1557=""),"",IF(D1557="Sold",-ABS(E1557),IF(D1557="Adjustment",E1557,ABS(E1557))))</f>
        <v/>
      </c>
      <c r="G1557" s="17" t="n"/>
    </row>
    <row r="1558">
      <c r="A1558" s="16" t="n"/>
      <c r="B1558" s="17" t="n"/>
      <c r="C1558" s="18">
        <f>IF(B1558="","",IFERROR(INDEX('Example items'!$B$6:$B$205,MATCH(B1558,'Example items'!$A$6:$A$205,0)),"Unknown SKU"))</f>
        <v/>
      </c>
      <c r="D1558" s="17" t="n"/>
      <c r="E1558" s="19" t="n"/>
      <c r="F1558" s="20">
        <f>IF(OR(B1558="",E1558=""),"",IF(D1558="Sold",-ABS(E1558),IF(D1558="Adjustment",E1558,ABS(E1558))))</f>
        <v/>
      </c>
      <c r="G1558" s="17" t="n"/>
    </row>
    <row r="1559">
      <c r="A1559" s="16" t="n"/>
      <c r="B1559" s="17" t="n"/>
      <c r="C1559" s="18">
        <f>IF(B1559="","",IFERROR(INDEX('Example items'!$B$6:$B$205,MATCH(B1559,'Example items'!$A$6:$A$205,0)),"Unknown SKU"))</f>
        <v/>
      </c>
      <c r="D1559" s="17" t="n"/>
      <c r="E1559" s="19" t="n"/>
      <c r="F1559" s="20">
        <f>IF(OR(B1559="",E1559=""),"",IF(D1559="Sold",-ABS(E1559),IF(D1559="Adjustment",E1559,ABS(E1559))))</f>
        <v/>
      </c>
      <c r="G1559" s="17" t="n"/>
    </row>
    <row r="1560">
      <c r="A1560" s="16" t="n"/>
      <c r="B1560" s="17" t="n"/>
      <c r="C1560" s="18">
        <f>IF(B1560="","",IFERROR(INDEX('Example items'!$B$6:$B$205,MATCH(B1560,'Example items'!$A$6:$A$205,0)),"Unknown SKU"))</f>
        <v/>
      </c>
      <c r="D1560" s="17" t="n"/>
      <c r="E1560" s="19" t="n"/>
      <c r="F1560" s="20">
        <f>IF(OR(B1560="",E1560=""),"",IF(D1560="Sold",-ABS(E1560),IF(D1560="Adjustment",E1560,ABS(E1560))))</f>
        <v/>
      </c>
      <c r="G1560" s="17" t="n"/>
    </row>
    <row r="1561">
      <c r="A1561" s="16" t="n"/>
      <c r="B1561" s="17" t="n"/>
      <c r="C1561" s="18">
        <f>IF(B1561="","",IFERROR(INDEX('Example items'!$B$6:$B$205,MATCH(B1561,'Example items'!$A$6:$A$205,0)),"Unknown SKU"))</f>
        <v/>
      </c>
      <c r="D1561" s="17" t="n"/>
      <c r="E1561" s="19" t="n"/>
      <c r="F1561" s="20">
        <f>IF(OR(B1561="",E1561=""),"",IF(D1561="Sold",-ABS(E1561),IF(D1561="Adjustment",E1561,ABS(E1561))))</f>
        <v/>
      </c>
      <c r="G1561" s="17" t="n"/>
    </row>
    <row r="1562">
      <c r="A1562" s="16" t="n"/>
      <c r="B1562" s="17" t="n"/>
      <c r="C1562" s="18">
        <f>IF(B1562="","",IFERROR(INDEX('Example items'!$B$6:$B$205,MATCH(B1562,'Example items'!$A$6:$A$205,0)),"Unknown SKU"))</f>
        <v/>
      </c>
      <c r="D1562" s="17" t="n"/>
      <c r="E1562" s="19" t="n"/>
      <c r="F1562" s="20">
        <f>IF(OR(B1562="",E1562=""),"",IF(D1562="Sold",-ABS(E1562),IF(D1562="Adjustment",E1562,ABS(E1562))))</f>
        <v/>
      </c>
      <c r="G1562" s="17" t="n"/>
    </row>
    <row r="1563">
      <c r="A1563" s="16" t="n"/>
      <c r="B1563" s="17" t="n"/>
      <c r="C1563" s="18">
        <f>IF(B1563="","",IFERROR(INDEX('Example items'!$B$6:$B$205,MATCH(B1563,'Example items'!$A$6:$A$205,0)),"Unknown SKU"))</f>
        <v/>
      </c>
      <c r="D1563" s="17" t="n"/>
      <c r="E1563" s="19" t="n"/>
      <c r="F1563" s="20">
        <f>IF(OR(B1563="",E1563=""),"",IF(D1563="Sold",-ABS(E1563),IF(D1563="Adjustment",E1563,ABS(E1563))))</f>
        <v/>
      </c>
      <c r="G1563" s="17" t="n"/>
    </row>
    <row r="1564">
      <c r="A1564" s="16" t="n"/>
      <c r="B1564" s="17" t="n"/>
      <c r="C1564" s="18">
        <f>IF(B1564="","",IFERROR(INDEX('Example items'!$B$6:$B$205,MATCH(B1564,'Example items'!$A$6:$A$205,0)),"Unknown SKU"))</f>
        <v/>
      </c>
      <c r="D1564" s="17" t="n"/>
      <c r="E1564" s="19" t="n"/>
      <c r="F1564" s="20">
        <f>IF(OR(B1564="",E1564=""),"",IF(D1564="Sold",-ABS(E1564),IF(D1564="Adjustment",E1564,ABS(E1564))))</f>
        <v/>
      </c>
      <c r="G1564" s="17" t="n"/>
    </row>
    <row r="1565">
      <c r="A1565" s="16" t="n"/>
      <c r="B1565" s="17" t="n"/>
      <c r="C1565" s="18">
        <f>IF(B1565="","",IFERROR(INDEX('Example items'!$B$6:$B$205,MATCH(B1565,'Example items'!$A$6:$A$205,0)),"Unknown SKU"))</f>
        <v/>
      </c>
      <c r="D1565" s="17" t="n"/>
      <c r="E1565" s="19" t="n"/>
      <c r="F1565" s="20">
        <f>IF(OR(B1565="",E1565=""),"",IF(D1565="Sold",-ABS(E1565),IF(D1565="Adjustment",E1565,ABS(E1565))))</f>
        <v/>
      </c>
      <c r="G1565" s="17" t="n"/>
    </row>
    <row r="1566">
      <c r="A1566" s="16" t="n"/>
      <c r="B1566" s="17" t="n"/>
      <c r="C1566" s="18">
        <f>IF(B1566="","",IFERROR(INDEX('Example items'!$B$6:$B$205,MATCH(B1566,'Example items'!$A$6:$A$205,0)),"Unknown SKU"))</f>
        <v/>
      </c>
      <c r="D1566" s="17" t="n"/>
      <c r="E1566" s="19" t="n"/>
      <c r="F1566" s="20">
        <f>IF(OR(B1566="",E1566=""),"",IF(D1566="Sold",-ABS(E1566),IF(D1566="Adjustment",E1566,ABS(E1566))))</f>
        <v/>
      </c>
      <c r="G1566" s="17" t="n"/>
    </row>
    <row r="1567">
      <c r="A1567" s="16" t="n"/>
      <c r="B1567" s="17" t="n"/>
      <c r="C1567" s="18">
        <f>IF(B1567="","",IFERROR(INDEX('Example items'!$B$6:$B$205,MATCH(B1567,'Example items'!$A$6:$A$205,0)),"Unknown SKU"))</f>
        <v/>
      </c>
      <c r="D1567" s="17" t="n"/>
      <c r="E1567" s="19" t="n"/>
      <c r="F1567" s="20">
        <f>IF(OR(B1567="",E1567=""),"",IF(D1567="Sold",-ABS(E1567),IF(D1567="Adjustment",E1567,ABS(E1567))))</f>
        <v/>
      </c>
      <c r="G1567" s="17" t="n"/>
    </row>
    <row r="1568">
      <c r="A1568" s="16" t="n"/>
      <c r="B1568" s="17" t="n"/>
      <c r="C1568" s="18">
        <f>IF(B1568="","",IFERROR(INDEX('Example items'!$B$6:$B$205,MATCH(B1568,'Example items'!$A$6:$A$205,0)),"Unknown SKU"))</f>
        <v/>
      </c>
      <c r="D1568" s="17" t="n"/>
      <c r="E1568" s="19" t="n"/>
      <c r="F1568" s="20">
        <f>IF(OR(B1568="",E1568=""),"",IF(D1568="Sold",-ABS(E1568),IF(D1568="Adjustment",E1568,ABS(E1568))))</f>
        <v/>
      </c>
      <c r="G1568" s="17" t="n"/>
    </row>
    <row r="1569">
      <c r="A1569" s="16" t="n"/>
      <c r="B1569" s="17" t="n"/>
      <c r="C1569" s="18">
        <f>IF(B1569="","",IFERROR(INDEX('Example items'!$B$6:$B$205,MATCH(B1569,'Example items'!$A$6:$A$205,0)),"Unknown SKU"))</f>
        <v/>
      </c>
      <c r="D1569" s="17" t="n"/>
      <c r="E1569" s="19" t="n"/>
      <c r="F1569" s="20">
        <f>IF(OR(B1569="",E1569=""),"",IF(D1569="Sold",-ABS(E1569),IF(D1569="Adjustment",E1569,ABS(E1569))))</f>
        <v/>
      </c>
      <c r="G1569" s="17" t="n"/>
    </row>
    <row r="1570">
      <c r="A1570" s="16" t="n"/>
      <c r="B1570" s="17" t="n"/>
      <c r="C1570" s="18">
        <f>IF(B1570="","",IFERROR(INDEX('Example items'!$B$6:$B$205,MATCH(B1570,'Example items'!$A$6:$A$205,0)),"Unknown SKU"))</f>
        <v/>
      </c>
      <c r="D1570" s="17" t="n"/>
      <c r="E1570" s="19" t="n"/>
      <c r="F1570" s="20">
        <f>IF(OR(B1570="",E1570=""),"",IF(D1570="Sold",-ABS(E1570),IF(D1570="Adjustment",E1570,ABS(E1570))))</f>
        <v/>
      </c>
      <c r="G1570" s="17" t="n"/>
    </row>
    <row r="1571">
      <c r="A1571" s="16" t="n"/>
      <c r="B1571" s="17" t="n"/>
      <c r="C1571" s="18">
        <f>IF(B1571="","",IFERROR(INDEX('Example items'!$B$6:$B$205,MATCH(B1571,'Example items'!$A$6:$A$205,0)),"Unknown SKU"))</f>
        <v/>
      </c>
      <c r="D1571" s="17" t="n"/>
      <c r="E1571" s="19" t="n"/>
      <c r="F1571" s="20">
        <f>IF(OR(B1571="",E1571=""),"",IF(D1571="Sold",-ABS(E1571),IF(D1571="Adjustment",E1571,ABS(E1571))))</f>
        <v/>
      </c>
      <c r="G1571" s="17" t="n"/>
    </row>
    <row r="1572">
      <c r="A1572" s="16" t="n"/>
      <c r="B1572" s="17" t="n"/>
      <c r="C1572" s="18">
        <f>IF(B1572="","",IFERROR(INDEX('Example items'!$B$6:$B$205,MATCH(B1572,'Example items'!$A$6:$A$205,0)),"Unknown SKU"))</f>
        <v/>
      </c>
      <c r="D1572" s="17" t="n"/>
      <c r="E1572" s="19" t="n"/>
      <c r="F1572" s="20">
        <f>IF(OR(B1572="",E1572=""),"",IF(D1572="Sold",-ABS(E1572),IF(D1572="Adjustment",E1572,ABS(E1572))))</f>
        <v/>
      </c>
      <c r="G1572" s="17" t="n"/>
    </row>
    <row r="1573">
      <c r="A1573" s="16" t="n"/>
      <c r="B1573" s="17" t="n"/>
      <c r="C1573" s="18">
        <f>IF(B1573="","",IFERROR(INDEX('Example items'!$B$6:$B$205,MATCH(B1573,'Example items'!$A$6:$A$205,0)),"Unknown SKU"))</f>
        <v/>
      </c>
      <c r="D1573" s="17" t="n"/>
      <c r="E1573" s="19" t="n"/>
      <c r="F1573" s="20">
        <f>IF(OR(B1573="",E1573=""),"",IF(D1573="Sold",-ABS(E1573),IF(D1573="Adjustment",E1573,ABS(E1573))))</f>
        <v/>
      </c>
      <c r="G1573" s="17" t="n"/>
    </row>
    <row r="1574">
      <c r="A1574" s="16" t="n"/>
      <c r="B1574" s="17" t="n"/>
      <c r="C1574" s="18">
        <f>IF(B1574="","",IFERROR(INDEX('Example items'!$B$6:$B$205,MATCH(B1574,'Example items'!$A$6:$A$205,0)),"Unknown SKU"))</f>
        <v/>
      </c>
      <c r="D1574" s="17" t="n"/>
      <c r="E1574" s="19" t="n"/>
      <c r="F1574" s="20">
        <f>IF(OR(B1574="",E1574=""),"",IF(D1574="Sold",-ABS(E1574),IF(D1574="Adjustment",E1574,ABS(E1574))))</f>
        <v/>
      </c>
      <c r="G1574" s="17" t="n"/>
    </row>
    <row r="1575">
      <c r="A1575" s="16" t="n"/>
      <c r="B1575" s="17" t="n"/>
      <c r="C1575" s="18">
        <f>IF(B1575="","",IFERROR(INDEX('Example items'!$B$6:$B$205,MATCH(B1575,'Example items'!$A$6:$A$205,0)),"Unknown SKU"))</f>
        <v/>
      </c>
      <c r="D1575" s="17" t="n"/>
      <c r="E1575" s="19" t="n"/>
      <c r="F1575" s="20">
        <f>IF(OR(B1575="",E1575=""),"",IF(D1575="Sold",-ABS(E1575),IF(D1575="Adjustment",E1575,ABS(E1575))))</f>
        <v/>
      </c>
      <c r="G1575" s="17" t="n"/>
    </row>
    <row r="1576">
      <c r="A1576" s="16" t="n"/>
      <c r="B1576" s="17" t="n"/>
      <c r="C1576" s="18">
        <f>IF(B1576="","",IFERROR(INDEX('Example items'!$B$6:$B$205,MATCH(B1576,'Example items'!$A$6:$A$205,0)),"Unknown SKU"))</f>
        <v/>
      </c>
      <c r="D1576" s="17" t="n"/>
      <c r="E1576" s="19" t="n"/>
      <c r="F1576" s="20">
        <f>IF(OR(B1576="",E1576=""),"",IF(D1576="Sold",-ABS(E1576),IF(D1576="Adjustment",E1576,ABS(E1576))))</f>
        <v/>
      </c>
      <c r="G1576" s="17" t="n"/>
    </row>
    <row r="1577">
      <c r="A1577" s="16" t="n"/>
      <c r="B1577" s="17" t="n"/>
      <c r="C1577" s="18">
        <f>IF(B1577="","",IFERROR(INDEX('Example items'!$B$6:$B$205,MATCH(B1577,'Example items'!$A$6:$A$205,0)),"Unknown SKU"))</f>
        <v/>
      </c>
      <c r="D1577" s="17" t="n"/>
      <c r="E1577" s="19" t="n"/>
      <c r="F1577" s="20">
        <f>IF(OR(B1577="",E1577=""),"",IF(D1577="Sold",-ABS(E1577),IF(D1577="Adjustment",E1577,ABS(E1577))))</f>
        <v/>
      </c>
      <c r="G1577" s="17" t="n"/>
    </row>
    <row r="1578">
      <c r="A1578" s="16" t="n"/>
      <c r="B1578" s="17" t="n"/>
      <c r="C1578" s="18">
        <f>IF(B1578="","",IFERROR(INDEX('Example items'!$B$6:$B$205,MATCH(B1578,'Example items'!$A$6:$A$205,0)),"Unknown SKU"))</f>
        <v/>
      </c>
      <c r="D1578" s="17" t="n"/>
      <c r="E1578" s="19" t="n"/>
      <c r="F1578" s="20">
        <f>IF(OR(B1578="",E1578=""),"",IF(D1578="Sold",-ABS(E1578),IF(D1578="Adjustment",E1578,ABS(E1578))))</f>
        <v/>
      </c>
      <c r="G1578" s="17" t="n"/>
    </row>
    <row r="1579">
      <c r="A1579" s="16" t="n"/>
      <c r="B1579" s="17" t="n"/>
      <c r="C1579" s="18">
        <f>IF(B1579="","",IFERROR(INDEX('Example items'!$B$6:$B$205,MATCH(B1579,'Example items'!$A$6:$A$205,0)),"Unknown SKU"))</f>
        <v/>
      </c>
      <c r="D1579" s="17" t="n"/>
      <c r="E1579" s="19" t="n"/>
      <c r="F1579" s="20">
        <f>IF(OR(B1579="",E1579=""),"",IF(D1579="Sold",-ABS(E1579),IF(D1579="Adjustment",E1579,ABS(E1579))))</f>
        <v/>
      </c>
      <c r="G1579" s="17" t="n"/>
    </row>
    <row r="1580">
      <c r="A1580" s="16" t="n"/>
      <c r="B1580" s="17" t="n"/>
      <c r="C1580" s="18">
        <f>IF(B1580="","",IFERROR(INDEX('Example items'!$B$6:$B$205,MATCH(B1580,'Example items'!$A$6:$A$205,0)),"Unknown SKU"))</f>
        <v/>
      </c>
      <c r="D1580" s="17" t="n"/>
      <c r="E1580" s="19" t="n"/>
      <c r="F1580" s="20">
        <f>IF(OR(B1580="",E1580=""),"",IF(D1580="Sold",-ABS(E1580),IF(D1580="Adjustment",E1580,ABS(E1580))))</f>
        <v/>
      </c>
      <c r="G1580" s="17" t="n"/>
    </row>
    <row r="1581">
      <c r="A1581" s="16" t="n"/>
      <c r="B1581" s="17" t="n"/>
      <c r="C1581" s="18">
        <f>IF(B1581="","",IFERROR(INDEX('Example items'!$B$6:$B$205,MATCH(B1581,'Example items'!$A$6:$A$205,0)),"Unknown SKU"))</f>
        <v/>
      </c>
      <c r="D1581" s="17" t="n"/>
      <c r="E1581" s="19" t="n"/>
      <c r="F1581" s="20">
        <f>IF(OR(B1581="",E1581=""),"",IF(D1581="Sold",-ABS(E1581),IF(D1581="Adjustment",E1581,ABS(E1581))))</f>
        <v/>
      </c>
      <c r="G1581" s="17" t="n"/>
    </row>
    <row r="1582">
      <c r="A1582" s="16" t="n"/>
      <c r="B1582" s="17" t="n"/>
      <c r="C1582" s="18">
        <f>IF(B1582="","",IFERROR(INDEX('Example items'!$B$6:$B$205,MATCH(B1582,'Example items'!$A$6:$A$205,0)),"Unknown SKU"))</f>
        <v/>
      </c>
      <c r="D1582" s="17" t="n"/>
      <c r="E1582" s="19" t="n"/>
      <c r="F1582" s="20">
        <f>IF(OR(B1582="",E1582=""),"",IF(D1582="Sold",-ABS(E1582),IF(D1582="Adjustment",E1582,ABS(E1582))))</f>
        <v/>
      </c>
      <c r="G1582" s="17" t="n"/>
    </row>
    <row r="1583">
      <c r="A1583" s="16" t="n"/>
      <c r="B1583" s="17" t="n"/>
      <c r="C1583" s="18">
        <f>IF(B1583="","",IFERROR(INDEX('Example items'!$B$6:$B$205,MATCH(B1583,'Example items'!$A$6:$A$205,0)),"Unknown SKU"))</f>
        <v/>
      </c>
      <c r="D1583" s="17" t="n"/>
      <c r="E1583" s="19" t="n"/>
      <c r="F1583" s="20">
        <f>IF(OR(B1583="",E1583=""),"",IF(D1583="Sold",-ABS(E1583),IF(D1583="Adjustment",E1583,ABS(E1583))))</f>
        <v/>
      </c>
      <c r="G1583" s="17" t="n"/>
    </row>
    <row r="1584">
      <c r="A1584" s="16" t="n"/>
      <c r="B1584" s="17" t="n"/>
      <c r="C1584" s="18">
        <f>IF(B1584="","",IFERROR(INDEX('Example items'!$B$6:$B$205,MATCH(B1584,'Example items'!$A$6:$A$205,0)),"Unknown SKU"))</f>
        <v/>
      </c>
      <c r="D1584" s="17" t="n"/>
      <c r="E1584" s="19" t="n"/>
      <c r="F1584" s="20">
        <f>IF(OR(B1584="",E1584=""),"",IF(D1584="Sold",-ABS(E1584),IF(D1584="Adjustment",E1584,ABS(E1584))))</f>
        <v/>
      </c>
      <c r="G1584" s="17" t="n"/>
    </row>
    <row r="1585">
      <c r="A1585" s="16" t="n"/>
      <c r="B1585" s="17" t="n"/>
      <c r="C1585" s="18">
        <f>IF(B1585="","",IFERROR(INDEX('Example items'!$B$6:$B$205,MATCH(B1585,'Example items'!$A$6:$A$205,0)),"Unknown SKU"))</f>
        <v/>
      </c>
      <c r="D1585" s="17" t="n"/>
      <c r="E1585" s="19" t="n"/>
      <c r="F1585" s="20">
        <f>IF(OR(B1585="",E1585=""),"",IF(D1585="Sold",-ABS(E1585),IF(D1585="Adjustment",E1585,ABS(E1585))))</f>
        <v/>
      </c>
      <c r="G1585" s="17" t="n"/>
    </row>
    <row r="1586">
      <c r="A1586" s="16" t="n"/>
      <c r="B1586" s="17" t="n"/>
      <c r="C1586" s="18">
        <f>IF(B1586="","",IFERROR(INDEX('Example items'!$B$6:$B$205,MATCH(B1586,'Example items'!$A$6:$A$205,0)),"Unknown SKU"))</f>
        <v/>
      </c>
      <c r="D1586" s="17" t="n"/>
      <c r="E1586" s="19" t="n"/>
      <c r="F1586" s="20">
        <f>IF(OR(B1586="",E1586=""),"",IF(D1586="Sold",-ABS(E1586),IF(D1586="Adjustment",E1586,ABS(E1586))))</f>
        <v/>
      </c>
      <c r="G1586" s="17" t="n"/>
    </row>
    <row r="1587">
      <c r="A1587" s="16" t="n"/>
      <c r="B1587" s="17" t="n"/>
      <c r="C1587" s="18">
        <f>IF(B1587="","",IFERROR(INDEX('Example items'!$B$6:$B$205,MATCH(B1587,'Example items'!$A$6:$A$205,0)),"Unknown SKU"))</f>
        <v/>
      </c>
      <c r="D1587" s="17" t="n"/>
      <c r="E1587" s="19" t="n"/>
      <c r="F1587" s="20">
        <f>IF(OR(B1587="",E1587=""),"",IF(D1587="Sold",-ABS(E1587),IF(D1587="Adjustment",E1587,ABS(E1587))))</f>
        <v/>
      </c>
      <c r="G1587" s="17" t="n"/>
    </row>
    <row r="1588">
      <c r="A1588" s="16" t="n"/>
      <c r="B1588" s="17" t="n"/>
      <c r="C1588" s="18">
        <f>IF(B1588="","",IFERROR(INDEX('Example items'!$B$6:$B$205,MATCH(B1588,'Example items'!$A$6:$A$205,0)),"Unknown SKU"))</f>
        <v/>
      </c>
      <c r="D1588" s="17" t="n"/>
      <c r="E1588" s="19" t="n"/>
      <c r="F1588" s="20">
        <f>IF(OR(B1588="",E1588=""),"",IF(D1588="Sold",-ABS(E1588),IF(D1588="Adjustment",E1588,ABS(E1588))))</f>
        <v/>
      </c>
      <c r="G1588" s="17" t="n"/>
    </row>
    <row r="1589">
      <c r="A1589" s="16" t="n"/>
      <c r="B1589" s="17" t="n"/>
      <c r="C1589" s="18">
        <f>IF(B1589="","",IFERROR(INDEX('Example items'!$B$6:$B$205,MATCH(B1589,'Example items'!$A$6:$A$205,0)),"Unknown SKU"))</f>
        <v/>
      </c>
      <c r="D1589" s="17" t="n"/>
      <c r="E1589" s="19" t="n"/>
      <c r="F1589" s="20">
        <f>IF(OR(B1589="",E1589=""),"",IF(D1589="Sold",-ABS(E1589),IF(D1589="Adjustment",E1589,ABS(E1589))))</f>
        <v/>
      </c>
      <c r="G1589" s="17" t="n"/>
    </row>
    <row r="1590">
      <c r="A1590" s="16" t="n"/>
      <c r="B1590" s="17" t="n"/>
      <c r="C1590" s="18">
        <f>IF(B1590="","",IFERROR(INDEX('Example items'!$B$6:$B$205,MATCH(B1590,'Example items'!$A$6:$A$205,0)),"Unknown SKU"))</f>
        <v/>
      </c>
      <c r="D1590" s="17" t="n"/>
      <c r="E1590" s="19" t="n"/>
      <c r="F1590" s="20">
        <f>IF(OR(B1590="",E1590=""),"",IF(D1590="Sold",-ABS(E1590),IF(D1590="Adjustment",E1590,ABS(E1590))))</f>
        <v/>
      </c>
      <c r="G1590" s="17" t="n"/>
    </row>
    <row r="1591">
      <c r="A1591" s="16" t="n"/>
      <c r="B1591" s="17" t="n"/>
      <c r="C1591" s="18">
        <f>IF(B1591="","",IFERROR(INDEX('Example items'!$B$6:$B$205,MATCH(B1591,'Example items'!$A$6:$A$205,0)),"Unknown SKU"))</f>
        <v/>
      </c>
      <c r="D1591" s="17" t="n"/>
      <c r="E1591" s="19" t="n"/>
      <c r="F1591" s="20">
        <f>IF(OR(B1591="",E1591=""),"",IF(D1591="Sold",-ABS(E1591),IF(D1591="Adjustment",E1591,ABS(E1591))))</f>
        <v/>
      </c>
      <c r="G1591" s="17" t="n"/>
    </row>
    <row r="1592">
      <c r="A1592" s="16" t="n"/>
      <c r="B1592" s="17" t="n"/>
      <c r="C1592" s="18">
        <f>IF(B1592="","",IFERROR(INDEX('Example items'!$B$6:$B$205,MATCH(B1592,'Example items'!$A$6:$A$205,0)),"Unknown SKU"))</f>
        <v/>
      </c>
      <c r="D1592" s="17" t="n"/>
      <c r="E1592" s="19" t="n"/>
      <c r="F1592" s="20">
        <f>IF(OR(B1592="",E1592=""),"",IF(D1592="Sold",-ABS(E1592),IF(D1592="Adjustment",E1592,ABS(E1592))))</f>
        <v/>
      </c>
      <c r="G1592" s="17" t="n"/>
    </row>
    <row r="1593">
      <c r="A1593" s="16" t="n"/>
      <c r="B1593" s="17" t="n"/>
      <c r="C1593" s="18">
        <f>IF(B1593="","",IFERROR(INDEX('Example items'!$B$6:$B$205,MATCH(B1593,'Example items'!$A$6:$A$205,0)),"Unknown SKU"))</f>
        <v/>
      </c>
      <c r="D1593" s="17" t="n"/>
      <c r="E1593" s="19" t="n"/>
      <c r="F1593" s="20">
        <f>IF(OR(B1593="",E1593=""),"",IF(D1593="Sold",-ABS(E1593),IF(D1593="Adjustment",E1593,ABS(E1593))))</f>
        <v/>
      </c>
      <c r="G1593" s="17" t="n"/>
    </row>
    <row r="1594">
      <c r="A1594" s="16" t="n"/>
      <c r="B1594" s="17" t="n"/>
      <c r="C1594" s="18">
        <f>IF(B1594="","",IFERROR(INDEX('Example items'!$B$6:$B$205,MATCH(B1594,'Example items'!$A$6:$A$205,0)),"Unknown SKU"))</f>
        <v/>
      </c>
      <c r="D1594" s="17" t="n"/>
      <c r="E1594" s="19" t="n"/>
      <c r="F1594" s="20">
        <f>IF(OR(B1594="",E1594=""),"",IF(D1594="Sold",-ABS(E1594),IF(D1594="Adjustment",E1594,ABS(E1594))))</f>
        <v/>
      </c>
      <c r="G1594" s="17" t="n"/>
    </row>
    <row r="1595">
      <c r="A1595" s="16" t="n"/>
      <c r="B1595" s="17" t="n"/>
      <c r="C1595" s="18">
        <f>IF(B1595="","",IFERROR(INDEX('Example items'!$B$6:$B$205,MATCH(B1595,'Example items'!$A$6:$A$205,0)),"Unknown SKU"))</f>
        <v/>
      </c>
      <c r="D1595" s="17" t="n"/>
      <c r="E1595" s="19" t="n"/>
      <c r="F1595" s="20">
        <f>IF(OR(B1595="",E1595=""),"",IF(D1595="Sold",-ABS(E1595),IF(D1595="Adjustment",E1595,ABS(E1595))))</f>
        <v/>
      </c>
      <c r="G1595" s="17" t="n"/>
    </row>
    <row r="1596">
      <c r="A1596" s="16" t="n"/>
      <c r="B1596" s="17" t="n"/>
      <c r="C1596" s="18">
        <f>IF(B1596="","",IFERROR(INDEX('Example items'!$B$6:$B$205,MATCH(B1596,'Example items'!$A$6:$A$205,0)),"Unknown SKU"))</f>
        <v/>
      </c>
      <c r="D1596" s="17" t="n"/>
      <c r="E1596" s="19" t="n"/>
      <c r="F1596" s="20">
        <f>IF(OR(B1596="",E1596=""),"",IF(D1596="Sold",-ABS(E1596),IF(D1596="Adjustment",E1596,ABS(E1596))))</f>
        <v/>
      </c>
      <c r="G1596" s="17" t="n"/>
    </row>
    <row r="1597">
      <c r="A1597" s="16" t="n"/>
      <c r="B1597" s="17" t="n"/>
      <c r="C1597" s="18">
        <f>IF(B1597="","",IFERROR(INDEX('Example items'!$B$6:$B$205,MATCH(B1597,'Example items'!$A$6:$A$205,0)),"Unknown SKU"))</f>
        <v/>
      </c>
      <c r="D1597" s="17" t="n"/>
      <c r="E1597" s="19" t="n"/>
      <c r="F1597" s="20">
        <f>IF(OR(B1597="",E1597=""),"",IF(D1597="Sold",-ABS(E1597),IF(D1597="Adjustment",E1597,ABS(E1597))))</f>
        <v/>
      </c>
      <c r="G1597" s="17" t="n"/>
    </row>
    <row r="1598">
      <c r="A1598" s="16" t="n"/>
      <c r="B1598" s="17" t="n"/>
      <c r="C1598" s="18">
        <f>IF(B1598="","",IFERROR(INDEX('Example items'!$B$6:$B$205,MATCH(B1598,'Example items'!$A$6:$A$205,0)),"Unknown SKU"))</f>
        <v/>
      </c>
      <c r="D1598" s="17" t="n"/>
      <c r="E1598" s="19" t="n"/>
      <c r="F1598" s="20">
        <f>IF(OR(B1598="",E1598=""),"",IF(D1598="Sold",-ABS(E1598),IF(D1598="Adjustment",E1598,ABS(E1598))))</f>
        <v/>
      </c>
      <c r="G1598" s="17" t="n"/>
    </row>
    <row r="1599">
      <c r="A1599" s="16" t="n"/>
      <c r="B1599" s="17" t="n"/>
      <c r="C1599" s="18">
        <f>IF(B1599="","",IFERROR(INDEX('Example items'!$B$6:$B$205,MATCH(B1599,'Example items'!$A$6:$A$205,0)),"Unknown SKU"))</f>
        <v/>
      </c>
      <c r="D1599" s="17" t="n"/>
      <c r="E1599" s="19" t="n"/>
      <c r="F1599" s="20">
        <f>IF(OR(B1599="",E1599=""),"",IF(D1599="Sold",-ABS(E1599),IF(D1599="Adjustment",E1599,ABS(E1599))))</f>
        <v/>
      </c>
      <c r="G1599" s="17" t="n"/>
    </row>
    <row r="1600">
      <c r="A1600" s="16" t="n"/>
      <c r="B1600" s="17" t="n"/>
      <c r="C1600" s="18">
        <f>IF(B1600="","",IFERROR(INDEX('Example items'!$B$6:$B$205,MATCH(B1600,'Example items'!$A$6:$A$205,0)),"Unknown SKU"))</f>
        <v/>
      </c>
      <c r="D1600" s="17" t="n"/>
      <c r="E1600" s="19" t="n"/>
      <c r="F1600" s="20">
        <f>IF(OR(B1600="",E1600=""),"",IF(D1600="Sold",-ABS(E1600),IF(D1600="Adjustment",E1600,ABS(E1600))))</f>
        <v/>
      </c>
      <c r="G1600" s="17" t="n"/>
    </row>
    <row r="1601">
      <c r="A1601" s="16" t="n"/>
      <c r="B1601" s="17" t="n"/>
      <c r="C1601" s="18">
        <f>IF(B1601="","",IFERROR(INDEX('Example items'!$B$6:$B$205,MATCH(B1601,'Example items'!$A$6:$A$205,0)),"Unknown SKU"))</f>
        <v/>
      </c>
      <c r="D1601" s="17" t="n"/>
      <c r="E1601" s="19" t="n"/>
      <c r="F1601" s="20">
        <f>IF(OR(B1601="",E1601=""),"",IF(D1601="Sold",-ABS(E1601),IF(D1601="Adjustment",E1601,ABS(E1601))))</f>
        <v/>
      </c>
      <c r="G1601" s="17" t="n"/>
    </row>
    <row r="1602">
      <c r="A1602" s="16" t="n"/>
      <c r="B1602" s="17" t="n"/>
      <c r="C1602" s="18">
        <f>IF(B1602="","",IFERROR(INDEX('Example items'!$B$6:$B$205,MATCH(B1602,'Example items'!$A$6:$A$205,0)),"Unknown SKU"))</f>
        <v/>
      </c>
      <c r="D1602" s="17" t="n"/>
      <c r="E1602" s="19" t="n"/>
      <c r="F1602" s="20">
        <f>IF(OR(B1602="",E1602=""),"",IF(D1602="Sold",-ABS(E1602),IF(D1602="Adjustment",E1602,ABS(E1602))))</f>
        <v/>
      </c>
      <c r="G1602" s="17" t="n"/>
    </row>
    <row r="1603">
      <c r="A1603" s="16" t="n"/>
      <c r="B1603" s="17" t="n"/>
      <c r="C1603" s="18">
        <f>IF(B1603="","",IFERROR(INDEX('Example items'!$B$6:$B$205,MATCH(B1603,'Example items'!$A$6:$A$205,0)),"Unknown SKU"))</f>
        <v/>
      </c>
      <c r="D1603" s="17" t="n"/>
      <c r="E1603" s="19" t="n"/>
      <c r="F1603" s="20">
        <f>IF(OR(B1603="",E1603=""),"",IF(D1603="Sold",-ABS(E1603),IF(D1603="Adjustment",E1603,ABS(E1603))))</f>
        <v/>
      </c>
      <c r="G1603" s="17" t="n"/>
    </row>
    <row r="1604">
      <c r="A1604" s="16" t="n"/>
      <c r="B1604" s="17" t="n"/>
      <c r="C1604" s="18">
        <f>IF(B1604="","",IFERROR(INDEX('Example items'!$B$6:$B$205,MATCH(B1604,'Example items'!$A$6:$A$205,0)),"Unknown SKU"))</f>
        <v/>
      </c>
      <c r="D1604" s="17" t="n"/>
      <c r="E1604" s="19" t="n"/>
      <c r="F1604" s="20">
        <f>IF(OR(B1604="",E1604=""),"",IF(D1604="Sold",-ABS(E1604),IF(D1604="Adjustment",E1604,ABS(E1604))))</f>
        <v/>
      </c>
      <c r="G1604" s="17" t="n"/>
    </row>
    <row r="1605">
      <c r="A1605" s="16" t="n"/>
      <c r="B1605" s="17" t="n"/>
      <c r="C1605" s="18">
        <f>IF(B1605="","",IFERROR(INDEX('Example items'!$B$6:$B$205,MATCH(B1605,'Example items'!$A$6:$A$205,0)),"Unknown SKU"))</f>
        <v/>
      </c>
      <c r="D1605" s="17" t="n"/>
      <c r="E1605" s="19" t="n"/>
      <c r="F1605" s="20">
        <f>IF(OR(B1605="",E1605=""),"",IF(D1605="Sold",-ABS(E1605),IF(D1605="Adjustment",E1605,ABS(E1605))))</f>
        <v/>
      </c>
      <c r="G1605" s="17" t="n"/>
    </row>
    <row r="1606">
      <c r="A1606" s="16" t="n"/>
      <c r="B1606" s="17" t="n"/>
      <c r="C1606" s="18">
        <f>IF(B1606="","",IFERROR(INDEX('Example items'!$B$6:$B$205,MATCH(B1606,'Example items'!$A$6:$A$205,0)),"Unknown SKU"))</f>
        <v/>
      </c>
      <c r="D1606" s="17" t="n"/>
      <c r="E1606" s="19" t="n"/>
      <c r="F1606" s="20">
        <f>IF(OR(B1606="",E1606=""),"",IF(D1606="Sold",-ABS(E1606),IF(D1606="Adjustment",E1606,ABS(E1606))))</f>
        <v/>
      </c>
      <c r="G1606" s="17" t="n"/>
    </row>
    <row r="1607">
      <c r="A1607" s="16" t="n"/>
      <c r="B1607" s="17" t="n"/>
      <c r="C1607" s="18">
        <f>IF(B1607="","",IFERROR(INDEX('Example items'!$B$6:$B$205,MATCH(B1607,'Example items'!$A$6:$A$205,0)),"Unknown SKU"))</f>
        <v/>
      </c>
      <c r="D1607" s="17" t="n"/>
      <c r="E1607" s="19" t="n"/>
      <c r="F1607" s="20">
        <f>IF(OR(B1607="",E1607=""),"",IF(D1607="Sold",-ABS(E1607),IF(D1607="Adjustment",E1607,ABS(E1607))))</f>
        <v/>
      </c>
      <c r="G1607" s="17" t="n"/>
    </row>
    <row r="1608">
      <c r="A1608" s="16" t="n"/>
      <c r="B1608" s="17" t="n"/>
      <c r="C1608" s="18">
        <f>IF(B1608="","",IFERROR(INDEX('Example items'!$B$6:$B$205,MATCH(B1608,'Example items'!$A$6:$A$205,0)),"Unknown SKU"))</f>
        <v/>
      </c>
      <c r="D1608" s="17" t="n"/>
      <c r="E1608" s="19" t="n"/>
      <c r="F1608" s="20">
        <f>IF(OR(B1608="",E1608=""),"",IF(D1608="Sold",-ABS(E1608),IF(D1608="Adjustment",E1608,ABS(E1608))))</f>
        <v/>
      </c>
      <c r="G1608" s="17" t="n"/>
    </row>
    <row r="1609">
      <c r="A1609" s="16" t="n"/>
      <c r="B1609" s="17" t="n"/>
      <c r="C1609" s="18">
        <f>IF(B1609="","",IFERROR(INDEX('Example items'!$B$6:$B$205,MATCH(B1609,'Example items'!$A$6:$A$205,0)),"Unknown SKU"))</f>
        <v/>
      </c>
      <c r="D1609" s="17" t="n"/>
      <c r="E1609" s="19" t="n"/>
      <c r="F1609" s="20">
        <f>IF(OR(B1609="",E1609=""),"",IF(D1609="Sold",-ABS(E1609),IF(D1609="Adjustment",E1609,ABS(E1609))))</f>
        <v/>
      </c>
      <c r="G1609" s="17" t="n"/>
    </row>
    <row r="1610">
      <c r="A1610" s="16" t="n"/>
      <c r="B1610" s="17" t="n"/>
      <c r="C1610" s="18">
        <f>IF(B1610="","",IFERROR(INDEX('Example items'!$B$6:$B$205,MATCH(B1610,'Example items'!$A$6:$A$205,0)),"Unknown SKU"))</f>
        <v/>
      </c>
      <c r="D1610" s="17" t="n"/>
      <c r="E1610" s="19" t="n"/>
      <c r="F1610" s="20">
        <f>IF(OR(B1610="",E1610=""),"",IF(D1610="Sold",-ABS(E1610),IF(D1610="Adjustment",E1610,ABS(E1610))))</f>
        <v/>
      </c>
      <c r="G1610" s="17" t="n"/>
    </row>
    <row r="1611">
      <c r="A1611" s="16" t="n"/>
      <c r="B1611" s="17" t="n"/>
      <c r="C1611" s="18">
        <f>IF(B1611="","",IFERROR(INDEX('Example items'!$B$6:$B$205,MATCH(B1611,'Example items'!$A$6:$A$205,0)),"Unknown SKU"))</f>
        <v/>
      </c>
      <c r="D1611" s="17" t="n"/>
      <c r="E1611" s="19" t="n"/>
      <c r="F1611" s="20">
        <f>IF(OR(B1611="",E1611=""),"",IF(D1611="Sold",-ABS(E1611),IF(D1611="Adjustment",E1611,ABS(E1611))))</f>
        <v/>
      </c>
      <c r="G1611" s="17" t="n"/>
    </row>
    <row r="1612">
      <c r="A1612" s="16" t="n"/>
      <c r="B1612" s="17" t="n"/>
      <c r="C1612" s="18">
        <f>IF(B1612="","",IFERROR(INDEX('Example items'!$B$6:$B$205,MATCH(B1612,'Example items'!$A$6:$A$205,0)),"Unknown SKU"))</f>
        <v/>
      </c>
      <c r="D1612" s="17" t="n"/>
      <c r="E1612" s="19" t="n"/>
      <c r="F1612" s="20">
        <f>IF(OR(B1612="",E1612=""),"",IF(D1612="Sold",-ABS(E1612),IF(D1612="Adjustment",E1612,ABS(E1612))))</f>
        <v/>
      </c>
      <c r="G1612" s="17" t="n"/>
    </row>
    <row r="1613">
      <c r="A1613" s="16" t="n"/>
      <c r="B1613" s="17" t="n"/>
      <c r="C1613" s="18">
        <f>IF(B1613="","",IFERROR(INDEX('Example items'!$B$6:$B$205,MATCH(B1613,'Example items'!$A$6:$A$205,0)),"Unknown SKU"))</f>
        <v/>
      </c>
      <c r="D1613" s="17" t="n"/>
      <c r="E1613" s="19" t="n"/>
      <c r="F1613" s="20">
        <f>IF(OR(B1613="",E1613=""),"",IF(D1613="Sold",-ABS(E1613),IF(D1613="Adjustment",E1613,ABS(E1613))))</f>
        <v/>
      </c>
      <c r="G1613" s="17" t="n"/>
    </row>
    <row r="1614">
      <c r="A1614" s="16" t="n"/>
      <c r="B1614" s="17" t="n"/>
      <c r="C1614" s="18">
        <f>IF(B1614="","",IFERROR(INDEX('Example items'!$B$6:$B$205,MATCH(B1614,'Example items'!$A$6:$A$205,0)),"Unknown SKU"))</f>
        <v/>
      </c>
      <c r="D1614" s="17" t="n"/>
      <c r="E1614" s="19" t="n"/>
      <c r="F1614" s="20">
        <f>IF(OR(B1614="",E1614=""),"",IF(D1614="Sold",-ABS(E1614),IF(D1614="Adjustment",E1614,ABS(E1614))))</f>
        <v/>
      </c>
      <c r="G1614" s="17" t="n"/>
    </row>
    <row r="1615">
      <c r="A1615" s="16" t="n"/>
      <c r="B1615" s="17" t="n"/>
      <c r="C1615" s="18">
        <f>IF(B1615="","",IFERROR(INDEX('Example items'!$B$6:$B$205,MATCH(B1615,'Example items'!$A$6:$A$205,0)),"Unknown SKU"))</f>
        <v/>
      </c>
      <c r="D1615" s="17" t="n"/>
      <c r="E1615" s="19" t="n"/>
      <c r="F1615" s="20">
        <f>IF(OR(B1615="",E1615=""),"",IF(D1615="Sold",-ABS(E1615),IF(D1615="Adjustment",E1615,ABS(E1615))))</f>
        <v/>
      </c>
      <c r="G1615" s="17" t="n"/>
    </row>
    <row r="1616">
      <c r="A1616" s="16" t="n"/>
      <c r="B1616" s="17" t="n"/>
      <c r="C1616" s="18">
        <f>IF(B1616="","",IFERROR(INDEX('Example items'!$B$6:$B$205,MATCH(B1616,'Example items'!$A$6:$A$205,0)),"Unknown SKU"))</f>
        <v/>
      </c>
      <c r="D1616" s="17" t="n"/>
      <c r="E1616" s="19" t="n"/>
      <c r="F1616" s="20">
        <f>IF(OR(B1616="",E1616=""),"",IF(D1616="Sold",-ABS(E1616),IF(D1616="Adjustment",E1616,ABS(E1616))))</f>
        <v/>
      </c>
      <c r="G1616" s="17" t="n"/>
    </row>
    <row r="1617">
      <c r="A1617" s="16" t="n"/>
      <c r="B1617" s="17" t="n"/>
      <c r="C1617" s="18">
        <f>IF(B1617="","",IFERROR(INDEX('Example items'!$B$6:$B$205,MATCH(B1617,'Example items'!$A$6:$A$205,0)),"Unknown SKU"))</f>
        <v/>
      </c>
      <c r="D1617" s="17" t="n"/>
      <c r="E1617" s="19" t="n"/>
      <c r="F1617" s="20">
        <f>IF(OR(B1617="",E1617=""),"",IF(D1617="Sold",-ABS(E1617),IF(D1617="Adjustment",E1617,ABS(E1617))))</f>
        <v/>
      </c>
      <c r="G1617" s="17" t="n"/>
    </row>
    <row r="1618">
      <c r="A1618" s="16" t="n"/>
      <c r="B1618" s="17" t="n"/>
      <c r="C1618" s="18">
        <f>IF(B1618="","",IFERROR(INDEX('Example items'!$B$6:$B$205,MATCH(B1618,'Example items'!$A$6:$A$205,0)),"Unknown SKU"))</f>
        <v/>
      </c>
      <c r="D1618" s="17" t="n"/>
      <c r="E1618" s="19" t="n"/>
      <c r="F1618" s="20">
        <f>IF(OR(B1618="",E1618=""),"",IF(D1618="Sold",-ABS(E1618),IF(D1618="Adjustment",E1618,ABS(E1618))))</f>
        <v/>
      </c>
      <c r="G1618" s="17" t="n"/>
    </row>
    <row r="1619">
      <c r="A1619" s="16" t="n"/>
      <c r="B1619" s="17" t="n"/>
      <c r="C1619" s="18">
        <f>IF(B1619="","",IFERROR(INDEX('Example items'!$B$6:$B$205,MATCH(B1619,'Example items'!$A$6:$A$205,0)),"Unknown SKU"))</f>
        <v/>
      </c>
      <c r="D1619" s="17" t="n"/>
      <c r="E1619" s="19" t="n"/>
      <c r="F1619" s="20">
        <f>IF(OR(B1619="",E1619=""),"",IF(D1619="Sold",-ABS(E1619),IF(D1619="Adjustment",E1619,ABS(E1619))))</f>
        <v/>
      </c>
      <c r="G1619" s="17" t="n"/>
    </row>
    <row r="1620">
      <c r="A1620" s="16" t="n"/>
      <c r="B1620" s="17" t="n"/>
      <c r="C1620" s="18">
        <f>IF(B1620="","",IFERROR(INDEX('Example items'!$B$6:$B$205,MATCH(B1620,'Example items'!$A$6:$A$205,0)),"Unknown SKU"))</f>
        <v/>
      </c>
      <c r="D1620" s="17" t="n"/>
      <c r="E1620" s="19" t="n"/>
      <c r="F1620" s="20">
        <f>IF(OR(B1620="",E1620=""),"",IF(D1620="Sold",-ABS(E1620),IF(D1620="Adjustment",E1620,ABS(E1620))))</f>
        <v/>
      </c>
      <c r="G1620" s="17" t="n"/>
    </row>
    <row r="1621">
      <c r="A1621" s="16" t="n"/>
      <c r="B1621" s="17" t="n"/>
      <c r="C1621" s="18">
        <f>IF(B1621="","",IFERROR(INDEX('Example items'!$B$6:$B$205,MATCH(B1621,'Example items'!$A$6:$A$205,0)),"Unknown SKU"))</f>
        <v/>
      </c>
      <c r="D1621" s="17" t="n"/>
      <c r="E1621" s="19" t="n"/>
      <c r="F1621" s="20">
        <f>IF(OR(B1621="",E1621=""),"",IF(D1621="Sold",-ABS(E1621),IF(D1621="Adjustment",E1621,ABS(E1621))))</f>
        <v/>
      </c>
      <c r="G1621" s="17" t="n"/>
    </row>
    <row r="1622">
      <c r="A1622" s="16" t="n"/>
      <c r="B1622" s="17" t="n"/>
      <c r="C1622" s="18">
        <f>IF(B1622="","",IFERROR(INDEX('Example items'!$B$6:$B$205,MATCH(B1622,'Example items'!$A$6:$A$205,0)),"Unknown SKU"))</f>
        <v/>
      </c>
      <c r="D1622" s="17" t="n"/>
      <c r="E1622" s="19" t="n"/>
      <c r="F1622" s="20">
        <f>IF(OR(B1622="",E1622=""),"",IF(D1622="Sold",-ABS(E1622),IF(D1622="Adjustment",E1622,ABS(E1622))))</f>
        <v/>
      </c>
      <c r="G1622" s="17" t="n"/>
    </row>
    <row r="1623">
      <c r="A1623" s="16" t="n"/>
      <c r="B1623" s="17" t="n"/>
      <c r="C1623" s="18">
        <f>IF(B1623="","",IFERROR(INDEX('Example items'!$B$6:$B$205,MATCH(B1623,'Example items'!$A$6:$A$205,0)),"Unknown SKU"))</f>
        <v/>
      </c>
      <c r="D1623" s="17" t="n"/>
      <c r="E1623" s="19" t="n"/>
      <c r="F1623" s="20">
        <f>IF(OR(B1623="",E1623=""),"",IF(D1623="Sold",-ABS(E1623),IF(D1623="Adjustment",E1623,ABS(E1623))))</f>
        <v/>
      </c>
      <c r="G1623" s="17" t="n"/>
    </row>
    <row r="1624">
      <c r="A1624" s="16" t="n"/>
      <c r="B1624" s="17" t="n"/>
      <c r="C1624" s="18">
        <f>IF(B1624="","",IFERROR(INDEX('Example items'!$B$6:$B$205,MATCH(B1624,'Example items'!$A$6:$A$205,0)),"Unknown SKU"))</f>
        <v/>
      </c>
      <c r="D1624" s="17" t="n"/>
      <c r="E1624" s="19" t="n"/>
      <c r="F1624" s="20">
        <f>IF(OR(B1624="",E1624=""),"",IF(D1624="Sold",-ABS(E1624),IF(D1624="Adjustment",E1624,ABS(E1624))))</f>
        <v/>
      </c>
      <c r="G1624" s="17" t="n"/>
    </row>
    <row r="1625">
      <c r="A1625" s="16" t="n"/>
      <c r="B1625" s="17" t="n"/>
      <c r="C1625" s="18">
        <f>IF(B1625="","",IFERROR(INDEX('Example items'!$B$6:$B$205,MATCH(B1625,'Example items'!$A$6:$A$205,0)),"Unknown SKU"))</f>
        <v/>
      </c>
      <c r="D1625" s="17" t="n"/>
      <c r="E1625" s="19" t="n"/>
      <c r="F1625" s="20">
        <f>IF(OR(B1625="",E1625=""),"",IF(D1625="Sold",-ABS(E1625),IF(D1625="Adjustment",E1625,ABS(E1625))))</f>
        <v/>
      </c>
      <c r="G1625" s="17" t="n"/>
    </row>
    <row r="1626">
      <c r="A1626" s="16" t="n"/>
      <c r="B1626" s="17" t="n"/>
      <c r="C1626" s="18">
        <f>IF(B1626="","",IFERROR(INDEX('Example items'!$B$6:$B$205,MATCH(B1626,'Example items'!$A$6:$A$205,0)),"Unknown SKU"))</f>
        <v/>
      </c>
      <c r="D1626" s="17" t="n"/>
      <c r="E1626" s="19" t="n"/>
      <c r="F1626" s="20">
        <f>IF(OR(B1626="",E1626=""),"",IF(D1626="Sold",-ABS(E1626),IF(D1626="Adjustment",E1626,ABS(E1626))))</f>
        <v/>
      </c>
      <c r="G1626" s="17" t="n"/>
    </row>
    <row r="1627">
      <c r="A1627" s="16" t="n"/>
      <c r="B1627" s="17" t="n"/>
      <c r="C1627" s="18">
        <f>IF(B1627="","",IFERROR(INDEX('Example items'!$B$6:$B$205,MATCH(B1627,'Example items'!$A$6:$A$205,0)),"Unknown SKU"))</f>
        <v/>
      </c>
      <c r="D1627" s="17" t="n"/>
      <c r="E1627" s="19" t="n"/>
      <c r="F1627" s="20">
        <f>IF(OR(B1627="",E1627=""),"",IF(D1627="Sold",-ABS(E1627),IF(D1627="Adjustment",E1627,ABS(E1627))))</f>
        <v/>
      </c>
      <c r="G1627" s="17" t="n"/>
    </row>
    <row r="1628">
      <c r="A1628" s="16" t="n"/>
      <c r="B1628" s="17" t="n"/>
      <c r="C1628" s="18">
        <f>IF(B1628="","",IFERROR(INDEX('Example items'!$B$6:$B$205,MATCH(B1628,'Example items'!$A$6:$A$205,0)),"Unknown SKU"))</f>
        <v/>
      </c>
      <c r="D1628" s="17" t="n"/>
      <c r="E1628" s="19" t="n"/>
      <c r="F1628" s="20">
        <f>IF(OR(B1628="",E1628=""),"",IF(D1628="Sold",-ABS(E1628),IF(D1628="Adjustment",E1628,ABS(E1628))))</f>
        <v/>
      </c>
      <c r="G1628" s="17" t="n"/>
    </row>
    <row r="1629">
      <c r="A1629" s="16" t="n"/>
      <c r="B1629" s="17" t="n"/>
      <c r="C1629" s="18">
        <f>IF(B1629="","",IFERROR(INDEX('Example items'!$B$6:$B$205,MATCH(B1629,'Example items'!$A$6:$A$205,0)),"Unknown SKU"))</f>
        <v/>
      </c>
      <c r="D1629" s="17" t="n"/>
      <c r="E1629" s="19" t="n"/>
      <c r="F1629" s="20">
        <f>IF(OR(B1629="",E1629=""),"",IF(D1629="Sold",-ABS(E1629),IF(D1629="Adjustment",E1629,ABS(E1629))))</f>
        <v/>
      </c>
      <c r="G1629" s="17" t="n"/>
    </row>
    <row r="1630">
      <c r="A1630" s="16" t="n"/>
      <c r="B1630" s="17" t="n"/>
      <c r="C1630" s="18">
        <f>IF(B1630="","",IFERROR(INDEX('Example items'!$B$6:$B$205,MATCH(B1630,'Example items'!$A$6:$A$205,0)),"Unknown SKU"))</f>
        <v/>
      </c>
      <c r="D1630" s="17" t="n"/>
      <c r="E1630" s="19" t="n"/>
      <c r="F1630" s="20">
        <f>IF(OR(B1630="",E1630=""),"",IF(D1630="Sold",-ABS(E1630),IF(D1630="Adjustment",E1630,ABS(E1630))))</f>
        <v/>
      </c>
      <c r="G1630" s="17" t="n"/>
    </row>
    <row r="1631">
      <c r="A1631" s="16" t="n"/>
      <c r="B1631" s="17" t="n"/>
      <c r="C1631" s="18">
        <f>IF(B1631="","",IFERROR(INDEX('Example items'!$B$6:$B$205,MATCH(B1631,'Example items'!$A$6:$A$205,0)),"Unknown SKU"))</f>
        <v/>
      </c>
      <c r="D1631" s="17" t="n"/>
      <c r="E1631" s="19" t="n"/>
      <c r="F1631" s="20">
        <f>IF(OR(B1631="",E1631=""),"",IF(D1631="Sold",-ABS(E1631),IF(D1631="Adjustment",E1631,ABS(E1631))))</f>
        <v/>
      </c>
      <c r="G1631" s="17" t="n"/>
    </row>
    <row r="1632">
      <c r="A1632" s="16" t="n"/>
      <c r="B1632" s="17" t="n"/>
      <c r="C1632" s="18">
        <f>IF(B1632="","",IFERROR(INDEX('Example items'!$B$6:$B$205,MATCH(B1632,'Example items'!$A$6:$A$205,0)),"Unknown SKU"))</f>
        <v/>
      </c>
      <c r="D1632" s="17" t="n"/>
      <c r="E1632" s="19" t="n"/>
      <c r="F1632" s="20">
        <f>IF(OR(B1632="",E1632=""),"",IF(D1632="Sold",-ABS(E1632),IF(D1632="Adjustment",E1632,ABS(E1632))))</f>
        <v/>
      </c>
      <c r="G1632" s="17" t="n"/>
    </row>
    <row r="1633">
      <c r="A1633" s="16" t="n"/>
      <c r="B1633" s="17" t="n"/>
      <c r="C1633" s="18">
        <f>IF(B1633="","",IFERROR(INDEX('Example items'!$B$6:$B$205,MATCH(B1633,'Example items'!$A$6:$A$205,0)),"Unknown SKU"))</f>
        <v/>
      </c>
      <c r="D1633" s="17" t="n"/>
      <c r="E1633" s="19" t="n"/>
      <c r="F1633" s="20">
        <f>IF(OR(B1633="",E1633=""),"",IF(D1633="Sold",-ABS(E1633),IF(D1633="Adjustment",E1633,ABS(E1633))))</f>
        <v/>
      </c>
      <c r="G1633" s="17" t="n"/>
    </row>
    <row r="1634">
      <c r="A1634" s="16" t="n"/>
      <c r="B1634" s="17" t="n"/>
      <c r="C1634" s="18">
        <f>IF(B1634="","",IFERROR(INDEX('Example items'!$B$6:$B$205,MATCH(B1634,'Example items'!$A$6:$A$205,0)),"Unknown SKU"))</f>
        <v/>
      </c>
      <c r="D1634" s="17" t="n"/>
      <c r="E1634" s="19" t="n"/>
      <c r="F1634" s="20">
        <f>IF(OR(B1634="",E1634=""),"",IF(D1634="Sold",-ABS(E1634),IF(D1634="Adjustment",E1634,ABS(E1634))))</f>
        <v/>
      </c>
      <c r="G1634" s="17" t="n"/>
    </row>
    <row r="1635">
      <c r="A1635" s="16" t="n"/>
      <c r="B1635" s="17" t="n"/>
      <c r="C1635" s="18">
        <f>IF(B1635="","",IFERROR(INDEX('Example items'!$B$6:$B$205,MATCH(B1635,'Example items'!$A$6:$A$205,0)),"Unknown SKU"))</f>
        <v/>
      </c>
      <c r="D1635" s="17" t="n"/>
      <c r="E1635" s="19" t="n"/>
      <c r="F1635" s="20">
        <f>IF(OR(B1635="",E1635=""),"",IF(D1635="Sold",-ABS(E1635),IF(D1635="Adjustment",E1635,ABS(E1635))))</f>
        <v/>
      </c>
      <c r="G1635" s="17" t="n"/>
    </row>
    <row r="1636">
      <c r="A1636" s="16" t="n"/>
      <c r="B1636" s="17" t="n"/>
      <c r="C1636" s="18">
        <f>IF(B1636="","",IFERROR(INDEX('Example items'!$B$6:$B$205,MATCH(B1636,'Example items'!$A$6:$A$205,0)),"Unknown SKU"))</f>
        <v/>
      </c>
      <c r="D1636" s="17" t="n"/>
      <c r="E1636" s="19" t="n"/>
      <c r="F1636" s="20">
        <f>IF(OR(B1636="",E1636=""),"",IF(D1636="Sold",-ABS(E1636),IF(D1636="Adjustment",E1636,ABS(E1636))))</f>
        <v/>
      </c>
      <c r="G1636" s="17" t="n"/>
    </row>
    <row r="1637">
      <c r="A1637" s="16" t="n"/>
      <c r="B1637" s="17" t="n"/>
      <c r="C1637" s="18">
        <f>IF(B1637="","",IFERROR(INDEX('Example items'!$B$6:$B$205,MATCH(B1637,'Example items'!$A$6:$A$205,0)),"Unknown SKU"))</f>
        <v/>
      </c>
      <c r="D1637" s="17" t="n"/>
      <c r="E1637" s="19" t="n"/>
      <c r="F1637" s="20">
        <f>IF(OR(B1637="",E1637=""),"",IF(D1637="Sold",-ABS(E1637),IF(D1637="Adjustment",E1637,ABS(E1637))))</f>
        <v/>
      </c>
      <c r="G1637" s="17" t="n"/>
    </row>
    <row r="1638">
      <c r="A1638" s="16" t="n"/>
      <c r="B1638" s="17" t="n"/>
      <c r="C1638" s="18">
        <f>IF(B1638="","",IFERROR(INDEX('Example items'!$B$6:$B$205,MATCH(B1638,'Example items'!$A$6:$A$205,0)),"Unknown SKU"))</f>
        <v/>
      </c>
      <c r="D1638" s="17" t="n"/>
      <c r="E1638" s="19" t="n"/>
      <c r="F1638" s="20">
        <f>IF(OR(B1638="",E1638=""),"",IF(D1638="Sold",-ABS(E1638),IF(D1638="Adjustment",E1638,ABS(E1638))))</f>
        <v/>
      </c>
      <c r="G1638" s="17" t="n"/>
    </row>
    <row r="1639">
      <c r="A1639" s="16" t="n"/>
      <c r="B1639" s="17" t="n"/>
      <c r="C1639" s="18">
        <f>IF(B1639="","",IFERROR(INDEX('Example items'!$B$6:$B$205,MATCH(B1639,'Example items'!$A$6:$A$205,0)),"Unknown SKU"))</f>
        <v/>
      </c>
      <c r="D1639" s="17" t="n"/>
      <c r="E1639" s="19" t="n"/>
      <c r="F1639" s="20">
        <f>IF(OR(B1639="",E1639=""),"",IF(D1639="Sold",-ABS(E1639),IF(D1639="Adjustment",E1639,ABS(E1639))))</f>
        <v/>
      </c>
      <c r="G1639" s="17" t="n"/>
    </row>
    <row r="1640">
      <c r="A1640" s="16" t="n"/>
      <c r="B1640" s="17" t="n"/>
      <c r="C1640" s="18">
        <f>IF(B1640="","",IFERROR(INDEX('Example items'!$B$6:$B$205,MATCH(B1640,'Example items'!$A$6:$A$205,0)),"Unknown SKU"))</f>
        <v/>
      </c>
      <c r="D1640" s="17" t="n"/>
      <c r="E1640" s="19" t="n"/>
      <c r="F1640" s="20">
        <f>IF(OR(B1640="",E1640=""),"",IF(D1640="Sold",-ABS(E1640),IF(D1640="Adjustment",E1640,ABS(E1640))))</f>
        <v/>
      </c>
      <c r="G1640" s="17" t="n"/>
    </row>
    <row r="1641">
      <c r="A1641" s="16" t="n"/>
      <c r="B1641" s="17" t="n"/>
      <c r="C1641" s="18">
        <f>IF(B1641="","",IFERROR(INDEX('Example items'!$B$6:$B$205,MATCH(B1641,'Example items'!$A$6:$A$205,0)),"Unknown SKU"))</f>
        <v/>
      </c>
      <c r="D1641" s="17" t="n"/>
      <c r="E1641" s="19" t="n"/>
      <c r="F1641" s="20">
        <f>IF(OR(B1641="",E1641=""),"",IF(D1641="Sold",-ABS(E1641),IF(D1641="Adjustment",E1641,ABS(E1641))))</f>
        <v/>
      </c>
      <c r="G1641" s="17" t="n"/>
    </row>
    <row r="1642">
      <c r="A1642" s="16" t="n"/>
      <c r="B1642" s="17" t="n"/>
      <c r="C1642" s="18">
        <f>IF(B1642="","",IFERROR(INDEX('Example items'!$B$6:$B$205,MATCH(B1642,'Example items'!$A$6:$A$205,0)),"Unknown SKU"))</f>
        <v/>
      </c>
      <c r="D1642" s="17" t="n"/>
      <c r="E1642" s="19" t="n"/>
      <c r="F1642" s="20">
        <f>IF(OR(B1642="",E1642=""),"",IF(D1642="Sold",-ABS(E1642),IF(D1642="Adjustment",E1642,ABS(E1642))))</f>
        <v/>
      </c>
      <c r="G1642" s="17" t="n"/>
    </row>
    <row r="1643">
      <c r="A1643" s="16" t="n"/>
      <c r="B1643" s="17" t="n"/>
      <c r="C1643" s="18">
        <f>IF(B1643="","",IFERROR(INDEX('Example items'!$B$6:$B$205,MATCH(B1643,'Example items'!$A$6:$A$205,0)),"Unknown SKU"))</f>
        <v/>
      </c>
      <c r="D1643" s="17" t="n"/>
      <c r="E1643" s="19" t="n"/>
      <c r="F1643" s="20">
        <f>IF(OR(B1643="",E1643=""),"",IF(D1643="Sold",-ABS(E1643),IF(D1643="Adjustment",E1643,ABS(E1643))))</f>
        <v/>
      </c>
      <c r="G1643" s="17" t="n"/>
    </row>
    <row r="1644">
      <c r="A1644" s="16" t="n"/>
      <c r="B1644" s="17" t="n"/>
      <c r="C1644" s="18">
        <f>IF(B1644="","",IFERROR(INDEX('Example items'!$B$6:$B$205,MATCH(B1644,'Example items'!$A$6:$A$205,0)),"Unknown SKU"))</f>
        <v/>
      </c>
      <c r="D1644" s="17" t="n"/>
      <c r="E1644" s="19" t="n"/>
      <c r="F1644" s="20">
        <f>IF(OR(B1644="",E1644=""),"",IF(D1644="Sold",-ABS(E1644),IF(D1644="Adjustment",E1644,ABS(E1644))))</f>
        <v/>
      </c>
      <c r="G1644" s="17" t="n"/>
    </row>
    <row r="1645">
      <c r="A1645" s="16" t="n"/>
      <c r="B1645" s="17" t="n"/>
      <c r="C1645" s="18">
        <f>IF(B1645="","",IFERROR(INDEX('Example items'!$B$6:$B$205,MATCH(B1645,'Example items'!$A$6:$A$205,0)),"Unknown SKU"))</f>
        <v/>
      </c>
      <c r="D1645" s="17" t="n"/>
      <c r="E1645" s="19" t="n"/>
      <c r="F1645" s="20">
        <f>IF(OR(B1645="",E1645=""),"",IF(D1645="Sold",-ABS(E1645),IF(D1645="Adjustment",E1645,ABS(E1645))))</f>
        <v/>
      </c>
      <c r="G1645" s="17" t="n"/>
    </row>
    <row r="1646">
      <c r="A1646" s="16" t="n"/>
      <c r="B1646" s="17" t="n"/>
      <c r="C1646" s="18">
        <f>IF(B1646="","",IFERROR(INDEX('Example items'!$B$6:$B$205,MATCH(B1646,'Example items'!$A$6:$A$205,0)),"Unknown SKU"))</f>
        <v/>
      </c>
      <c r="D1646" s="17" t="n"/>
      <c r="E1646" s="19" t="n"/>
      <c r="F1646" s="20">
        <f>IF(OR(B1646="",E1646=""),"",IF(D1646="Sold",-ABS(E1646),IF(D1646="Adjustment",E1646,ABS(E1646))))</f>
        <v/>
      </c>
      <c r="G1646" s="17" t="n"/>
    </row>
    <row r="1647">
      <c r="A1647" s="16" t="n"/>
      <c r="B1647" s="17" t="n"/>
      <c r="C1647" s="18">
        <f>IF(B1647="","",IFERROR(INDEX('Example items'!$B$6:$B$205,MATCH(B1647,'Example items'!$A$6:$A$205,0)),"Unknown SKU"))</f>
        <v/>
      </c>
      <c r="D1647" s="17" t="n"/>
      <c r="E1647" s="19" t="n"/>
      <c r="F1647" s="20">
        <f>IF(OR(B1647="",E1647=""),"",IF(D1647="Sold",-ABS(E1647),IF(D1647="Adjustment",E1647,ABS(E1647))))</f>
        <v/>
      </c>
      <c r="G1647" s="17" t="n"/>
    </row>
    <row r="1648">
      <c r="A1648" s="16" t="n"/>
      <c r="B1648" s="17" t="n"/>
      <c r="C1648" s="18">
        <f>IF(B1648="","",IFERROR(INDEX('Example items'!$B$6:$B$205,MATCH(B1648,'Example items'!$A$6:$A$205,0)),"Unknown SKU"))</f>
        <v/>
      </c>
      <c r="D1648" s="17" t="n"/>
      <c r="E1648" s="19" t="n"/>
      <c r="F1648" s="20">
        <f>IF(OR(B1648="",E1648=""),"",IF(D1648="Sold",-ABS(E1648),IF(D1648="Adjustment",E1648,ABS(E1648))))</f>
        <v/>
      </c>
      <c r="G1648" s="17" t="n"/>
    </row>
    <row r="1649">
      <c r="A1649" s="16" t="n"/>
      <c r="B1649" s="17" t="n"/>
      <c r="C1649" s="18">
        <f>IF(B1649="","",IFERROR(INDEX('Example items'!$B$6:$B$205,MATCH(B1649,'Example items'!$A$6:$A$205,0)),"Unknown SKU"))</f>
        <v/>
      </c>
      <c r="D1649" s="17" t="n"/>
      <c r="E1649" s="19" t="n"/>
      <c r="F1649" s="20">
        <f>IF(OR(B1649="",E1649=""),"",IF(D1649="Sold",-ABS(E1649),IF(D1649="Adjustment",E1649,ABS(E1649))))</f>
        <v/>
      </c>
      <c r="G1649" s="17" t="n"/>
    </row>
    <row r="1650">
      <c r="A1650" s="16" t="n"/>
      <c r="B1650" s="17" t="n"/>
      <c r="C1650" s="18">
        <f>IF(B1650="","",IFERROR(INDEX('Example items'!$B$6:$B$205,MATCH(B1650,'Example items'!$A$6:$A$205,0)),"Unknown SKU"))</f>
        <v/>
      </c>
      <c r="D1650" s="17" t="n"/>
      <c r="E1650" s="19" t="n"/>
      <c r="F1650" s="20">
        <f>IF(OR(B1650="",E1650=""),"",IF(D1650="Sold",-ABS(E1650),IF(D1650="Adjustment",E1650,ABS(E1650))))</f>
        <v/>
      </c>
      <c r="G1650" s="17" t="n"/>
    </row>
    <row r="1651">
      <c r="A1651" s="16" t="n"/>
      <c r="B1651" s="17" t="n"/>
      <c r="C1651" s="18">
        <f>IF(B1651="","",IFERROR(INDEX('Example items'!$B$6:$B$205,MATCH(B1651,'Example items'!$A$6:$A$205,0)),"Unknown SKU"))</f>
        <v/>
      </c>
      <c r="D1651" s="17" t="n"/>
      <c r="E1651" s="19" t="n"/>
      <c r="F1651" s="20">
        <f>IF(OR(B1651="",E1651=""),"",IF(D1651="Sold",-ABS(E1651),IF(D1651="Adjustment",E1651,ABS(E1651))))</f>
        <v/>
      </c>
      <c r="G1651" s="17" t="n"/>
    </row>
    <row r="1652">
      <c r="A1652" s="16" t="n"/>
      <c r="B1652" s="17" t="n"/>
      <c r="C1652" s="18">
        <f>IF(B1652="","",IFERROR(INDEX('Example items'!$B$6:$B$205,MATCH(B1652,'Example items'!$A$6:$A$205,0)),"Unknown SKU"))</f>
        <v/>
      </c>
      <c r="D1652" s="17" t="n"/>
      <c r="E1652" s="19" t="n"/>
      <c r="F1652" s="20">
        <f>IF(OR(B1652="",E1652=""),"",IF(D1652="Sold",-ABS(E1652),IF(D1652="Adjustment",E1652,ABS(E1652))))</f>
        <v/>
      </c>
      <c r="G1652" s="17" t="n"/>
    </row>
    <row r="1653">
      <c r="A1653" s="16" t="n"/>
      <c r="B1653" s="17" t="n"/>
      <c r="C1653" s="18">
        <f>IF(B1653="","",IFERROR(INDEX('Example items'!$B$6:$B$205,MATCH(B1653,'Example items'!$A$6:$A$205,0)),"Unknown SKU"))</f>
        <v/>
      </c>
      <c r="D1653" s="17" t="n"/>
      <c r="E1653" s="19" t="n"/>
      <c r="F1653" s="20">
        <f>IF(OR(B1653="",E1653=""),"",IF(D1653="Sold",-ABS(E1653),IF(D1653="Adjustment",E1653,ABS(E1653))))</f>
        <v/>
      </c>
      <c r="G1653" s="17" t="n"/>
    </row>
    <row r="1654">
      <c r="A1654" s="16" t="n"/>
      <c r="B1654" s="17" t="n"/>
      <c r="C1654" s="18">
        <f>IF(B1654="","",IFERROR(INDEX('Example items'!$B$6:$B$205,MATCH(B1654,'Example items'!$A$6:$A$205,0)),"Unknown SKU"))</f>
        <v/>
      </c>
      <c r="D1654" s="17" t="n"/>
      <c r="E1654" s="19" t="n"/>
      <c r="F1654" s="20">
        <f>IF(OR(B1654="",E1654=""),"",IF(D1654="Sold",-ABS(E1654),IF(D1654="Adjustment",E1654,ABS(E1654))))</f>
        <v/>
      </c>
      <c r="G1654" s="17" t="n"/>
    </row>
    <row r="1655">
      <c r="A1655" s="16" t="n"/>
      <c r="B1655" s="17" t="n"/>
      <c r="C1655" s="18">
        <f>IF(B1655="","",IFERROR(INDEX('Example items'!$B$6:$B$205,MATCH(B1655,'Example items'!$A$6:$A$205,0)),"Unknown SKU"))</f>
        <v/>
      </c>
      <c r="D1655" s="17" t="n"/>
      <c r="E1655" s="19" t="n"/>
      <c r="F1655" s="20">
        <f>IF(OR(B1655="",E1655=""),"",IF(D1655="Sold",-ABS(E1655),IF(D1655="Adjustment",E1655,ABS(E1655))))</f>
        <v/>
      </c>
      <c r="G1655" s="17" t="n"/>
    </row>
    <row r="1656">
      <c r="A1656" s="16" t="n"/>
      <c r="B1656" s="17" t="n"/>
      <c r="C1656" s="18">
        <f>IF(B1656="","",IFERROR(INDEX('Example items'!$B$6:$B$205,MATCH(B1656,'Example items'!$A$6:$A$205,0)),"Unknown SKU"))</f>
        <v/>
      </c>
      <c r="D1656" s="17" t="n"/>
      <c r="E1656" s="19" t="n"/>
      <c r="F1656" s="20">
        <f>IF(OR(B1656="",E1656=""),"",IF(D1656="Sold",-ABS(E1656),IF(D1656="Adjustment",E1656,ABS(E1656))))</f>
        <v/>
      </c>
      <c r="G1656" s="17" t="n"/>
    </row>
    <row r="1657">
      <c r="A1657" s="16" t="n"/>
      <c r="B1657" s="17" t="n"/>
      <c r="C1657" s="18">
        <f>IF(B1657="","",IFERROR(INDEX('Example items'!$B$6:$B$205,MATCH(B1657,'Example items'!$A$6:$A$205,0)),"Unknown SKU"))</f>
        <v/>
      </c>
      <c r="D1657" s="17" t="n"/>
      <c r="E1657" s="19" t="n"/>
      <c r="F1657" s="20">
        <f>IF(OR(B1657="",E1657=""),"",IF(D1657="Sold",-ABS(E1657),IF(D1657="Adjustment",E1657,ABS(E1657))))</f>
        <v/>
      </c>
      <c r="G1657" s="17" t="n"/>
    </row>
    <row r="1658">
      <c r="A1658" s="16" t="n"/>
      <c r="B1658" s="17" t="n"/>
      <c r="C1658" s="18">
        <f>IF(B1658="","",IFERROR(INDEX('Example items'!$B$6:$B$205,MATCH(B1658,'Example items'!$A$6:$A$205,0)),"Unknown SKU"))</f>
        <v/>
      </c>
      <c r="D1658" s="17" t="n"/>
      <c r="E1658" s="19" t="n"/>
      <c r="F1658" s="20">
        <f>IF(OR(B1658="",E1658=""),"",IF(D1658="Sold",-ABS(E1658),IF(D1658="Adjustment",E1658,ABS(E1658))))</f>
        <v/>
      </c>
      <c r="G1658" s="17" t="n"/>
    </row>
    <row r="1659">
      <c r="A1659" s="16" t="n"/>
      <c r="B1659" s="17" t="n"/>
      <c r="C1659" s="18">
        <f>IF(B1659="","",IFERROR(INDEX('Example items'!$B$6:$B$205,MATCH(B1659,'Example items'!$A$6:$A$205,0)),"Unknown SKU"))</f>
        <v/>
      </c>
      <c r="D1659" s="17" t="n"/>
      <c r="E1659" s="19" t="n"/>
      <c r="F1659" s="20">
        <f>IF(OR(B1659="",E1659=""),"",IF(D1659="Sold",-ABS(E1659),IF(D1659="Adjustment",E1659,ABS(E1659))))</f>
        <v/>
      </c>
      <c r="G1659" s="17" t="n"/>
    </row>
    <row r="1660">
      <c r="A1660" s="16" t="n"/>
      <c r="B1660" s="17" t="n"/>
      <c r="C1660" s="18">
        <f>IF(B1660="","",IFERROR(INDEX('Example items'!$B$6:$B$205,MATCH(B1660,'Example items'!$A$6:$A$205,0)),"Unknown SKU"))</f>
        <v/>
      </c>
      <c r="D1660" s="17" t="n"/>
      <c r="E1660" s="19" t="n"/>
      <c r="F1660" s="20">
        <f>IF(OR(B1660="",E1660=""),"",IF(D1660="Sold",-ABS(E1660),IF(D1660="Adjustment",E1660,ABS(E1660))))</f>
        <v/>
      </c>
      <c r="G1660" s="17" t="n"/>
    </row>
    <row r="1661">
      <c r="A1661" s="16" t="n"/>
      <c r="B1661" s="17" t="n"/>
      <c r="C1661" s="18">
        <f>IF(B1661="","",IFERROR(INDEX('Example items'!$B$6:$B$205,MATCH(B1661,'Example items'!$A$6:$A$205,0)),"Unknown SKU"))</f>
        <v/>
      </c>
      <c r="D1661" s="17" t="n"/>
      <c r="E1661" s="19" t="n"/>
      <c r="F1661" s="20">
        <f>IF(OR(B1661="",E1661=""),"",IF(D1661="Sold",-ABS(E1661),IF(D1661="Adjustment",E1661,ABS(E1661))))</f>
        <v/>
      </c>
      <c r="G1661" s="17" t="n"/>
    </row>
    <row r="1662">
      <c r="A1662" s="16" t="n"/>
      <c r="B1662" s="17" t="n"/>
      <c r="C1662" s="18">
        <f>IF(B1662="","",IFERROR(INDEX('Example items'!$B$6:$B$205,MATCH(B1662,'Example items'!$A$6:$A$205,0)),"Unknown SKU"))</f>
        <v/>
      </c>
      <c r="D1662" s="17" t="n"/>
      <c r="E1662" s="19" t="n"/>
      <c r="F1662" s="20">
        <f>IF(OR(B1662="",E1662=""),"",IF(D1662="Sold",-ABS(E1662),IF(D1662="Adjustment",E1662,ABS(E1662))))</f>
        <v/>
      </c>
      <c r="G1662" s="17" t="n"/>
    </row>
    <row r="1663">
      <c r="A1663" s="16" t="n"/>
      <c r="B1663" s="17" t="n"/>
      <c r="C1663" s="18">
        <f>IF(B1663="","",IFERROR(INDEX('Example items'!$B$6:$B$205,MATCH(B1663,'Example items'!$A$6:$A$205,0)),"Unknown SKU"))</f>
        <v/>
      </c>
      <c r="D1663" s="17" t="n"/>
      <c r="E1663" s="19" t="n"/>
      <c r="F1663" s="20">
        <f>IF(OR(B1663="",E1663=""),"",IF(D1663="Sold",-ABS(E1663),IF(D1663="Adjustment",E1663,ABS(E1663))))</f>
        <v/>
      </c>
      <c r="G1663" s="17" t="n"/>
    </row>
    <row r="1664">
      <c r="A1664" s="16" t="n"/>
      <c r="B1664" s="17" t="n"/>
      <c r="C1664" s="18">
        <f>IF(B1664="","",IFERROR(INDEX('Example items'!$B$6:$B$205,MATCH(B1664,'Example items'!$A$6:$A$205,0)),"Unknown SKU"))</f>
        <v/>
      </c>
      <c r="D1664" s="17" t="n"/>
      <c r="E1664" s="19" t="n"/>
      <c r="F1664" s="20">
        <f>IF(OR(B1664="",E1664=""),"",IF(D1664="Sold",-ABS(E1664),IF(D1664="Adjustment",E1664,ABS(E1664))))</f>
        <v/>
      </c>
      <c r="G1664" s="17" t="n"/>
    </row>
    <row r="1665">
      <c r="A1665" s="16" t="n"/>
      <c r="B1665" s="17" t="n"/>
      <c r="C1665" s="18">
        <f>IF(B1665="","",IFERROR(INDEX('Example items'!$B$6:$B$205,MATCH(B1665,'Example items'!$A$6:$A$205,0)),"Unknown SKU"))</f>
        <v/>
      </c>
      <c r="D1665" s="17" t="n"/>
      <c r="E1665" s="19" t="n"/>
      <c r="F1665" s="20">
        <f>IF(OR(B1665="",E1665=""),"",IF(D1665="Sold",-ABS(E1665),IF(D1665="Adjustment",E1665,ABS(E1665))))</f>
        <v/>
      </c>
      <c r="G1665" s="17" t="n"/>
    </row>
    <row r="1666">
      <c r="A1666" s="16" t="n"/>
      <c r="B1666" s="17" t="n"/>
      <c r="C1666" s="18">
        <f>IF(B1666="","",IFERROR(INDEX('Example items'!$B$6:$B$205,MATCH(B1666,'Example items'!$A$6:$A$205,0)),"Unknown SKU"))</f>
        <v/>
      </c>
      <c r="D1666" s="17" t="n"/>
      <c r="E1666" s="19" t="n"/>
      <c r="F1666" s="20">
        <f>IF(OR(B1666="",E1666=""),"",IF(D1666="Sold",-ABS(E1666),IF(D1666="Adjustment",E1666,ABS(E1666))))</f>
        <v/>
      </c>
      <c r="G1666" s="17" t="n"/>
    </row>
    <row r="1667">
      <c r="A1667" s="16" t="n"/>
      <c r="B1667" s="17" t="n"/>
      <c r="C1667" s="18">
        <f>IF(B1667="","",IFERROR(INDEX('Example items'!$B$6:$B$205,MATCH(B1667,'Example items'!$A$6:$A$205,0)),"Unknown SKU"))</f>
        <v/>
      </c>
      <c r="D1667" s="17" t="n"/>
      <c r="E1667" s="19" t="n"/>
      <c r="F1667" s="20">
        <f>IF(OR(B1667="",E1667=""),"",IF(D1667="Sold",-ABS(E1667),IF(D1667="Adjustment",E1667,ABS(E1667))))</f>
        <v/>
      </c>
      <c r="G1667" s="17" t="n"/>
    </row>
    <row r="1668">
      <c r="A1668" s="16" t="n"/>
      <c r="B1668" s="17" t="n"/>
      <c r="C1668" s="18">
        <f>IF(B1668="","",IFERROR(INDEX('Example items'!$B$6:$B$205,MATCH(B1668,'Example items'!$A$6:$A$205,0)),"Unknown SKU"))</f>
        <v/>
      </c>
      <c r="D1668" s="17" t="n"/>
      <c r="E1668" s="19" t="n"/>
      <c r="F1668" s="20">
        <f>IF(OR(B1668="",E1668=""),"",IF(D1668="Sold",-ABS(E1668),IF(D1668="Adjustment",E1668,ABS(E1668))))</f>
        <v/>
      </c>
      <c r="G1668" s="17" t="n"/>
    </row>
    <row r="1669">
      <c r="A1669" s="16" t="n"/>
      <c r="B1669" s="17" t="n"/>
      <c r="C1669" s="18">
        <f>IF(B1669="","",IFERROR(INDEX('Example items'!$B$6:$B$205,MATCH(B1669,'Example items'!$A$6:$A$205,0)),"Unknown SKU"))</f>
        <v/>
      </c>
      <c r="D1669" s="17" t="n"/>
      <c r="E1669" s="19" t="n"/>
      <c r="F1669" s="20">
        <f>IF(OR(B1669="",E1669=""),"",IF(D1669="Sold",-ABS(E1669),IF(D1669="Adjustment",E1669,ABS(E1669))))</f>
        <v/>
      </c>
      <c r="G1669" s="17" t="n"/>
    </row>
    <row r="1670">
      <c r="A1670" s="16" t="n"/>
      <c r="B1670" s="17" t="n"/>
      <c r="C1670" s="18">
        <f>IF(B1670="","",IFERROR(INDEX('Example items'!$B$6:$B$205,MATCH(B1670,'Example items'!$A$6:$A$205,0)),"Unknown SKU"))</f>
        <v/>
      </c>
      <c r="D1670" s="17" t="n"/>
      <c r="E1670" s="19" t="n"/>
      <c r="F1670" s="20">
        <f>IF(OR(B1670="",E1670=""),"",IF(D1670="Sold",-ABS(E1670),IF(D1670="Adjustment",E1670,ABS(E1670))))</f>
        <v/>
      </c>
      <c r="G1670" s="17" t="n"/>
    </row>
    <row r="1671">
      <c r="A1671" s="16" t="n"/>
      <c r="B1671" s="17" t="n"/>
      <c r="C1671" s="18">
        <f>IF(B1671="","",IFERROR(INDEX('Example items'!$B$6:$B$205,MATCH(B1671,'Example items'!$A$6:$A$205,0)),"Unknown SKU"))</f>
        <v/>
      </c>
      <c r="D1671" s="17" t="n"/>
      <c r="E1671" s="19" t="n"/>
      <c r="F1671" s="20">
        <f>IF(OR(B1671="",E1671=""),"",IF(D1671="Sold",-ABS(E1671),IF(D1671="Adjustment",E1671,ABS(E1671))))</f>
        <v/>
      </c>
      <c r="G1671" s="17" t="n"/>
    </row>
    <row r="1672">
      <c r="A1672" s="16" t="n"/>
      <c r="B1672" s="17" t="n"/>
      <c r="C1672" s="18">
        <f>IF(B1672="","",IFERROR(INDEX('Example items'!$B$6:$B$205,MATCH(B1672,'Example items'!$A$6:$A$205,0)),"Unknown SKU"))</f>
        <v/>
      </c>
      <c r="D1672" s="17" t="n"/>
      <c r="E1672" s="19" t="n"/>
      <c r="F1672" s="20">
        <f>IF(OR(B1672="",E1672=""),"",IF(D1672="Sold",-ABS(E1672),IF(D1672="Adjustment",E1672,ABS(E1672))))</f>
        <v/>
      </c>
      <c r="G1672" s="17" t="n"/>
    </row>
    <row r="1673">
      <c r="A1673" s="16" t="n"/>
      <c r="B1673" s="17" t="n"/>
      <c r="C1673" s="18">
        <f>IF(B1673="","",IFERROR(INDEX('Example items'!$B$6:$B$205,MATCH(B1673,'Example items'!$A$6:$A$205,0)),"Unknown SKU"))</f>
        <v/>
      </c>
      <c r="D1673" s="17" t="n"/>
      <c r="E1673" s="19" t="n"/>
      <c r="F1673" s="20">
        <f>IF(OR(B1673="",E1673=""),"",IF(D1673="Sold",-ABS(E1673),IF(D1673="Adjustment",E1673,ABS(E1673))))</f>
        <v/>
      </c>
      <c r="G1673" s="17" t="n"/>
    </row>
    <row r="1674">
      <c r="A1674" s="16" t="n"/>
      <c r="B1674" s="17" t="n"/>
      <c r="C1674" s="18">
        <f>IF(B1674="","",IFERROR(INDEX('Example items'!$B$6:$B$205,MATCH(B1674,'Example items'!$A$6:$A$205,0)),"Unknown SKU"))</f>
        <v/>
      </c>
      <c r="D1674" s="17" t="n"/>
      <c r="E1674" s="19" t="n"/>
      <c r="F1674" s="20">
        <f>IF(OR(B1674="",E1674=""),"",IF(D1674="Sold",-ABS(E1674),IF(D1674="Adjustment",E1674,ABS(E1674))))</f>
        <v/>
      </c>
      <c r="G1674" s="17" t="n"/>
    </row>
    <row r="1675">
      <c r="A1675" s="16" t="n"/>
      <c r="B1675" s="17" t="n"/>
      <c r="C1675" s="18">
        <f>IF(B1675="","",IFERROR(INDEX('Example items'!$B$6:$B$205,MATCH(B1675,'Example items'!$A$6:$A$205,0)),"Unknown SKU"))</f>
        <v/>
      </c>
      <c r="D1675" s="17" t="n"/>
      <c r="E1675" s="19" t="n"/>
      <c r="F1675" s="20">
        <f>IF(OR(B1675="",E1675=""),"",IF(D1675="Sold",-ABS(E1675),IF(D1675="Adjustment",E1675,ABS(E1675))))</f>
        <v/>
      </c>
      <c r="G1675" s="17" t="n"/>
    </row>
    <row r="1676">
      <c r="A1676" s="16" t="n"/>
      <c r="B1676" s="17" t="n"/>
      <c r="C1676" s="18">
        <f>IF(B1676="","",IFERROR(INDEX('Example items'!$B$6:$B$205,MATCH(B1676,'Example items'!$A$6:$A$205,0)),"Unknown SKU"))</f>
        <v/>
      </c>
      <c r="D1676" s="17" t="n"/>
      <c r="E1676" s="19" t="n"/>
      <c r="F1676" s="20">
        <f>IF(OR(B1676="",E1676=""),"",IF(D1676="Sold",-ABS(E1676),IF(D1676="Adjustment",E1676,ABS(E1676))))</f>
        <v/>
      </c>
      <c r="G1676" s="17" t="n"/>
    </row>
    <row r="1677">
      <c r="A1677" s="16" t="n"/>
      <c r="B1677" s="17" t="n"/>
      <c r="C1677" s="18">
        <f>IF(B1677="","",IFERROR(INDEX('Example items'!$B$6:$B$205,MATCH(B1677,'Example items'!$A$6:$A$205,0)),"Unknown SKU"))</f>
        <v/>
      </c>
      <c r="D1677" s="17" t="n"/>
      <c r="E1677" s="19" t="n"/>
      <c r="F1677" s="20">
        <f>IF(OR(B1677="",E1677=""),"",IF(D1677="Sold",-ABS(E1677),IF(D1677="Adjustment",E1677,ABS(E1677))))</f>
        <v/>
      </c>
      <c r="G1677" s="17" t="n"/>
    </row>
    <row r="1678">
      <c r="A1678" s="16" t="n"/>
      <c r="B1678" s="17" t="n"/>
      <c r="C1678" s="18">
        <f>IF(B1678="","",IFERROR(INDEX('Example items'!$B$6:$B$205,MATCH(B1678,'Example items'!$A$6:$A$205,0)),"Unknown SKU"))</f>
        <v/>
      </c>
      <c r="D1678" s="17" t="n"/>
      <c r="E1678" s="19" t="n"/>
      <c r="F1678" s="20">
        <f>IF(OR(B1678="",E1678=""),"",IF(D1678="Sold",-ABS(E1678),IF(D1678="Adjustment",E1678,ABS(E1678))))</f>
        <v/>
      </c>
      <c r="G1678" s="17" t="n"/>
    </row>
    <row r="1679">
      <c r="A1679" s="16" t="n"/>
      <c r="B1679" s="17" t="n"/>
      <c r="C1679" s="18">
        <f>IF(B1679="","",IFERROR(INDEX('Example items'!$B$6:$B$205,MATCH(B1679,'Example items'!$A$6:$A$205,0)),"Unknown SKU"))</f>
        <v/>
      </c>
      <c r="D1679" s="17" t="n"/>
      <c r="E1679" s="19" t="n"/>
      <c r="F1679" s="20">
        <f>IF(OR(B1679="",E1679=""),"",IF(D1679="Sold",-ABS(E1679),IF(D1679="Adjustment",E1679,ABS(E1679))))</f>
        <v/>
      </c>
      <c r="G1679" s="17" t="n"/>
    </row>
    <row r="1680">
      <c r="A1680" s="16" t="n"/>
      <c r="B1680" s="17" t="n"/>
      <c r="C1680" s="18">
        <f>IF(B1680="","",IFERROR(INDEX('Example items'!$B$6:$B$205,MATCH(B1680,'Example items'!$A$6:$A$205,0)),"Unknown SKU"))</f>
        <v/>
      </c>
      <c r="D1680" s="17" t="n"/>
      <c r="E1680" s="19" t="n"/>
      <c r="F1680" s="20">
        <f>IF(OR(B1680="",E1680=""),"",IF(D1680="Sold",-ABS(E1680),IF(D1680="Adjustment",E1680,ABS(E1680))))</f>
        <v/>
      </c>
      <c r="G1680" s="17" t="n"/>
    </row>
    <row r="1681">
      <c r="A1681" s="16" t="n"/>
      <c r="B1681" s="17" t="n"/>
      <c r="C1681" s="18">
        <f>IF(B1681="","",IFERROR(INDEX('Example items'!$B$6:$B$205,MATCH(B1681,'Example items'!$A$6:$A$205,0)),"Unknown SKU"))</f>
        <v/>
      </c>
      <c r="D1681" s="17" t="n"/>
      <c r="E1681" s="19" t="n"/>
      <c r="F1681" s="20">
        <f>IF(OR(B1681="",E1681=""),"",IF(D1681="Sold",-ABS(E1681),IF(D1681="Adjustment",E1681,ABS(E1681))))</f>
        <v/>
      </c>
      <c r="G1681" s="17" t="n"/>
    </row>
    <row r="1682">
      <c r="A1682" s="16" t="n"/>
      <c r="B1682" s="17" t="n"/>
      <c r="C1682" s="18">
        <f>IF(B1682="","",IFERROR(INDEX('Example items'!$B$6:$B$205,MATCH(B1682,'Example items'!$A$6:$A$205,0)),"Unknown SKU"))</f>
        <v/>
      </c>
      <c r="D1682" s="17" t="n"/>
      <c r="E1682" s="19" t="n"/>
      <c r="F1682" s="20">
        <f>IF(OR(B1682="",E1682=""),"",IF(D1682="Sold",-ABS(E1682),IF(D1682="Adjustment",E1682,ABS(E1682))))</f>
        <v/>
      </c>
      <c r="G1682" s="17" t="n"/>
    </row>
    <row r="1683">
      <c r="A1683" s="16" t="n"/>
      <c r="B1683" s="17" t="n"/>
      <c r="C1683" s="18">
        <f>IF(B1683="","",IFERROR(INDEX('Example items'!$B$6:$B$205,MATCH(B1683,'Example items'!$A$6:$A$205,0)),"Unknown SKU"))</f>
        <v/>
      </c>
      <c r="D1683" s="17" t="n"/>
      <c r="E1683" s="19" t="n"/>
      <c r="F1683" s="20">
        <f>IF(OR(B1683="",E1683=""),"",IF(D1683="Sold",-ABS(E1683),IF(D1683="Adjustment",E1683,ABS(E1683))))</f>
        <v/>
      </c>
      <c r="G1683" s="17" t="n"/>
    </row>
    <row r="1684">
      <c r="A1684" s="16" t="n"/>
      <c r="B1684" s="17" t="n"/>
      <c r="C1684" s="18">
        <f>IF(B1684="","",IFERROR(INDEX('Example items'!$B$6:$B$205,MATCH(B1684,'Example items'!$A$6:$A$205,0)),"Unknown SKU"))</f>
        <v/>
      </c>
      <c r="D1684" s="17" t="n"/>
      <c r="E1684" s="19" t="n"/>
      <c r="F1684" s="20">
        <f>IF(OR(B1684="",E1684=""),"",IF(D1684="Sold",-ABS(E1684),IF(D1684="Adjustment",E1684,ABS(E1684))))</f>
        <v/>
      </c>
      <c r="G1684" s="17" t="n"/>
    </row>
    <row r="1685">
      <c r="A1685" s="16" t="n"/>
      <c r="B1685" s="17" t="n"/>
      <c r="C1685" s="18">
        <f>IF(B1685="","",IFERROR(INDEX('Example items'!$B$6:$B$205,MATCH(B1685,'Example items'!$A$6:$A$205,0)),"Unknown SKU"))</f>
        <v/>
      </c>
      <c r="D1685" s="17" t="n"/>
      <c r="E1685" s="19" t="n"/>
      <c r="F1685" s="20">
        <f>IF(OR(B1685="",E1685=""),"",IF(D1685="Sold",-ABS(E1685),IF(D1685="Adjustment",E1685,ABS(E1685))))</f>
        <v/>
      </c>
      <c r="G1685" s="17" t="n"/>
    </row>
    <row r="1686">
      <c r="A1686" s="16" t="n"/>
      <c r="B1686" s="17" t="n"/>
      <c r="C1686" s="18">
        <f>IF(B1686="","",IFERROR(INDEX('Example items'!$B$6:$B$205,MATCH(B1686,'Example items'!$A$6:$A$205,0)),"Unknown SKU"))</f>
        <v/>
      </c>
      <c r="D1686" s="17" t="n"/>
      <c r="E1686" s="19" t="n"/>
      <c r="F1686" s="20">
        <f>IF(OR(B1686="",E1686=""),"",IF(D1686="Sold",-ABS(E1686),IF(D1686="Adjustment",E1686,ABS(E1686))))</f>
        <v/>
      </c>
      <c r="G1686" s="17" t="n"/>
    </row>
    <row r="1687">
      <c r="A1687" s="16" t="n"/>
      <c r="B1687" s="17" t="n"/>
      <c r="C1687" s="18">
        <f>IF(B1687="","",IFERROR(INDEX('Example items'!$B$6:$B$205,MATCH(B1687,'Example items'!$A$6:$A$205,0)),"Unknown SKU"))</f>
        <v/>
      </c>
      <c r="D1687" s="17" t="n"/>
      <c r="E1687" s="19" t="n"/>
      <c r="F1687" s="20">
        <f>IF(OR(B1687="",E1687=""),"",IF(D1687="Sold",-ABS(E1687),IF(D1687="Adjustment",E1687,ABS(E1687))))</f>
        <v/>
      </c>
      <c r="G1687" s="17" t="n"/>
    </row>
    <row r="1688">
      <c r="A1688" s="16" t="n"/>
      <c r="B1688" s="17" t="n"/>
      <c r="C1688" s="18">
        <f>IF(B1688="","",IFERROR(INDEX('Example items'!$B$6:$B$205,MATCH(B1688,'Example items'!$A$6:$A$205,0)),"Unknown SKU"))</f>
        <v/>
      </c>
      <c r="D1688" s="17" t="n"/>
      <c r="E1688" s="19" t="n"/>
      <c r="F1688" s="20">
        <f>IF(OR(B1688="",E1688=""),"",IF(D1688="Sold",-ABS(E1688),IF(D1688="Adjustment",E1688,ABS(E1688))))</f>
        <v/>
      </c>
      <c r="G1688" s="17" t="n"/>
    </row>
    <row r="1689">
      <c r="A1689" s="16" t="n"/>
      <c r="B1689" s="17" t="n"/>
      <c r="C1689" s="18">
        <f>IF(B1689="","",IFERROR(INDEX('Example items'!$B$6:$B$205,MATCH(B1689,'Example items'!$A$6:$A$205,0)),"Unknown SKU"))</f>
        <v/>
      </c>
      <c r="D1689" s="17" t="n"/>
      <c r="E1689" s="19" t="n"/>
      <c r="F1689" s="20">
        <f>IF(OR(B1689="",E1689=""),"",IF(D1689="Sold",-ABS(E1689),IF(D1689="Adjustment",E1689,ABS(E1689))))</f>
        <v/>
      </c>
      <c r="G1689" s="17" t="n"/>
    </row>
    <row r="1690">
      <c r="A1690" s="16" t="n"/>
      <c r="B1690" s="17" t="n"/>
      <c r="C1690" s="18">
        <f>IF(B1690="","",IFERROR(INDEX('Example items'!$B$6:$B$205,MATCH(B1690,'Example items'!$A$6:$A$205,0)),"Unknown SKU"))</f>
        <v/>
      </c>
      <c r="D1690" s="17" t="n"/>
      <c r="E1690" s="19" t="n"/>
      <c r="F1690" s="20">
        <f>IF(OR(B1690="",E1690=""),"",IF(D1690="Sold",-ABS(E1690),IF(D1690="Adjustment",E1690,ABS(E1690))))</f>
        <v/>
      </c>
      <c r="G1690" s="17" t="n"/>
    </row>
    <row r="1691">
      <c r="A1691" s="16" t="n"/>
      <c r="B1691" s="17" t="n"/>
      <c r="C1691" s="18">
        <f>IF(B1691="","",IFERROR(INDEX('Example items'!$B$6:$B$205,MATCH(B1691,'Example items'!$A$6:$A$205,0)),"Unknown SKU"))</f>
        <v/>
      </c>
      <c r="D1691" s="17" t="n"/>
      <c r="E1691" s="19" t="n"/>
      <c r="F1691" s="20">
        <f>IF(OR(B1691="",E1691=""),"",IF(D1691="Sold",-ABS(E1691),IF(D1691="Adjustment",E1691,ABS(E1691))))</f>
        <v/>
      </c>
      <c r="G1691" s="17" t="n"/>
    </row>
    <row r="1692">
      <c r="A1692" s="16" t="n"/>
      <c r="B1692" s="17" t="n"/>
      <c r="C1692" s="18">
        <f>IF(B1692="","",IFERROR(INDEX('Example items'!$B$6:$B$205,MATCH(B1692,'Example items'!$A$6:$A$205,0)),"Unknown SKU"))</f>
        <v/>
      </c>
      <c r="D1692" s="17" t="n"/>
      <c r="E1692" s="19" t="n"/>
      <c r="F1692" s="20">
        <f>IF(OR(B1692="",E1692=""),"",IF(D1692="Sold",-ABS(E1692),IF(D1692="Adjustment",E1692,ABS(E1692))))</f>
        <v/>
      </c>
      <c r="G1692" s="17" t="n"/>
    </row>
    <row r="1693">
      <c r="A1693" s="16" t="n"/>
      <c r="B1693" s="17" t="n"/>
      <c r="C1693" s="18">
        <f>IF(B1693="","",IFERROR(INDEX('Example items'!$B$6:$B$205,MATCH(B1693,'Example items'!$A$6:$A$205,0)),"Unknown SKU"))</f>
        <v/>
      </c>
      <c r="D1693" s="17" t="n"/>
      <c r="E1693" s="19" t="n"/>
      <c r="F1693" s="20">
        <f>IF(OR(B1693="",E1693=""),"",IF(D1693="Sold",-ABS(E1693),IF(D1693="Adjustment",E1693,ABS(E1693))))</f>
        <v/>
      </c>
      <c r="G1693" s="17" t="n"/>
    </row>
    <row r="1694">
      <c r="A1694" s="16" t="n"/>
      <c r="B1694" s="17" t="n"/>
      <c r="C1694" s="18">
        <f>IF(B1694="","",IFERROR(INDEX('Example items'!$B$6:$B$205,MATCH(B1694,'Example items'!$A$6:$A$205,0)),"Unknown SKU"))</f>
        <v/>
      </c>
      <c r="D1694" s="17" t="n"/>
      <c r="E1694" s="19" t="n"/>
      <c r="F1694" s="20">
        <f>IF(OR(B1694="",E1694=""),"",IF(D1694="Sold",-ABS(E1694),IF(D1694="Adjustment",E1694,ABS(E1694))))</f>
        <v/>
      </c>
      <c r="G1694" s="17" t="n"/>
    </row>
    <row r="1695">
      <c r="A1695" s="16" t="n"/>
      <c r="B1695" s="17" t="n"/>
      <c r="C1695" s="18">
        <f>IF(B1695="","",IFERROR(INDEX('Example items'!$B$6:$B$205,MATCH(B1695,'Example items'!$A$6:$A$205,0)),"Unknown SKU"))</f>
        <v/>
      </c>
      <c r="D1695" s="17" t="n"/>
      <c r="E1695" s="19" t="n"/>
      <c r="F1695" s="20">
        <f>IF(OR(B1695="",E1695=""),"",IF(D1695="Sold",-ABS(E1695),IF(D1695="Adjustment",E1695,ABS(E1695))))</f>
        <v/>
      </c>
      <c r="G1695" s="17" t="n"/>
    </row>
    <row r="1696">
      <c r="A1696" s="16" t="n"/>
      <c r="B1696" s="17" t="n"/>
      <c r="C1696" s="18">
        <f>IF(B1696="","",IFERROR(INDEX('Example items'!$B$6:$B$205,MATCH(B1696,'Example items'!$A$6:$A$205,0)),"Unknown SKU"))</f>
        <v/>
      </c>
      <c r="D1696" s="17" t="n"/>
      <c r="E1696" s="19" t="n"/>
      <c r="F1696" s="20">
        <f>IF(OR(B1696="",E1696=""),"",IF(D1696="Sold",-ABS(E1696),IF(D1696="Adjustment",E1696,ABS(E1696))))</f>
        <v/>
      </c>
      <c r="G1696" s="17" t="n"/>
    </row>
    <row r="1697">
      <c r="A1697" s="16" t="n"/>
      <c r="B1697" s="17" t="n"/>
      <c r="C1697" s="18">
        <f>IF(B1697="","",IFERROR(INDEX('Example items'!$B$6:$B$205,MATCH(B1697,'Example items'!$A$6:$A$205,0)),"Unknown SKU"))</f>
        <v/>
      </c>
      <c r="D1697" s="17" t="n"/>
      <c r="E1697" s="19" t="n"/>
      <c r="F1697" s="20">
        <f>IF(OR(B1697="",E1697=""),"",IF(D1697="Sold",-ABS(E1697),IF(D1697="Adjustment",E1697,ABS(E1697))))</f>
        <v/>
      </c>
      <c r="G1697" s="17" t="n"/>
    </row>
    <row r="1698">
      <c r="A1698" s="16" t="n"/>
      <c r="B1698" s="17" t="n"/>
      <c r="C1698" s="18">
        <f>IF(B1698="","",IFERROR(INDEX('Example items'!$B$6:$B$205,MATCH(B1698,'Example items'!$A$6:$A$205,0)),"Unknown SKU"))</f>
        <v/>
      </c>
      <c r="D1698" s="17" t="n"/>
      <c r="E1698" s="19" t="n"/>
      <c r="F1698" s="20">
        <f>IF(OR(B1698="",E1698=""),"",IF(D1698="Sold",-ABS(E1698),IF(D1698="Adjustment",E1698,ABS(E1698))))</f>
        <v/>
      </c>
      <c r="G1698" s="17" t="n"/>
    </row>
    <row r="1699">
      <c r="A1699" s="16" t="n"/>
      <c r="B1699" s="17" t="n"/>
      <c r="C1699" s="18">
        <f>IF(B1699="","",IFERROR(INDEX('Example items'!$B$6:$B$205,MATCH(B1699,'Example items'!$A$6:$A$205,0)),"Unknown SKU"))</f>
        <v/>
      </c>
      <c r="D1699" s="17" t="n"/>
      <c r="E1699" s="19" t="n"/>
      <c r="F1699" s="20">
        <f>IF(OR(B1699="",E1699=""),"",IF(D1699="Sold",-ABS(E1699),IF(D1699="Adjustment",E1699,ABS(E1699))))</f>
        <v/>
      </c>
      <c r="G1699" s="17" t="n"/>
    </row>
    <row r="1700">
      <c r="A1700" s="16" t="n"/>
      <c r="B1700" s="17" t="n"/>
      <c r="C1700" s="18">
        <f>IF(B1700="","",IFERROR(INDEX('Example items'!$B$6:$B$205,MATCH(B1700,'Example items'!$A$6:$A$205,0)),"Unknown SKU"))</f>
        <v/>
      </c>
      <c r="D1700" s="17" t="n"/>
      <c r="E1700" s="19" t="n"/>
      <c r="F1700" s="20">
        <f>IF(OR(B1700="",E1700=""),"",IF(D1700="Sold",-ABS(E1700),IF(D1700="Adjustment",E1700,ABS(E1700))))</f>
        <v/>
      </c>
      <c r="G1700" s="17" t="n"/>
    </row>
    <row r="1701">
      <c r="A1701" s="16" t="n"/>
      <c r="B1701" s="17" t="n"/>
      <c r="C1701" s="18">
        <f>IF(B1701="","",IFERROR(INDEX('Example items'!$B$6:$B$205,MATCH(B1701,'Example items'!$A$6:$A$205,0)),"Unknown SKU"))</f>
        <v/>
      </c>
      <c r="D1701" s="17" t="n"/>
      <c r="E1701" s="19" t="n"/>
      <c r="F1701" s="20">
        <f>IF(OR(B1701="",E1701=""),"",IF(D1701="Sold",-ABS(E1701),IF(D1701="Adjustment",E1701,ABS(E1701))))</f>
        <v/>
      </c>
      <c r="G1701" s="17" t="n"/>
    </row>
    <row r="1702">
      <c r="A1702" s="16" t="n"/>
      <c r="B1702" s="17" t="n"/>
      <c r="C1702" s="18">
        <f>IF(B1702="","",IFERROR(INDEX('Example items'!$B$6:$B$205,MATCH(B1702,'Example items'!$A$6:$A$205,0)),"Unknown SKU"))</f>
        <v/>
      </c>
      <c r="D1702" s="17" t="n"/>
      <c r="E1702" s="19" t="n"/>
      <c r="F1702" s="20">
        <f>IF(OR(B1702="",E1702=""),"",IF(D1702="Sold",-ABS(E1702),IF(D1702="Adjustment",E1702,ABS(E1702))))</f>
        <v/>
      </c>
      <c r="G1702" s="17" t="n"/>
    </row>
    <row r="1703">
      <c r="A1703" s="16" t="n"/>
      <c r="B1703" s="17" t="n"/>
      <c r="C1703" s="18">
        <f>IF(B1703="","",IFERROR(INDEX('Example items'!$B$6:$B$205,MATCH(B1703,'Example items'!$A$6:$A$205,0)),"Unknown SKU"))</f>
        <v/>
      </c>
      <c r="D1703" s="17" t="n"/>
      <c r="E1703" s="19" t="n"/>
      <c r="F1703" s="20">
        <f>IF(OR(B1703="",E1703=""),"",IF(D1703="Sold",-ABS(E1703),IF(D1703="Adjustment",E1703,ABS(E1703))))</f>
        <v/>
      </c>
      <c r="G1703" s="17" t="n"/>
    </row>
    <row r="1704">
      <c r="A1704" s="16" t="n"/>
      <c r="B1704" s="17" t="n"/>
      <c r="C1704" s="18">
        <f>IF(B1704="","",IFERROR(INDEX('Example items'!$B$6:$B$205,MATCH(B1704,'Example items'!$A$6:$A$205,0)),"Unknown SKU"))</f>
        <v/>
      </c>
      <c r="D1704" s="17" t="n"/>
      <c r="E1704" s="19" t="n"/>
      <c r="F1704" s="20">
        <f>IF(OR(B1704="",E1704=""),"",IF(D1704="Sold",-ABS(E1704),IF(D1704="Adjustment",E1704,ABS(E1704))))</f>
        <v/>
      </c>
      <c r="G1704" s="17" t="n"/>
    </row>
    <row r="1705">
      <c r="A1705" s="16" t="n"/>
      <c r="B1705" s="17" t="n"/>
      <c r="C1705" s="18">
        <f>IF(B1705="","",IFERROR(INDEX('Example items'!$B$6:$B$205,MATCH(B1705,'Example items'!$A$6:$A$205,0)),"Unknown SKU"))</f>
        <v/>
      </c>
      <c r="D1705" s="17" t="n"/>
      <c r="E1705" s="19" t="n"/>
      <c r="F1705" s="20">
        <f>IF(OR(B1705="",E1705=""),"",IF(D1705="Sold",-ABS(E1705),IF(D1705="Adjustment",E1705,ABS(E1705))))</f>
        <v/>
      </c>
      <c r="G1705" s="17" t="n"/>
    </row>
    <row r="1706">
      <c r="A1706" s="16" t="n"/>
      <c r="B1706" s="17" t="n"/>
      <c r="C1706" s="18">
        <f>IF(B1706="","",IFERROR(INDEX('Example items'!$B$6:$B$205,MATCH(B1706,'Example items'!$A$6:$A$205,0)),"Unknown SKU"))</f>
        <v/>
      </c>
      <c r="D1706" s="17" t="n"/>
      <c r="E1706" s="19" t="n"/>
      <c r="F1706" s="20">
        <f>IF(OR(B1706="",E1706=""),"",IF(D1706="Sold",-ABS(E1706),IF(D1706="Adjustment",E1706,ABS(E1706))))</f>
        <v/>
      </c>
      <c r="G1706" s="17" t="n"/>
    </row>
    <row r="1707">
      <c r="A1707" s="16" t="n"/>
      <c r="B1707" s="17" t="n"/>
      <c r="C1707" s="18">
        <f>IF(B1707="","",IFERROR(INDEX('Example items'!$B$6:$B$205,MATCH(B1707,'Example items'!$A$6:$A$205,0)),"Unknown SKU"))</f>
        <v/>
      </c>
      <c r="D1707" s="17" t="n"/>
      <c r="E1707" s="19" t="n"/>
      <c r="F1707" s="20">
        <f>IF(OR(B1707="",E1707=""),"",IF(D1707="Sold",-ABS(E1707),IF(D1707="Adjustment",E1707,ABS(E1707))))</f>
        <v/>
      </c>
      <c r="G1707" s="17" t="n"/>
    </row>
    <row r="1708">
      <c r="A1708" s="16" t="n"/>
      <c r="B1708" s="17" t="n"/>
      <c r="C1708" s="18">
        <f>IF(B1708="","",IFERROR(INDEX('Example items'!$B$6:$B$205,MATCH(B1708,'Example items'!$A$6:$A$205,0)),"Unknown SKU"))</f>
        <v/>
      </c>
      <c r="D1708" s="17" t="n"/>
      <c r="E1708" s="19" t="n"/>
      <c r="F1708" s="20">
        <f>IF(OR(B1708="",E1708=""),"",IF(D1708="Sold",-ABS(E1708),IF(D1708="Adjustment",E1708,ABS(E1708))))</f>
        <v/>
      </c>
      <c r="G1708" s="17" t="n"/>
    </row>
    <row r="1709">
      <c r="A1709" s="16" t="n"/>
      <c r="B1709" s="17" t="n"/>
      <c r="C1709" s="18">
        <f>IF(B1709="","",IFERROR(INDEX('Example items'!$B$6:$B$205,MATCH(B1709,'Example items'!$A$6:$A$205,0)),"Unknown SKU"))</f>
        <v/>
      </c>
      <c r="D1709" s="17" t="n"/>
      <c r="E1709" s="19" t="n"/>
      <c r="F1709" s="20">
        <f>IF(OR(B1709="",E1709=""),"",IF(D1709="Sold",-ABS(E1709),IF(D1709="Adjustment",E1709,ABS(E1709))))</f>
        <v/>
      </c>
      <c r="G1709" s="17" t="n"/>
    </row>
    <row r="1710">
      <c r="A1710" s="16" t="n"/>
      <c r="B1710" s="17" t="n"/>
      <c r="C1710" s="18">
        <f>IF(B1710="","",IFERROR(INDEX('Example items'!$B$6:$B$205,MATCH(B1710,'Example items'!$A$6:$A$205,0)),"Unknown SKU"))</f>
        <v/>
      </c>
      <c r="D1710" s="17" t="n"/>
      <c r="E1710" s="19" t="n"/>
      <c r="F1710" s="20">
        <f>IF(OR(B1710="",E1710=""),"",IF(D1710="Sold",-ABS(E1710),IF(D1710="Adjustment",E1710,ABS(E1710))))</f>
        <v/>
      </c>
      <c r="G1710" s="17" t="n"/>
    </row>
    <row r="1711">
      <c r="A1711" s="16" t="n"/>
      <c r="B1711" s="17" t="n"/>
      <c r="C1711" s="18">
        <f>IF(B1711="","",IFERROR(INDEX('Example items'!$B$6:$B$205,MATCH(B1711,'Example items'!$A$6:$A$205,0)),"Unknown SKU"))</f>
        <v/>
      </c>
      <c r="D1711" s="17" t="n"/>
      <c r="E1711" s="19" t="n"/>
      <c r="F1711" s="20">
        <f>IF(OR(B1711="",E1711=""),"",IF(D1711="Sold",-ABS(E1711),IF(D1711="Adjustment",E1711,ABS(E1711))))</f>
        <v/>
      </c>
      <c r="G1711" s="17" t="n"/>
    </row>
    <row r="1712">
      <c r="A1712" s="16" t="n"/>
      <c r="B1712" s="17" t="n"/>
      <c r="C1712" s="18">
        <f>IF(B1712="","",IFERROR(INDEX('Example items'!$B$6:$B$205,MATCH(B1712,'Example items'!$A$6:$A$205,0)),"Unknown SKU"))</f>
        <v/>
      </c>
      <c r="D1712" s="17" t="n"/>
      <c r="E1712" s="19" t="n"/>
      <c r="F1712" s="20">
        <f>IF(OR(B1712="",E1712=""),"",IF(D1712="Sold",-ABS(E1712),IF(D1712="Adjustment",E1712,ABS(E1712))))</f>
        <v/>
      </c>
      <c r="G1712" s="17" t="n"/>
    </row>
    <row r="1713">
      <c r="A1713" s="16" t="n"/>
      <c r="B1713" s="17" t="n"/>
      <c r="C1713" s="18">
        <f>IF(B1713="","",IFERROR(INDEX('Example items'!$B$6:$B$205,MATCH(B1713,'Example items'!$A$6:$A$205,0)),"Unknown SKU"))</f>
        <v/>
      </c>
      <c r="D1713" s="17" t="n"/>
      <c r="E1713" s="19" t="n"/>
      <c r="F1713" s="20">
        <f>IF(OR(B1713="",E1713=""),"",IF(D1713="Sold",-ABS(E1713),IF(D1713="Adjustment",E1713,ABS(E1713))))</f>
        <v/>
      </c>
      <c r="G1713" s="17" t="n"/>
    </row>
    <row r="1714">
      <c r="A1714" s="16" t="n"/>
      <c r="B1714" s="17" t="n"/>
      <c r="C1714" s="18">
        <f>IF(B1714="","",IFERROR(INDEX('Example items'!$B$6:$B$205,MATCH(B1714,'Example items'!$A$6:$A$205,0)),"Unknown SKU"))</f>
        <v/>
      </c>
      <c r="D1714" s="17" t="n"/>
      <c r="E1714" s="19" t="n"/>
      <c r="F1714" s="20">
        <f>IF(OR(B1714="",E1714=""),"",IF(D1714="Sold",-ABS(E1714),IF(D1714="Adjustment",E1714,ABS(E1714))))</f>
        <v/>
      </c>
      <c r="G1714" s="17" t="n"/>
    </row>
    <row r="1715">
      <c r="A1715" s="16" t="n"/>
      <c r="B1715" s="17" t="n"/>
      <c r="C1715" s="18">
        <f>IF(B1715="","",IFERROR(INDEX('Example items'!$B$6:$B$205,MATCH(B1715,'Example items'!$A$6:$A$205,0)),"Unknown SKU"))</f>
        <v/>
      </c>
      <c r="D1715" s="17" t="n"/>
      <c r="E1715" s="19" t="n"/>
      <c r="F1715" s="20">
        <f>IF(OR(B1715="",E1715=""),"",IF(D1715="Sold",-ABS(E1715),IF(D1715="Adjustment",E1715,ABS(E1715))))</f>
        <v/>
      </c>
      <c r="G1715" s="17" t="n"/>
    </row>
    <row r="1716">
      <c r="A1716" s="16" t="n"/>
      <c r="B1716" s="17" t="n"/>
      <c r="C1716" s="18">
        <f>IF(B1716="","",IFERROR(INDEX('Example items'!$B$6:$B$205,MATCH(B1716,'Example items'!$A$6:$A$205,0)),"Unknown SKU"))</f>
        <v/>
      </c>
      <c r="D1716" s="17" t="n"/>
      <c r="E1716" s="19" t="n"/>
      <c r="F1716" s="20">
        <f>IF(OR(B1716="",E1716=""),"",IF(D1716="Sold",-ABS(E1716),IF(D1716="Adjustment",E1716,ABS(E1716))))</f>
        <v/>
      </c>
      <c r="G1716" s="17" t="n"/>
    </row>
    <row r="1717">
      <c r="A1717" s="16" t="n"/>
      <c r="B1717" s="17" t="n"/>
      <c r="C1717" s="18">
        <f>IF(B1717="","",IFERROR(INDEX('Example items'!$B$6:$B$205,MATCH(B1717,'Example items'!$A$6:$A$205,0)),"Unknown SKU"))</f>
        <v/>
      </c>
      <c r="D1717" s="17" t="n"/>
      <c r="E1717" s="19" t="n"/>
      <c r="F1717" s="20">
        <f>IF(OR(B1717="",E1717=""),"",IF(D1717="Sold",-ABS(E1717),IF(D1717="Adjustment",E1717,ABS(E1717))))</f>
        <v/>
      </c>
      <c r="G1717" s="17" t="n"/>
    </row>
    <row r="1718">
      <c r="A1718" s="16" t="n"/>
      <c r="B1718" s="17" t="n"/>
      <c r="C1718" s="18">
        <f>IF(B1718="","",IFERROR(INDEX('Example items'!$B$6:$B$205,MATCH(B1718,'Example items'!$A$6:$A$205,0)),"Unknown SKU"))</f>
        <v/>
      </c>
      <c r="D1718" s="17" t="n"/>
      <c r="E1718" s="19" t="n"/>
      <c r="F1718" s="20">
        <f>IF(OR(B1718="",E1718=""),"",IF(D1718="Sold",-ABS(E1718),IF(D1718="Adjustment",E1718,ABS(E1718))))</f>
        <v/>
      </c>
      <c r="G1718" s="17" t="n"/>
    </row>
    <row r="1719">
      <c r="A1719" s="16" t="n"/>
      <c r="B1719" s="17" t="n"/>
      <c r="C1719" s="18">
        <f>IF(B1719="","",IFERROR(INDEX('Example items'!$B$6:$B$205,MATCH(B1719,'Example items'!$A$6:$A$205,0)),"Unknown SKU"))</f>
        <v/>
      </c>
      <c r="D1719" s="17" t="n"/>
      <c r="E1719" s="19" t="n"/>
      <c r="F1719" s="20">
        <f>IF(OR(B1719="",E1719=""),"",IF(D1719="Sold",-ABS(E1719),IF(D1719="Adjustment",E1719,ABS(E1719))))</f>
        <v/>
      </c>
      <c r="G1719" s="17" t="n"/>
    </row>
    <row r="1720">
      <c r="A1720" s="16" t="n"/>
      <c r="B1720" s="17" t="n"/>
      <c r="C1720" s="18">
        <f>IF(B1720="","",IFERROR(INDEX('Example items'!$B$6:$B$205,MATCH(B1720,'Example items'!$A$6:$A$205,0)),"Unknown SKU"))</f>
        <v/>
      </c>
      <c r="D1720" s="17" t="n"/>
      <c r="E1720" s="19" t="n"/>
      <c r="F1720" s="20">
        <f>IF(OR(B1720="",E1720=""),"",IF(D1720="Sold",-ABS(E1720),IF(D1720="Adjustment",E1720,ABS(E1720))))</f>
        <v/>
      </c>
      <c r="G1720" s="17" t="n"/>
    </row>
    <row r="1721">
      <c r="A1721" s="16" t="n"/>
      <c r="B1721" s="17" t="n"/>
      <c r="C1721" s="18">
        <f>IF(B1721="","",IFERROR(INDEX('Example items'!$B$6:$B$205,MATCH(B1721,'Example items'!$A$6:$A$205,0)),"Unknown SKU"))</f>
        <v/>
      </c>
      <c r="D1721" s="17" t="n"/>
      <c r="E1721" s="19" t="n"/>
      <c r="F1721" s="20">
        <f>IF(OR(B1721="",E1721=""),"",IF(D1721="Sold",-ABS(E1721),IF(D1721="Adjustment",E1721,ABS(E1721))))</f>
        <v/>
      </c>
      <c r="G1721" s="17" t="n"/>
    </row>
    <row r="1722">
      <c r="A1722" s="16" t="n"/>
      <c r="B1722" s="17" t="n"/>
      <c r="C1722" s="18">
        <f>IF(B1722="","",IFERROR(INDEX('Example items'!$B$6:$B$205,MATCH(B1722,'Example items'!$A$6:$A$205,0)),"Unknown SKU"))</f>
        <v/>
      </c>
      <c r="D1722" s="17" t="n"/>
      <c r="E1722" s="19" t="n"/>
      <c r="F1722" s="20">
        <f>IF(OR(B1722="",E1722=""),"",IF(D1722="Sold",-ABS(E1722),IF(D1722="Adjustment",E1722,ABS(E1722))))</f>
        <v/>
      </c>
      <c r="G1722" s="17" t="n"/>
    </row>
    <row r="1723">
      <c r="A1723" s="16" t="n"/>
      <c r="B1723" s="17" t="n"/>
      <c r="C1723" s="18">
        <f>IF(B1723="","",IFERROR(INDEX('Example items'!$B$6:$B$205,MATCH(B1723,'Example items'!$A$6:$A$205,0)),"Unknown SKU"))</f>
        <v/>
      </c>
      <c r="D1723" s="17" t="n"/>
      <c r="E1723" s="19" t="n"/>
      <c r="F1723" s="20">
        <f>IF(OR(B1723="",E1723=""),"",IF(D1723="Sold",-ABS(E1723),IF(D1723="Adjustment",E1723,ABS(E1723))))</f>
        <v/>
      </c>
      <c r="G1723" s="17" t="n"/>
    </row>
    <row r="1724">
      <c r="A1724" s="16" t="n"/>
      <c r="B1724" s="17" t="n"/>
      <c r="C1724" s="18">
        <f>IF(B1724="","",IFERROR(INDEX('Example items'!$B$6:$B$205,MATCH(B1724,'Example items'!$A$6:$A$205,0)),"Unknown SKU"))</f>
        <v/>
      </c>
      <c r="D1724" s="17" t="n"/>
      <c r="E1724" s="19" t="n"/>
      <c r="F1724" s="20">
        <f>IF(OR(B1724="",E1724=""),"",IF(D1724="Sold",-ABS(E1724),IF(D1724="Adjustment",E1724,ABS(E1724))))</f>
        <v/>
      </c>
      <c r="G1724" s="17" t="n"/>
    </row>
    <row r="1725">
      <c r="A1725" s="16" t="n"/>
      <c r="B1725" s="17" t="n"/>
      <c r="C1725" s="18">
        <f>IF(B1725="","",IFERROR(INDEX('Example items'!$B$6:$B$205,MATCH(B1725,'Example items'!$A$6:$A$205,0)),"Unknown SKU"))</f>
        <v/>
      </c>
      <c r="D1725" s="17" t="n"/>
      <c r="E1725" s="19" t="n"/>
      <c r="F1725" s="20">
        <f>IF(OR(B1725="",E1725=""),"",IF(D1725="Sold",-ABS(E1725),IF(D1725="Adjustment",E1725,ABS(E1725))))</f>
        <v/>
      </c>
      <c r="G1725" s="17" t="n"/>
    </row>
    <row r="1726">
      <c r="A1726" s="16" t="n"/>
      <c r="B1726" s="17" t="n"/>
      <c r="C1726" s="18">
        <f>IF(B1726="","",IFERROR(INDEX('Example items'!$B$6:$B$205,MATCH(B1726,'Example items'!$A$6:$A$205,0)),"Unknown SKU"))</f>
        <v/>
      </c>
      <c r="D1726" s="17" t="n"/>
      <c r="E1726" s="19" t="n"/>
      <c r="F1726" s="20">
        <f>IF(OR(B1726="",E1726=""),"",IF(D1726="Sold",-ABS(E1726),IF(D1726="Adjustment",E1726,ABS(E1726))))</f>
        <v/>
      </c>
      <c r="G1726" s="17" t="n"/>
    </row>
    <row r="1727">
      <c r="A1727" s="16" t="n"/>
      <c r="B1727" s="17" t="n"/>
      <c r="C1727" s="18">
        <f>IF(B1727="","",IFERROR(INDEX('Example items'!$B$6:$B$205,MATCH(B1727,'Example items'!$A$6:$A$205,0)),"Unknown SKU"))</f>
        <v/>
      </c>
      <c r="D1727" s="17" t="n"/>
      <c r="E1727" s="19" t="n"/>
      <c r="F1727" s="20">
        <f>IF(OR(B1727="",E1727=""),"",IF(D1727="Sold",-ABS(E1727),IF(D1727="Adjustment",E1727,ABS(E1727))))</f>
        <v/>
      </c>
      <c r="G1727" s="17" t="n"/>
    </row>
    <row r="1728">
      <c r="A1728" s="16" t="n"/>
      <c r="B1728" s="17" t="n"/>
      <c r="C1728" s="18">
        <f>IF(B1728="","",IFERROR(INDEX('Example items'!$B$6:$B$205,MATCH(B1728,'Example items'!$A$6:$A$205,0)),"Unknown SKU"))</f>
        <v/>
      </c>
      <c r="D1728" s="17" t="n"/>
      <c r="E1728" s="19" t="n"/>
      <c r="F1728" s="20">
        <f>IF(OR(B1728="",E1728=""),"",IF(D1728="Sold",-ABS(E1728),IF(D1728="Adjustment",E1728,ABS(E1728))))</f>
        <v/>
      </c>
      <c r="G1728" s="17" t="n"/>
    </row>
    <row r="1729">
      <c r="A1729" s="16" t="n"/>
      <c r="B1729" s="17" t="n"/>
      <c r="C1729" s="18">
        <f>IF(B1729="","",IFERROR(INDEX('Example items'!$B$6:$B$205,MATCH(B1729,'Example items'!$A$6:$A$205,0)),"Unknown SKU"))</f>
        <v/>
      </c>
      <c r="D1729" s="17" t="n"/>
      <c r="E1729" s="19" t="n"/>
      <c r="F1729" s="20">
        <f>IF(OR(B1729="",E1729=""),"",IF(D1729="Sold",-ABS(E1729),IF(D1729="Adjustment",E1729,ABS(E1729))))</f>
        <v/>
      </c>
      <c r="G1729" s="17" t="n"/>
    </row>
    <row r="1730">
      <c r="A1730" s="16" t="n"/>
      <c r="B1730" s="17" t="n"/>
      <c r="C1730" s="18">
        <f>IF(B1730="","",IFERROR(INDEX('Example items'!$B$6:$B$205,MATCH(B1730,'Example items'!$A$6:$A$205,0)),"Unknown SKU"))</f>
        <v/>
      </c>
      <c r="D1730" s="17" t="n"/>
      <c r="E1730" s="19" t="n"/>
      <c r="F1730" s="20">
        <f>IF(OR(B1730="",E1730=""),"",IF(D1730="Sold",-ABS(E1730),IF(D1730="Adjustment",E1730,ABS(E1730))))</f>
        <v/>
      </c>
      <c r="G1730" s="17" t="n"/>
    </row>
    <row r="1731">
      <c r="A1731" s="16" t="n"/>
      <c r="B1731" s="17" t="n"/>
      <c r="C1731" s="18">
        <f>IF(B1731="","",IFERROR(INDEX('Example items'!$B$6:$B$205,MATCH(B1731,'Example items'!$A$6:$A$205,0)),"Unknown SKU"))</f>
        <v/>
      </c>
      <c r="D1731" s="17" t="n"/>
      <c r="E1731" s="19" t="n"/>
      <c r="F1731" s="20">
        <f>IF(OR(B1731="",E1731=""),"",IF(D1731="Sold",-ABS(E1731),IF(D1731="Adjustment",E1731,ABS(E1731))))</f>
        <v/>
      </c>
      <c r="G1731" s="17" t="n"/>
    </row>
    <row r="1732">
      <c r="A1732" s="16" t="n"/>
      <c r="B1732" s="17" t="n"/>
      <c r="C1732" s="18">
        <f>IF(B1732="","",IFERROR(INDEX('Example items'!$B$6:$B$205,MATCH(B1732,'Example items'!$A$6:$A$205,0)),"Unknown SKU"))</f>
        <v/>
      </c>
      <c r="D1732" s="17" t="n"/>
      <c r="E1732" s="19" t="n"/>
      <c r="F1732" s="20">
        <f>IF(OR(B1732="",E1732=""),"",IF(D1732="Sold",-ABS(E1732),IF(D1732="Adjustment",E1732,ABS(E1732))))</f>
        <v/>
      </c>
      <c r="G1732" s="17" t="n"/>
    </row>
    <row r="1733">
      <c r="A1733" s="16" t="n"/>
      <c r="B1733" s="17" t="n"/>
      <c r="C1733" s="18">
        <f>IF(B1733="","",IFERROR(INDEX('Example items'!$B$6:$B$205,MATCH(B1733,'Example items'!$A$6:$A$205,0)),"Unknown SKU"))</f>
        <v/>
      </c>
      <c r="D1733" s="17" t="n"/>
      <c r="E1733" s="19" t="n"/>
      <c r="F1733" s="20">
        <f>IF(OR(B1733="",E1733=""),"",IF(D1733="Sold",-ABS(E1733),IF(D1733="Adjustment",E1733,ABS(E1733))))</f>
        <v/>
      </c>
      <c r="G1733" s="17" t="n"/>
    </row>
    <row r="1734">
      <c r="A1734" s="16" t="n"/>
      <c r="B1734" s="17" t="n"/>
      <c r="C1734" s="18">
        <f>IF(B1734="","",IFERROR(INDEX('Example items'!$B$6:$B$205,MATCH(B1734,'Example items'!$A$6:$A$205,0)),"Unknown SKU"))</f>
        <v/>
      </c>
      <c r="D1734" s="17" t="n"/>
      <c r="E1734" s="19" t="n"/>
      <c r="F1734" s="20">
        <f>IF(OR(B1734="",E1734=""),"",IF(D1734="Sold",-ABS(E1734),IF(D1734="Adjustment",E1734,ABS(E1734))))</f>
        <v/>
      </c>
      <c r="G1734" s="17" t="n"/>
    </row>
    <row r="1735">
      <c r="A1735" s="16" t="n"/>
      <c r="B1735" s="17" t="n"/>
      <c r="C1735" s="18">
        <f>IF(B1735="","",IFERROR(INDEX('Example items'!$B$6:$B$205,MATCH(B1735,'Example items'!$A$6:$A$205,0)),"Unknown SKU"))</f>
        <v/>
      </c>
      <c r="D1735" s="17" t="n"/>
      <c r="E1735" s="19" t="n"/>
      <c r="F1735" s="20">
        <f>IF(OR(B1735="",E1735=""),"",IF(D1735="Sold",-ABS(E1735),IF(D1735="Adjustment",E1735,ABS(E1735))))</f>
        <v/>
      </c>
      <c r="G1735" s="17" t="n"/>
    </row>
    <row r="1736">
      <c r="A1736" s="16" t="n"/>
      <c r="B1736" s="17" t="n"/>
      <c r="C1736" s="18">
        <f>IF(B1736="","",IFERROR(INDEX('Example items'!$B$6:$B$205,MATCH(B1736,'Example items'!$A$6:$A$205,0)),"Unknown SKU"))</f>
        <v/>
      </c>
      <c r="D1736" s="17" t="n"/>
      <c r="E1736" s="19" t="n"/>
      <c r="F1736" s="20">
        <f>IF(OR(B1736="",E1736=""),"",IF(D1736="Sold",-ABS(E1736),IF(D1736="Adjustment",E1736,ABS(E1736))))</f>
        <v/>
      </c>
      <c r="G1736" s="17" t="n"/>
    </row>
    <row r="1737">
      <c r="A1737" s="16" t="n"/>
      <c r="B1737" s="17" t="n"/>
      <c r="C1737" s="18">
        <f>IF(B1737="","",IFERROR(INDEX('Example items'!$B$6:$B$205,MATCH(B1737,'Example items'!$A$6:$A$205,0)),"Unknown SKU"))</f>
        <v/>
      </c>
      <c r="D1737" s="17" t="n"/>
      <c r="E1737" s="19" t="n"/>
      <c r="F1737" s="20">
        <f>IF(OR(B1737="",E1737=""),"",IF(D1737="Sold",-ABS(E1737),IF(D1737="Adjustment",E1737,ABS(E1737))))</f>
        <v/>
      </c>
      <c r="G1737" s="17" t="n"/>
    </row>
    <row r="1738">
      <c r="A1738" s="16" t="n"/>
      <c r="B1738" s="17" t="n"/>
      <c r="C1738" s="18">
        <f>IF(B1738="","",IFERROR(INDEX('Example items'!$B$6:$B$205,MATCH(B1738,'Example items'!$A$6:$A$205,0)),"Unknown SKU"))</f>
        <v/>
      </c>
      <c r="D1738" s="17" t="n"/>
      <c r="E1738" s="19" t="n"/>
      <c r="F1738" s="20">
        <f>IF(OR(B1738="",E1738=""),"",IF(D1738="Sold",-ABS(E1738),IF(D1738="Adjustment",E1738,ABS(E1738))))</f>
        <v/>
      </c>
      <c r="G1738" s="17" t="n"/>
    </row>
    <row r="1739">
      <c r="A1739" s="16" t="n"/>
      <c r="B1739" s="17" t="n"/>
      <c r="C1739" s="18">
        <f>IF(B1739="","",IFERROR(INDEX('Example items'!$B$6:$B$205,MATCH(B1739,'Example items'!$A$6:$A$205,0)),"Unknown SKU"))</f>
        <v/>
      </c>
      <c r="D1739" s="17" t="n"/>
      <c r="E1739" s="19" t="n"/>
      <c r="F1739" s="20">
        <f>IF(OR(B1739="",E1739=""),"",IF(D1739="Sold",-ABS(E1739),IF(D1739="Adjustment",E1739,ABS(E1739))))</f>
        <v/>
      </c>
      <c r="G1739" s="17" t="n"/>
    </row>
    <row r="1740">
      <c r="A1740" s="16" t="n"/>
      <c r="B1740" s="17" t="n"/>
      <c r="C1740" s="18">
        <f>IF(B1740="","",IFERROR(INDEX('Example items'!$B$6:$B$205,MATCH(B1740,'Example items'!$A$6:$A$205,0)),"Unknown SKU"))</f>
        <v/>
      </c>
      <c r="D1740" s="17" t="n"/>
      <c r="E1740" s="19" t="n"/>
      <c r="F1740" s="20">
        <f>IF(OR(B1740="",E1740=""),"",IF(D1740="Sold",-ABS(E1740),IF(D1740="Adjustment",E1740,ABS(E1740))))</f>
        <v/>
      </c>
      <c r="G1740" s="17" t="n"/>
    </row>
    <row r="1741">
      <c r="A1741" s="16" t="n"/>
      <c r="B1741" s="17" t="n"/>
      <c r="C1741" s="18">
        <f>IF(B1741="","",IFERROR(INDEX('Example items'!$B$6:$B$205,MATCH(B1741,'Example items'!$A$6:$A$205,0)),"Unknown SKU"))</f>
        <v/>
      </c>
      <c r="D1741" s="17" t="n"/>
      <c r="E1741" s="19" t="n"/>
      <c r="F1741" s="20">
        <f>IF(OR(B1741="",E1741=""),"",IF(D1741="Sold",-ABS(E1741),IF(D1741="Adjustment",E1741,ABS(E1741))))</f>
        <v/>
      </c>
      <c r="G1741" s="17" t="n"/>
    </row>
    <row r="1742">
      <c r="A1742" s="16" t="n"/>
      <c r="B1742" s="17" t="n"/>
      <c r="C1742" s="18">
        <f>IF(B1742="","",IFERROR(INDEX('Example items'!$B$6:$B$205,MATCH(B1742,'Example items'!$A$6:$A$205,0)),"Unknown SKU"))</f>
        <v/>
      </c>
      <c r="D1742" s="17" t="n"/>
      <c r="E1742" s="19" t="n"/>
      <c r="F1742" s="20">
        <f>IF(OR(B1742="",E1742=""),"",IF(D1742="Sold",-ABS(E1742),IF(D1742="Adjustment",E1742,ABS(E1742))))</f>
        <v/>
      </c>
      <c r="G1742" s="17" t="n"/>
    </row>
    <row r="1743">
      <c r="A1743" s="16" t="n"/>
      <c r="B1743" s="17" t="n"/>
      <c r="C1743" s="18">
        <f>IF(B1743="","",IFERROR(INDEX('Example items'!$B$6:$B$205,MATCH(B1743,'Example items'!$A$6:$A$205,0)),"Unknown SKU"))</f>
        <v/>
      </c>
      <c r="D1743" s="17" t="n"/>
      <c r="E1743" s="19" t="n"/>
      <c r="F1743" s="20">
        <f>IF(OR(B1743="",E1743=""),"",IF(D1743="Sold",-ABS(E1743),IF(D1743="Adjustment",E1743,ABS(E1743))))</f>
        <v/>
      </c>
      <c r="G1743" s="17" t="n"/>
    </row>
    <row r="1744">
      <c r="A1744" s="16" t="n"/>
      <c r="B1744" s="17" t="n"/>
      <c r="C1744" s="18">
        <f>IF(B1744="","",IFERROR(INDEX('Example items'!$B$6:$B$205,MATCH(B1744,'Example items'!$A$6:$A$205,0)),"Unknown SKU"))</f>
        <v/>
      </c>
      <c r="D1744" s="17" t="n"/>
      <c r="E1744" s="19" t="n"/>
      <c r="F1744" s="20">
        <f>IF(OR(B1744="",E1744=""),"",IF(D1744="Sold",-ABS(E1744),IF(D1744="Adjustment",E1744,ABS(E1744))))</f>
        <v/>
      </c>
      <c r="G1744" s="17" t="n"/>
    </row>
    <row r="1745">
      <c r="A1745" s="16" t="n"/>
      <c r="B1745" s="17" t="n"/>
      <c r="C1745" s="18">
        <f>IF(B1745="","",IFERROR(INDEX('Example items'!$B$6:$B$205,MATCH(B1745,'Example items'!$A$6:$A$205,0)),"Unknown SKU"))</f>
        <v/>
      </c>
      <c r="D1745" s="17" t="n"/>
      <c r="E1745" s="19" t="n"/>
      <c r="F1745" s="20">
        <f>IF(OR(B1745="",E1745=""),"",IF(D1745="Sold",-ABS(E1745),IF(D1745="Adjustment",E1745,ABS(E1745))))</f>
        <v/>
      </c>
      <c r="G1745" s="17" t="n"/>
    </row>
    <row r="1746">
      <c r="A1746" s="16" t="n"/>
      <c r="B1746" s="17" t="n"/>
      <c r="C1746" s="18">
        <f>IF(B1746="","",IFERROR(INDEX('Example items'!$B$6:$B$205,MATCH(B1746,'Example items'!$A$6:$A$205,0)),"Unknown SKU"))</f>
        <v/>
      </c>
      <c r="D1746" s="17" t="n"/>
      <c r="E1746" s="19" t="n"/>
      <c r="F1746" s="20">
        <f>IF(OR(B1746="",E1746=""),"",IF(D1746="Sold",-ABS(E1746),IF(D1746="Adjustment",E1746,ABS(E1746))))</f>
        <v/>
      </c>
      <c r="G1746" s="17" t="n"/>
    </row>
    <row r="1747">
      <c r="A1747" s="16" t="n"/>
      <c r="B1747" s="17" t="n"/>
      <c r="C1747" s="18">
        <f>IF(B1747="","",IFERROR(INDEX('Example items'!$B$6:$B$205,MATCH(B1747,'Example items'!$A$6:$A$205,0)),"Unknown SKU"))</f>
        <v/>
      </c>
      <c r="D1747" s="17" t="n"/>
      <c r="E1747" s="19" t="n"/>
      <c r="F1747" s="20">
        <f>IF(OR(B1747="",E1747=""),"",IF(D1747="Sold",-ABS(E1747),IF(D1747="Adjustment",E1747,ABS(E1747))))</f>
        <v/>
      </c>
      <c r="G1747" s="17" t="n"/>
    </row>
    <row r="1748">
      <c r="A1748" s="16" t="n"/>
      <c r="B1748" s="17" t="n"/>
      <c r="C1748" s="18">
        <f>IF(B1748="","",IFERROR(INDEX('Example items'!$B$6:$B$205,MATCH(B1748,'Example items'!$A$6:$A$205,0)),"Unknown SKU"))</f>
        <v/>
      </c>
      <c r="D1748" s="17" t="n"/>
      <c r="E1748" s="19" t="n"/>
      <c r="F1748" s="20">
        <f>IF(OR(B1748="",E1748=""),"",IF(D1748="Sold",-ABS(E1748),IF(D1748="Adjustment",E1748,ABS(E1748))))</f>
        <v/>
      </c>
      <c r="G1748" s="17" t="n"/>
    </row>
    <row r="1749">
      <c r="A1749" s="16" t="n"/>
      <c r="B1749" s="17" t="n"/>
      <c r="C1749" s="18">
        <f>IF(B1749="","",IFERROR(INDEX('Example items'!$B$6:$B$205,MATCH(B1749,'Example items'!$A$6:$A$205,0)),"Unknown SKU"))</f>
        <v/>
      </c>
      <c r="D1749" s="17" t="n"/>
      <c r="E1749" s="19" t="n"/>
      <c r="F1749" s="20">
        <f>IF(OR(B1749="",E1749=""),"",IF(D1749="Sold",-ABS(E1749),IF(D1749="Adjustment",E1749,ABS(E1749))))</f>
        <v/>
      </c>
      <c r="G1749" s="17" t="n"/>
    </row>
    <row r="1750">
      <c r="A1750" s="16" t="n"/>
      <c r="B1750" s="17" t="n"/>
      <c r="C1750" s="18">
        <f>IF(B1750="","",IFERROR(INDEX('Example items'!$B$6:$B$205,MATCH(B1750,'Example items'!$A$6:$A$205,0)),"Unknown SKU"))</f>
        <v/>
      </c>
      <c r="D1750" s="17" t="n"/>
      <c r="E1750" s="19" t="n"/>
      <c r="F1750" s="20">
        <f>IF(OR(B1750="",E1750=""),"",IF(D1750="Sold",-ABS(E1750),IF(D1750="Adjustment",E1750,ABS(E1750))))</f>
        <v/>
      </c>
      <c r="G1750" s="17" t="n"/>
    </row>
    <row r="1751">
      <c r="A1751" s="16" t="n"/>
      <c r="B1751" s="17" t="n"/>
      <c r="C1751" s="18">
        <f>IF(B1751="","",IFERROR(INDEX('Example items'!$B$6:$B$205,MATCH(B1751,'Example items'!$A$6:$A$205,0)),"Unknown SKU"))</f>
        <v/>
      </c>
      <c r="D1751" s="17" t="n"/>
      <c r="E1751" s="19" t="n"/>
      <c r="F1751" s="20">
        <f>IF(OR(B1751="",E1751=""),"",IF(D1751="Sold",-ABS(E1751),IF(D1751="Adjustment",E1751,ABS(E1751))))</f>
        <v/>
      </c>
      <c r="G1751" s="17" t="n"/>
    </row>
    <row r="1752">
      <c r="A1752" s="16" t="n"/>
      <c r="B1752" s="17" t="n"/>
      <c r="C1752" s="18">
        <f>IF(B1752="","",IFERROR(INDEX('Example items'!$B$6:$B$205,MATCH(B1752,'Example items'!$A$6:$A$205,0)),"Unknown SKU"))</f>
        <v/>
      </c>
      <c r="D1752" s="17" t="n"/>
      <c r="E1752" s="19" t="n"/>
      <c r="F1752" s="20">
        <f>IF(OR(B1752="",E1752=""),"",IF(D1752="Sold",-ABS(E1752),IF(D1752="Adjustment",E1752,ABS(E1752))))</f>
        <v/>
      </c>
      <c r="G1752" s="17" t="n"/>
    </row>
    <row r="1753">
      <c r="A1753" s="16" t="n"/>
      <c r="B1753" s="17" t="n"/>
      <c r="C1753" s="18">
        <f>IF(B1753="","",IFERROR(INDEX('Example items'!$B$6:$B$205,MATCH(B1753,'Example items'!$A$6:$A$205,0)),"Unknown SKU"))</f>
        <v/>
      </c>
      <c r="D1753" s="17" t="n"/>
      <c r="E1753" s="19" t="n"/>
      <c r="F1753" s="20">
        <f>IF(OR(B1753="",E1753=""),"",IF(D1753="Sold",-ABS(E1753),IF(D1753="Adjustment",E1753,ABS(E1753))))</f>
        <v/>
      </c>
      <c r="G1753" s="17" t="n"/>
    </row>
    <row r="1754">
      <c r="A1754" s="16" t="n"/>
      <c r="B1754" s="17" t="n"/>
      <c r="C1754" s="18">
        <f>IF(B1754="","",IFERROR(INDEX('Example items'!$B$6:$B$205,MATCH(B1754,'Example items'!$A$6:$A$205,0)),"Unknown SKU"))</f>
        <v/>
      </c>
      <c r="D1754" s="17" t="n"/>
      <c r="E1754" s="19" t="n"/>
      <c r="F1754" s="20">
        <f>IF(OR(B1754="",E1754=""),"",IF(D1754="Sold",-ABS(E1754),IF(D1754="Adjustment",E1754,ABS(E1754))))</f>
        <v/>
      </c>
      <c r="G1754" s="17" t="n"/>
    </row>
    <row r="1755">
      <c r="A1755" s="16" t="n"/>
      <c r="B1755" s="17" t="n"/>
      <c r="C1755" s="18">
        <f>IF(B1755="","",IFERROR(INDEX('Example items'!$B$6:$B$205,MATCH(B1755,'Example items'!$A$6:$A$205,0)),"Unknown SKU"))</f>
        <v/>
      </c>
      <c r="D1755" s="17" t="n"/>
      <c r="E1755" s="19" t="n"/>
      <c r="F1755" s="20">
        <f>IF(OR(B1755="",E1755=""),"",IF(D1755="Sold",-ABS(E1755),IF(D1755="Adjustment",E1755,ABS(E1755))))</f>
        <v/>
      </c>
      <c r="G1755" s="17" t="n"/>
    </row>
    <row r="1756">
      <c r="A1756" s="16" t="n"/>
      <c r="B1756" s="17" t="n"/>
      <c r="C1756" s="18">
        <f>IF(B1756="","",IFERROR(INDEX('Example items'!$B$6:$B$205,MATCH(B1756,'Example items'!$A$6:$A$205,0)),"Unknown SKU"))</f>
        <v/>
      </c>
      <c r="D1756" s="17" t="n"/>
      <c r="E1756" s="19" t="n"/>
      <c r="F1756" s="20">
        <f>IF(OR(B1756="",E1756=""),"",IF(D1756="Sold",-ABS(E1756),IF(D1756="Adjustment",E1756,ABS(E1756))))</f>
        <v/>
      </c>
      <c r="G1756" s="17" t="n"/>
    </row>
    <row r="1757">
      <c r="A1757" s="16" t="n"/>
      <c r="B1757" s="17" t="n"/>
      <c r="C1757" s="18">
        <f>IF(B1757="","",IFERROR(INDEX('Example items'!$B$6:$B$205,MATCH(B1757,'Example items'!$A$6:$A$205,0)),"Unknown SKU"))</f>
        <v/>
      </c>
      <c r="D1757" s="17" t="n"/>
      <c r="E1757" s="19" t="n"/>
      <c r="F1757" s="20">
        <f>IF(OR(B1757="",E1757=""),"",IF(D1757="Sold",-ABS(E1757),IF(D1757="Adjustment",E1757,ABS(E1757))))</f>
        <v/>
      </c>
      <c r="G1757" s="17" t="n"/>
    </row>
    <row r="1758">
      <c r="A1758" s="16" t="n"/>
      <c r="B1758" s="17" t="n"/>
      <c r="C1758" s="18">
        <f>IF(B1758="","",IFERROR(INDEX('Example items'!$B$6:$B$205,MATCH(B1758,'Example items'!$A$6:$A$205,0)),"Unknown SKU"))</f>
        <v/>
      </c>
      <c r="D1758" s="17" t="n"/>
      <c r="E1758" s="19" t="n"/>
      <c r="F1758" s="20">
        <f>IF(OR(B1758="",E1758=""),"",IF(D1758="Sold",-ABS(E1758),IF(D1758="Adjustment",E1758,ABS(E1758))))</f>
        <v/>
      </c>
      <c r="G1758" s="17" t="n"/>
    </row>
    <row r="1759">
      <c r="A1759" s="16" t="n"/>
      <c r="B1759" s="17" t="n"/>
      <c r="C1759" s="18">
        <f>IF(B1759="","",IFERROR(INDEX('Example items'!$B$6:$B$205,MATCH(B1759,'Example items'!$A$6:$A$205,0)),"Unknown SKU"))</f>
        <v/>
      </c>
      <c r="D1759" s="17" t="n"/>
      <c r="E1759" s="19" t="n"/>
      <c r="F1759" s="20">
        <f>IF(OR(B1759="",E1759=""),"",IF(D1759="Sold",-ABS(E1759),IF(D1759="Adjustment",E1759,ABS(E1759))))</f>
        <v/>
      </c>
      <c r="G1759" s="17" t="n"/>
    </row>
    <row r="1760">
      <c r="A1760" s="16" t="n"/>
      <c r="B1760" s="17" t="n"/>
      <c r="C1760" s="18">
        <f>IF(B1760="","",IFERROR(INDEX('Example items'!$B$6:$B$205,MATCH(B1760,'Example items'!$A$6:$A$205,0)),"Unknown SKU"))</f>
        <v/>
      </c>
      <c r="D1760" s="17" t="n"/>
      <c r="E1760" s="19" t="n"/>
      <c r="F1760" s="20">
        <f>IF(OR(B1760="",E1760=""),"",IF(D1760="Sold",-ABS(E1760),IF(D1760="Adjustment",E1760,ABS(E1760))))</f>
        <v/>
      </c>
      <c r="G1760" s="17" t="n"/>
    </row>
    <row r="1761">
      <c r="A1761" s="16" t="n"/>
      <c r="B1761" s="17" t="n"/>
      <c r="C1761" s="18">
        <f>IF(B1761="","",IFERROR(INDEX('Example items'!$B$6:$B$205,MATCH(B1761,'Example items'!$A$6:$A$205,0)),"Unknown SKU"))</f>
        <v/>
      </c>
      <c r="D1761" s="17" t="n"/>
      <c r="E1761" s="19" t="n"/>
      <c r="F1761" s="20">
        <f>IF(OR(B1761="",E1761=""),"",IF(D1761="Sold",-ABS(E1761),IF(D1761="Adjustment",E1761,ABS(E1761))))</f>
        <v/>
      </c>
      <c r="G1761" s="17" t="n"/>
    </row>
    <row r="1762">
      <c r="A1762" s="16" t="n"/>
      <c r="B1762" s="17" t="n"/>
      <c r="C1762" s="18">
        <f>IF(B1762="","",IFERROR(INDEX('Example items'!$B$6:$B$205,MATCH(B1762,'Example items'!$A$6:$A$205,0)),"Unknown SKU"))</f>
        <v/>
      </c>
      <c r="D1762" s="17" t="n"/>
      <c r="E1762" s="19" t="n"/>
      <c r="F1762" s="20">
        <f>IF(OR(B1762="",E1762=""),"",IF(D1762="Sold",-ABS(E1762),IF(D1762="Adjustment",E1762,ABS(E1762))))</f>
        <v/>
      </c>
      <c r="G1762" s="17" t="n"/>
    </row>
    <row r="1763">
      <c r="A1763" s="16" t="n"/>
      <c r="B1763" s="17" t="n"/>
      <c r="C1763" s="18">
        <f>IF(B1763="","",IFERROR(INDEX('Example items'!$B$6:$B$205,MATCH(B1763,'Example items'!$A$6:$A$205,0)),"Unknown SKU"))</f>
        <v/>
      </c>
      <c r="D1763" s="17" t="n"/>
      <c r="E1763" s="19" t="n"/>
      <c r="F1763" s="20">
        <f>IF(OR(B1763="",E1763=""),"",IF(D1763="Sold",-ABS(E1763),IF(D1763="Adjustment",E1763,ABS(E1763))))</f>
        <v/>
      </c>
      <c r="G1763" s="17" t="n"/>
    </row>
    <row r="1764">
      <c r="A1764" s="16" t="n"/>
      <c r="B1764" s="17" t="n"/>
      <c r="C1764" s="18">
        <f>IF(B1764="","",IFERROR(INDEX('Example items'!$B$6:$B$205,MATCH(B1764,'Example items'!$A$6:$A$205,0)),"Unknown SKU"))</f>
        <v/>
      </c>
      <c r="D1764" s="17" t="n"/>
      <c r="E1764" s="19" t="n"/>
      <c r="F1764" s="20">
        <f>IF(OR(B1764="",E1764=""),"",IF(D1764="Sold",-ABS(E1764),IF(D1764="Adjustment",E1764,ABS(E1764))))</f>
        <v/>
      </c>
      <c r="G1764" s="17" t="n"/>
    </row>
    <row r="1765">
      <c r="A1765" s="16" t="n"/>
      <c r="B1765" s="17" t="n"/>
      <c r="C1765" s="18">
        <f>IF(B1765="","",IFERROR(INDEX('Example items'!$B$6:$B$205,MATCH(B1765,'Example items'!$A$6:$A$205,0)),"Unknown SKU"))</f>
        <v/>
      </c>
      <c r="D1765" s="17" t="n"/>
      <c r="E1765" s="19" t="n"/>
      <c r="F1765" s="20">
        <f>IF(OR(B1765="",E1765=""),"",IF(D1765="Sold",-ABS(E1765),IF(D1765="Adjustment",E1765,ABS(E1765))))</f>
        <v/>
      </c>
      <c r="G1765" s="17" t="n"/>
    </row>
    <row r="1766">
      <c r="A1766" s="16" t="n"/>
      <c r="B1766" s="17" t="n"/>
      <c r="C1766" s="18">
        <f>IF(B1766="","",IFERROR(INDEX('Example items'!$B$6:$B$205,MATCH(B1766,'Example items'!$A$6:$A$205,0)),"Unknown SKU"))</f>
        <v/>
      </c>
      <c r="D1766" s="17" t="n"/>
      <c r="E1766" s="19" t="n"/>
      <c r="F1766" s="20">
        <f>IF(OR(B1766="",E1766=""),"",IF(D1766="Sold",-ABS(E1766),IF(D1766="Adjustment",E1766,ABS(E1766))))</f>
        <v/>
      </c>
      <c r="G1766" s="17" t="n"/>
    </row>
    <row r="1767">
      <c r="A1767" s="16" t="n"/>
      <c r="B1767" s="17" t="n"/>
      <c r="C1767" s="18">
        <f>IF(B1767="","",IFERROR(INDEX('Example items'!$B$6:$B$205,MATCH(B1767,'Example items'!$A$6:$A$205,0)),"Unknown SKU"))</f>
        <v/>
      </c>
      <c r="D1767" s="17" t="n"/>
      <c r="E1767" s="19" t="n"/>
      <c r="F1767" s="20">
        <f>IF(OR(B1767="",E1767=""),"",IF(D1767="Sold",-ABS(E1767),IF(D1767="Adjustment",E1767,ABS(E1767))))</f>
        <v/>
      </c>
      <c r="G1767" s="17" t="n"/>
    </row>
    <row r="1768">
      <c r="A1768" s="16" t="n"/>
      <c r="B1768" s="17" t="n"/>
      <c r="C1768" s="18">
        <f>IF(B1768="","",IFERROR(INDEX('Example items'!$B$6:$B$205,MATCH(B1768,'Example items'!$A$6:$A$205,0)),"Unknown SKU"))</f>
        <v/>
      </c>
      <c r="D1768" s="17" t="n"/>
      <c r="E1768" s="19" t="n"/>
      <c r="F1768" s="20">
        <f>IF(OR(B1768="",E1768=""),"",IF(D1768="Sold",-ABS(E1768),IF(D1768="Adjustment",E1768,ABS(E1768))))</f>
        <v/>
      </c>
      <c r="G1768" s="17" t="n"/>
    </row>
    <row r="1769">
      <c r="A1769" s="16" t="n"/>
      <c r="B1769" s="17" t="n"/>
      <c r="C1769" s="18">
        <f>IF(B1769="","",IFERROR(INDEX('Example items'!$B$6:$B$205,MATCH(B1769,'Example items'!$A$6:$A$205,0)),"Unknown SKU"))</f>
        <v/>
      </c>
      <c r="D1769" s="17" t="n"/>
      <c r="E1769" s="19" t="n"/>
      <c r="F1769" s="20">
        <f>IF(OR(B1769="",E1769=""),"",IF(D1769="Sold",-ABS(E1769),IF(D1769="Adjustment",E1769,ABS(E1769))))</f>
        <v/>
      </c>
      <c r="G1769" s="17" t="n"/>
    </row>
    <row r="1770">
      <c r="A1770" s="16" t="n"/>
      <c r="B1770" s="17" t="n"/>
      <c r="C1770" s="18">
        <f>IF(B1770="","",IFERROR(INDEX('Example items'!$B$6:$B$205,MATCH(B1770,'Example items'!$A$6:$A$205,0)),"Unknown SKU"))</f>
        <v/>
      </c>
      <c r="D1770" s="17" t="n"/>
      <c r="E1770" s="19" t="n"/>
      <c r="F1770" s="20">
        <f>IF(OR(B1770="",E1770=""),"",IF(D1770="Sold",-ABS(E1770),IF(D1770="Adjustment",E1770,ABS(E1770))))</f>
        <v/>
      </c>
      <c r="G1770" s="17" t="n"/>
    </row>
    <row r="1771">
      <c r="A1771" s="16" t="n"/>
      <c r="B1771" s="17" t="n"/>
      <c r="C1771" s="18">
        <f>IF(B1771="","",IFERROR(INDEX('Example items'!$B$6:$B$205,MATCH(B1771,'Example items'!$A$6:$A$205,0)),"Unknown SKU"))</f>
        <v/>
      </c>
      <c r="D1771" s="17" t="n"/>
      <c r="E1771" s="19" t="n"/>
      <c r="F1771" s="20">
        <f>IF(OR(B1771="",E1771=""),"",IF(D1771="Sold",-ABS(E1771),IF(D1771="Adjustment",E1771,ABS(E1771))))</f>
        <v/>
      </c>
      <c r="G1771" s="17" t="n"/>
    </row>
    <row r="1772">
      <c r="A1772" s="16" t="n"/>
      <c r="B1772" s="17" t="n"/>
      <c r="C1772" s="18">
        <f>IF(B1772="","",IFERROR(INDEX('Example items'!$B$6:$B$205,MATCH(B1772,'Example items'!$A$6:$A$205,0)),"Unknown SKU"))</f>
        <v/>
      </c>
      <c r="D1772" s="17" t="n"/>
      <c r="E1772" s="19" t="n"/>
      <c r="F1772" s="20">
        <f>IF(OR(B1772="",E1772=""),"",IF(D1772="Sold",-ABS(E1772),IF(D1772="Adjustment",E1772,ABS(E1772))))</f>
        <v/>
      </c>
      <c r="G1772" s="17" t="n"/>
    </row>
    <row r="1773">
      <c r="A1773" s="16" t="n"/>
      <c r="B1773" s="17" t="n"/>
      <c r="C1773" s="18">
        <f>IF(B1773="","",IFERROR(INDEX('Example items'!$B$6:$B$205,MATCH(B1773,'Example items'!$A$6:$A$205,0)),"Unknown SKU"))</f>
        <v/>
      </c>
      <c r="D1773" s="17" t="n"/>
      <c r="E1773" s="19" t="n"/>
      <c r="F1773" s="20">
        <f>IF(OR(B1773="",E1773=""),"",IF(D1773="Sold",-ABS(E1773),IF(D1773="Adjustment",E1773,ABS(E1773))))</f>
        <v/>
      </c>
      <c r="G1773" s="17" t="n"/>
    </row>
    <row r="1774">
      <c r="A1774" s="16" t="n"/>
      <c r="B1774" s="17" t="n"/>
      <c r="C1774" s="18">
        <f>IF(B1774="","",IFERROR(INDEX('Example items'!$B$6:$B$205,MATCH(B1774,'Example items'!$A$6:$A$205,0)),"Unknown SKU"))</f>
        <v/>
      </c>
      <c r="D1774" s="17" t="n"/>
      <c r="E1774" s="19" t="n"/>
      <c r="F1774" s="20">
        <f>IF(OR(B1774="",E1774=""),"",IF(D1774="Sold",-ABS(E1774),IF(D1774="Adjustment",E1774,ABS(E1774))))</f>
        <v/>
      </c>
      <c r="G1774" s="17" t="n"/>
    </row>
    <row r="1775">
      <c r="A1775" s="16" t="n"/>
      <c r="B1775" s="17" t="n"/>
      <c r="C1775" s="18">
        <f>IF(B1775="","",IFERROR(INDEX('Example items'!$B$6:$B$205,MATCH(B1775,'Example items'!$A$6:$A$205,0)),"Unknown SKU"))</f>
        <v/>
      </c>
      <c r="D1775" s="17" t="n"/>
      <c r="E1775" s="19" t="n"/>
      <c r="F1775" s="20">
        <f>IF(OR(B1775="",E1775=""),"",IF(D1775="Sold",-ABS(E1775),IF(D1775="Adjustment",E1775,ABS(E1775))))</f>
        <v/>
      </c>
      <c r="G1775" s="17" t="n"/>
    </row>
    <row r="1776">
      <c r="A1776" s="16" t="n"/>
      <c r="B1776" s="17" t="n"/>
      <c r="C1776" s="18">
        <f>IF(B1776="","",IFERROR(INDEX('Example items'!$B$6:$B$205,MATCH(B1776,'Example items'!$A$6:$A$205,0)),"Unknown SKU"))</f>
        <v/>
      </c>
      <c r="D1776" s="17" t="n"/>
      <c r="E1776" s="19" t="n"/>
      <c r="F1776" s="20">
        <f>IF(OR(B1776="",E1776=""),"",IF(D1776="Sold",-ABS(E1776),IF(D1776="Adjustment",E1776,ABS(E1776))))</f>
        <v/>
      </c>
      <c r="G1776" s="17" t="n"/>
    </row>
    <row r="1777">
      <c r="A1777" s="16" t="n"/>
      <c r="B1777" s="17" t="n"/>
      <c r="C1777" s="18">
        <f>IF(B1777="","",IFERROR(INDEX('Example items'!$B$6:$B$205,MATCH(B1777,'Example items'!$A$6:$A$205,0)),"Unknown SKU"))</f>
        <v/>
      </c>
      <c r="D1777" s="17" t="n"/>
      <c r="E1777" s="19" t="n"/>
      <c r="F1777" s="20">
        <f>IF(OR(B1777="",E1777=""),"",IF(D1777="Sold",-ABS(E1777),IF(D1777="Adjustment",E1777,ABS(E1777))))</f>
        <v/>
      </c>
      <c r="G1777" s="17" t="n"/>
    </row>
    <row r="1778">
      <c r="A1778" s="16" t="n"/>
      <c r="B1778" s="17" t="n"/>
      <c r="C1778" s="18">
        <f>IF(B1778="","",IFERROR(INDEX('Example items'!$B$6:$B$205,MATCH(B1778,'Example items'!$A$6:$A$205,0)),"Unknown SKU"))</f>
        <v/>
      </c>
      <c r="D1778" s="17" t="n"/>
      <c r="E1778" s="19" t="n"/>
      <c r="F1778" s="20">
        <f>IF(OR(B1778="",E1778=""),"",IF(D1778="Sold",-ABS(E1778),IF(D1778="Adjustment",E1778,ABS(E1778))))</f>
        <v/>
      </c>
      <c r="G1778" s="17" t="n"/>
    </row>
    <row r="1779">
      <c r="A1779" s="16" t="n"/>
      <c r="B1779" s="17" t="n"/>
      <c r="C1779" s="18">
        <f>IF(B1779="","",IFERROR(INDEX('Example items'!$B$6:$B$205,MATCH(B1779,'Example items'!$A$6:$A$205,0)),"Unknown SKU"))</f>
        <v/>
      </c>
      <c r="D1779" s="17" t="n"/>
      <c r="E1779" s="19" t="n"/>
      <c r="F1779" s="20">
        <f>IF(OR(B1779="",E1779=""),"",IF(D1779="Sold",-ABS(E1779),IF(D1779="Adjustment",E1779,ABS(E1779))))</f>
        <v/>
      </c>
      <c r="G1779" s="17" t="n"/>
    </row>
    <row r="1780">
      <c r="A1780" s="16" t="n"/>
      <c r="B1780" s="17" t="n"/>
      <c r="C1780" s="18">
        <f>IF(B1780="","",IFERROR(INDEX('Example items'!$B$6:$B$205,MATCH(B1780,'Example items'!$A$6:$A$205,0)),"Unknown SKU"))</f>
        <v/>
      </c>
      <c r="D1780" s="17" t="n"/>
      <c r="E1780" s="19" t="n"/>
      <c r="F1780" s="20">
        <f>IF(OR(B1780="",E1780=""),"",IF(D1780="Sold",-ABS(E1780),IF(D1780="Adjustment",E1780,ABS(E1780))))</f>
        <v/>
      </c>
      <c r="G1780" s="17" t="n"/>
    </row>
    <row r="1781">
      <c r="A1781" s="16" t="n"/>
      <c r="B1781" s="17" t="n"/>
      <c r="C1781" s="18">
        <f>IF(B1781="","",IFERROR(INDEX('Example items'!$B$6:$B$205,MATCH(B1781,'Example items'!$A$6:$A$205,0)),"Unknown SKU"))</f>
        <v/>
      </c>
      <c r="D1781" s="17" t="n"/>
      <c r="E1781" s="19" t="n"/>
      <c r="F1781" s="20">
        <f>IF(OR(B1781="",E1781=""),"",IF(D1781="Sold",-ABS(E1781),IF(D1781="Adjustment",E1781,ABS(E1781))))</f>
        <v/>
      </c>
      <c r="G1781" s="17" t="n"/>
    </row>
    <row r="1782">
      <c r="A1782" s="16" t="n"/>
      <c r="B1782" s="17" t="n"/>
      <c r="C1782" s="18">
        <f>IF(B1782="","",IFERROR(INDEX('Example items'!$B$6:$B$205,MATCH(B1782,'Example items'!$A$6:$A$205,0)),"Unknown SKU"))</f>
        <v/>
      </c>
      <c r="D1782" s="17" t="n"/>
      <c r="E1782" s="19" t="n"/>
      <c r="F1782" s="20">
        <f>IF(OR(B1782="",E1782=""),"",IF(D1782="Sold",-ABS(E1782),IF(D1782="Adjustment",E1782,ABS(E1782))))</f>
        <v/>
      </c>
      <c r="G1782" s="17" t="n"/>
    </row>
    <row r="1783">
      <c r="A1783" s="16" t="n"/>
      <c r="B1783" s="17" t="n"/>
      <c r="C1783" s="18">
        <f>IF(B1783="","",IFERROR(INDEX('Example items'!$B$6:$B$205,MATCH(B1783,'Example items'!$A$6:$A$205,0)),"Unknown SKU"))</f>
        <v/>
      </c>
      <c r="D1783" s="17" t="n"/>
      <c r="E1783" s="19" t="n"/>
      <c r="F1783" s="20">
        <f>IF(OR(B1783="",E1783=""),"",IF(D1783="Sold",-ABS(E1783),IF(D1783="Adjustment",E1783,ABS(E1783))))</f>
        <v/>
      </c>
      <c r="G1783" s="17" t="n"/>
    </row>
    <row r="1784">
      <c r="A1784" s="16" t="n"/>
      <c r="B1784" s="17" t="n"/>
      <c r="C1784" s="18">
        <f>IF(B1784="","",IFERROR(INDEX('Example items'!$B$6:$B$205,MATCH(B1784,'Example items'!$A$6:$A$205,0)),"Unknown SKU"))</f>
        <v/>
      </c>
      <c r="D1784" s="17" t="n"/>
      <c r="E1784" s="19" t="n"/>
      <c r="F1784" s="20">
        <f>IF(OR(B1784="",E1784=""),"",IF(D1784="Sold",-ABS(E1784),IF(D1784="Adjustment",E1784,ABS(E1784))))</f>
        <v/>
      </c>
      <c r="G1784" s="17" t="n"/>
    </row>
    <row r="1785">
      <c r="A1785" s="16" t="n"/>
      <c r="B1785" s="17" t="n"/>
      <c r="C1785" s="18">
        <f>IF(B1785="","",IFERROR(INDEX('Example items'!$B$6:$B$205,MATCH(B1785,'Example items'!$A$6:$A$205,0)),"Unknown SKU"))</f>
        <v/>
      </c>
      <c r="D1785" s="17" t="n"/>
      <c r="E1785" s="19" t="n"/>
      <c r="F1785" s="20">
        <f>IF(OR(B1785="",E1785=""),"",IF(D1785="Sold",-ABS(E1785),IF(D1785="Adjustment",E1785,ABS(E1785))))</f>
        <v/>
      </c>
      <c r="G1785" s="17" t="n"/>
    </row>
    <row r="1786">
      <c r="A1786" s="16" t="n"/>
      <c r="B1786" s="17" t="n"/>
      <c r="C1786" s="18">
        <f>IF(B1786="","",IFERROR(INDEX('Example items'!$B$6:$B$205,MATCH(B1786,'Example items'!$A$6:$A$205,0)),"Unknown SKU"))</f>
        <v/>
      </c>
      <c r="D1786" s="17" t="n"/>
      <c r="E1786" s="19" t="n"/>
      <c r="F1786" s="20">
        <f>IF(OR(B1786="",E1786=""),"",IF(D1786="Sold",-ABS(E1786),IF(D1786="Adjustment",E1786,ABS(E1786))))</f>
        <v/>
      </c>
      <c r="G1786" s="17" t="n"/>
    </row>
    <row r="1787">
      <c r="A1787" s="16" t="n"/>
      <c r="B1787" s="17" t="n"/>
      <c r="C1787" s="18">
        <f>IF(B1787="","",IFERROR(INDEX('Example items'!$B$6:$B$205,MATCH(B1787,'Example items'!$A$6:$A$205,0)),"Unknown SKU"))</f>
        <v/>
      </c>
      <c r="D1787" s="17" t="n"/>
      <c r="E1787" s="19" t="n"/>
      <c r="F1787" s="20">
        <f>IF(OR(B1787="",E1787=""),"",IF(D1787="Sold",-ABS(E1787),IF(D1787="Adjustment",E1787,ABS(E1787))))</f>
        <v/>
      </c>
      <c r="G1787" s="17" t="n"/>
    </row>
    <row r="1788">
      <c r="A1788" s="16" t="n"/>
      <c r="B1788" s="17" t="n"/>
      <c r="C1788" s="18">
        <f>IF(B1788="","",IFERROR(INDEX('Example items'!$B$6:$B$205,MATCH(B1788,'Example items'!$A$6:$A$205,0)),"Unknown SKU"))</f>
        <v/>
      </c>
      <c r="D1788" s="17" t="n"/>
      <c r="E1788" s="19" t="n"/>
      <c r="F1788" s="20">
        <f>IF(OR(B1788="",E1788=""),"",IF(D1788="Sold",-ABS(E1788),IF(D1788="Adjustment",E1788,ABS(E1788))))</f>
        <v/>
      </c>
      <c r="G1788" s="17" t="n"/>
    </row>
    <row r="1789">
      <c r="A1789" s="16" t="n"/>
      <c r="B1789" s="17" t="n"/>
      <c r="C1789" s="18">
        <f>IF(B1789="","",IFERROR(INDEX('Example items'!$B$6:$B$205,MATCH(B1789,'Example items'!$A$6:$A$205,0)),"Unknown SKU"))</f>
        <v/>
      </c>
      <c r="D1789" s="17" t="n"/>
      <c r="E1789" s="19" t="n"/>
      <c r="F1789" s="20">
        <f>IF(OR(B1789="",E1789=""),"",IF(D1789="Sold",-ABS(E1789),IF(D1789="Adjustment",E1789,ABS(E1789))))</f>
        <v/>
      </c>
      <c r="G1789" s="17" t="n"/>
    </row>
    <row r="1790">
      <c r="A1790" s="16" t="n"/>
      <c r="B1790" s="17" t="n"/>
      <c r="C1790" s="18">
        <f>IF(B1790="","",IFERROR(INDEX('Example items'!$B$6:$B$205,MATCH(B1790,'Example items'!$A$6:$A$205,0)),"Unknown SKU"))</f>
        <v/>
      </c>
      <c r="D1790" s="17" t="n"/>
      <c r="E1790" s="19" t="n"/>
      <c r="F1790" s="20">
        <f>IF(OR(B1790="",E1790=""),"",IF(D1790="Sold",-ABS(E1790),IF(D1790="Adjustment",E1790,ABS(E1790))))</f>
        <v/>
      </c>
      <c r="G1790" s="17" t="n"/>
    </row>
    <row r="1791">
      <c r="A1791" s="16" t="n"/>
      <c r="B1791" s="17" t="n"/>
      <c r="C1791" s="18">
        <f>IF(B1791="","",IFERROR(INDEX('Example items'!$B$6:$B$205,MATCH(B1791,'Example items'!$A$6:$A$205,0)),"Unknown SKU"))</f>
        <v/>
      </c>
      <c r="D1791" s="17" t="n"/>
      <c r="E1791" s="19" t="n"/>
      <c r="F1791" s="20">
        <f>IF(OR(B1791="",E1791=""),"",IF(D1791="Sold",-ABS(E1791),IF(D1791="Adjustment",E1791,ABS(E1791))))</f>
        <v/>
      </c>
      <c r="G1791" s="17" t="n"/>
    </row>
    <row r="1792">
      <c r="A1792" s="16" t="n"/>
      <c r="B1792" s="17" t="n"/>
      <c r="C1792" s="18">
        <f>IF(B1792="","",IFERROR(INDEX('Example items'!$B$6:$B$205,MATCH(B1792,'Example items'!$A$6:$A$205,0)),"Unknown SKU"))</f>
        <v/>
      </c>
      <c r="D1792" s="17" t="n"/>
      <c r="E1792" s="19" t="n"/>
      <c r="F1792" s="20">
        <f>IF(OR(B1792="",E1792=""),"",IF(D1792="Sold",-ABS(E1792),IF(D1792="Adjustment",E1792,ABS(E1792))))</f>
        <v/>
      </c>
      <c r="G1792" s="17" t="n"/>
    </row>
    <row r="1793">
      <c r="A1793" s="16" t="n"/>
      <c r="B1793" s="17" t="n"/>
      <c r="C1793" s="18">
        <f>IF(B1793="","",IFERROR(INDEX('Example items'!$B$6:$B$205,MATCH(B1793,'Example items'!$A$6:$A$205,0)),"Unknown SKU"))</f>
        <v/>
      </c>
      <c r="D1793" s="17" t="n"/>
      <c r="E1793" s="19" t="n"/>
      <c r="F1793" s="20">
        <f>IF(OR(B1793="",E1793=""),"",IF(D1793="Sold",-ABS(E1793),IF(D1793="Adjustment",E1793,ABS(E1793))))</f>
        <v/>
      </c>
      <c r="G1793" s="17" t="n"/>
    </row>
    <row r="1794">
      <c r="A1794" s="16" t="n"/>
      <c r="B1794" s="17" t="n"/>
      <c r="C1794" s="18">
        <f>IF(B1794="","",IFERROR(INDEX('Example items'!$B$6:$B$205,MATCH(B1794,'Example items'!$A$6:$A$205,0)),"Unknown SKU"))</f>
        <v/>
      </c>
      <c r="D1794" s="17" t="n"/>
      <c r="E1794" s="19" t="n"/>
      <c r="F1794" s="20">
        <f>IF(OR(B1794="",E1794=""),"",IF(D1794="Sold",-ABS(E1794),IF(D1794="Adjustment",E1794,ABS(E1794))))</f>
        <v/>
      </c>
      <c r="G1794" s="17" t="n"/>
    </row>
    <row r="1795">
      <c r="A1795" s="16" t="n"/>
      <c r="B1795" s="17" t="n"/>
      <c r="C1795" s="18">
        <f>IF(B1795="","",IFERROR(INDEX('Example items'!$B$6:$B$205,MATCH(B1795,'Example items'!$A$6:$A$205,0)),"Unknown SKU"))</f>
        <v/>
      </c>
      <c r="D1795" s="17" t="n"/>
      <c r="E1795" s="19" t="n"/>
      <c r="F1795" s="20">
        <f>IF(OR(B1795="",E1795=""),"",IF(D1795="Sold",-ABS(E1795),IF(D1795="Adjustment",E1795,ABS(E1795))))</f>
        <v/>
      </c>
      <c r="G1795" s="17" t="n"/>
    </row>
    <row r="1796">
      <c r="A1796" s="16" t="n"/>
      <c r="B1796" s="17" t="n"/>
      <c r="C1796" s="18">
        <f>IF(B1796="","",IFERROR(INDEX('Example items'!$B$6:$B$205,MATCH(B1796,'Example items'!$A$6:$A$205,0)),"Unknown SKU"))</f>
        <v/>
      </c>
      <c r="D1796" s="17" t="n"/>
      <c r="E1796" s="19" t="n"/>
      <c r="F1796" s="20">
        <f>IF(OR(B1796="",E1796=""),"",IF(D1796="Sold",-ABS(E1796),IF(D1796="Adjustment",E1796,ABS(E1796))))</f>
        <v/>
      </c>
      <c r="G1796" s="17" t="n"/>
    </row>
    <row r="1797">
      <c r="A1797" s="16" t="n"/>
      <c r="B1797" s="17" t="n"/>
      <c r="C1797" s="18">
        <f>IF(B1797="","",IFERROR(INDEX('Example items'!$B$6:$B$205,MATCH(B1797,'Example items'!$A$6:$A$205,0)),"Unknown SKU"))</f>
        <v/>
      </c>
      <c r="D1797" s="17" t="n"/>
      <c r="E1797" s="19" t="n"/>
      <c r="F1797" s="20">
        <f>IF(OR(B1797="",E1797=""),"",IF(D1797="Sold",-ABS(E1797),IF(D1797="Adjustment",E1797,ABS(E1797))))</f>
        <v/>
      </c>
      <c r="G1797" s="17" t="n"/>
    </row>
    <row r="1798">
      <c r="A1798" s="16" t="n"/>
      <c r="B1798" s="17" t="n"/>
      <c r="C1798" s="18">
        <f>IF(B1798="","",IFERROR(INDEX('Example items'!$B$6:$B$205,MATCH(B1798,'Example items'!$A$6:$A$205,0)),"Unknown SKU"))</f>
        <v/>
      </c>
      <c r="D1798" s="17" t="n"/>
      <c r="E1798" s="19" t="n"/>
      <c r="F1798" s="20">
        <f>IF(OR(B1798="",E1798=""),"",IF(D1798="Sold",-ABS(E1798),IF(D1798="Adjustment",E1798,ABS(E1798))))</f>
        <v/>
      </c>
      <c r="G1798" s="17" t="n"/>
    </row>
    <row r="1799">
      <c r="A1799" s="16" t="n"/>
      <c r="B1799" s="17" t="n"/>
      <c r="C1799" s="18">
        <f>IF(B1799="","",IFERROR(INDEX('Example items'!$B$6:$B$205,MATCH(B1799,'Example items'!$A$6:$A$205,0)),"Unknown SKU"))</f>
        <v/>
      </c>
      <c r="D1799" s="17" t="n"/>
      <c r="E1799" s="19" t="n"/>
      <c r="F1799" s="20">
        <f>IF(OR(B1799="",E1799=""),"",IF(D1799="Sold",-ABS(E1799),IF(D1799="Adjustment",E1799,ABS(E1799))))</f>
        <v/>
      </c>
      <c r="G1799" s="17" t="n"/>
    </row>
    <row r="1800">
      <c r="A1800" s="16" t="n"/>
      <c r="B1800" s="17" t="n"/>
      <c r="C1800" s="18">
        <f>IF(B1800="","",IFERROR(INDEX('Example items'!$B$6:$B$205,MATCH(B1800,'Example items'!$A$6:$A$205,0)),"Unknown SKU"))</f>
        <v/>
      </c>
      <c r="D1800" s="17" t="n"/>
      <c r="E1800" s="19" t="n"/>
      <c r="F1800" s="20">
        <f>IF(OR(B1800="",E1800=""),"",IF(D1800="Sold",-ABS(E1800),IF(D1800="Adjustment",E1800,ABS(E1800))))</f>
        <v/>
      </c>
      <c r="G1800" s="17" t="n"/>
    </row>
    <row r="1801">
      <c r="A1801" s="16" t="n"/>
      <c r="B1801" s="17" t="n"/>
      <c r="C1801" s="18">
        <f>IF(B1801="","",IFERROR(INDEX('Example items'!$B$6:$B$205,MATCH(B1801,'Example items'!$A$6:$A$205,0)),"Unknown SKU"))</f>
        <v/>
      </c>
      <c r="D1801" s="17" t="n"/>
      <c r="E1801" s="19" t="n"/>
      <c r="F1801" s="20">
        <f>IF(OR(B1801="",E1801=""),"",IF(D1801="Sold",-ABS(E1801),IF(D1801="Adjustment",E1801,ABS(E1801))))</f>
        <v/>
      </c>
      <c r="G1801" s="17" t="n"/>
    </row>
    <row r="1802">
      <c r="A1802" s="16" t="n"/>
      <c r="B1802" s="17" t="n"/>
      <c r="C1802" s="18">
        <f>IF(B1802="","",IFERROR(INDEX('Example items'!$B$6:$B$205,MATCH(B1802,'Example items'!$A$6:$A$205,0)),"Unknown SKU"))</f>
        <v/>
      </c>
      <c r="D1802" s="17" t="n"/>
      <c r="E1802" s="19" t="n"/>
      <c r="F1802" s="20">
        <f>IF(OR(B1802="",E1802=""),"",IF(D1802="Sold",-ABS(E1802),IF(D1802="Adjustment",E1802,ABS(E1802))))</f>
        <v/>
      </c>
      <c r="G1802" s="17" t="n"/>
    </row>
    <row r="1803">
      <c r="A1803" s="16" t="n"/>
      <c r="B1803" s="17" t="n"/>
      <c r="C1803" s="18">
        <f>IF(B1803="","",IFERROR(INDEX('Example items'!$B$6:$B$205,MATCH(B1803,'Example items'!$A$6:$A$205,0)),"Unknown SKU"))</f>
        <v/>
      </c>
      <c r="D1803" s="17" t="n"/>
      <c r="E1803" s="19" t="n"/>
      <c r="F1803" s="20">
        <f>IF(OR(B1803="",E1803=""),"",IF(D1803="Sold",-ABS(E1803),IF(D1803="Adjustment",E1803,ABS(E1803))))</f>
        <v/>
      </c>
      <c r="G1803" s="17" t="n"/>
    </row>
    <row r="1804">
      <c r="A1804" s="16" t="n"/>
      <c r="B1804" s="17" t="n"/>
      <c r="C1804" s="18">
        <f>IF(B1804="","",IFERROR(INDEX('Example items'!$B$6:$B$205,MATCH(B1804,'Example items'!$A$6:$A$205,0)),"Unknown SKU"))</f>
        <v/>
      </c>
      <c r="D1804" s="17" t="n"/>
      <c r="E1804" s="19" t="n"/>
      <c r="F1804" s="20">
        <f>IF(OR(B1804="",E1804=""),"",IF(D1804="Sold",-ABS(E1804),IF(D1804="Adjustment",E1804,ABS(E1804))))</f>
        <v/>
      </c>
      <c r="G1804" s="17" t="n"/>
    </row>
    <row r="1805">
      <c r="A1805" s="16" t="n"/>
      <c r="B1805" s="17" t="n"/>
      <c r="C1805" s="18">
        <f>IF(B1805="","",IFERROR(INDEX('Example items'!$B$6:$B$205,MATCH(B1805,'Example items'!$A$6:$A$205,0)),"Unknown SKU"))</f>
        <v/>
      </c>
      <c r="D1805" s="17" t="n"/>
      <c r="E1805" s="19" t="n"/>
      <c r="F1805" s="20">
        <f>IF(OR(B1805="",E1805=""),"",IF(D1805="Sold",-ABS(E1805),IF(D1805="Adjustment",E1805,ABS(E1805))))</f>
        <v/>
      </c>
      <c r="G1805" s="17" t="n"/>
    </row>
    <row r="1806">
      <c r="A1806" s="16" t="n"/>
      <c r="B1806" s="17" t="n"/>
      <c r="C1806" s="18">
        <f>IF(B1806="","",IFERROR(INDEX('Example items'!$B$6:$B$205,MATCH(B1806,'Example items'!$A$6:$A$205,0)),"Unknown SKU"))</f>
        <v/>
      </c>
      <c r="D1806" s="17" t="n"/>
      <c r="E1806" s="19" t="n"/>
      <c r="F1806" s="20">
        <f>IF(OR(B1806="",E1806=""),"",IF(D1806="Sold",-ABS(E1806),IF(D1806="Adjustment",E1806,ABS(E1806))))</f>
        <v/>
      </c>
      <c r="G1806" s="17" t="n"/>
    </row>
    <row r="1807">
      <c r="A1807" s="16" t="n"/>
      <c r="B1807" s="17" t="n"/>
      <c r="C1807" s="18">
        <f>IF(B1807="","",IFERROR(INDEX('Example items'!$B$6:$B$205,MATCH(B1807,'Example items'!$A$6:$A$205,0)),"Unknown SKU"))</f>
        <v/>
      </c>
      <c r="D1807" s="17" t="n"/>
      <c r="E1807" s="19" t="n"/>
      <c r="F1807" s="20">
        <f>IF(OR(B1807="",E1807=""),"",IF(D1807="Sold",-ABS(E1807),IF(D1807="Adjustment",E1807,ABS(E1807))))</f>
        <v/>
      </c>
      <c r="G1807" s="17" t="n"/>
    </row>
    <row r="1808">
      <c r="A1808" s="16" t="n"/>
      <c r="B1808" s="17" t="n"/>
      <c r="C1808" s="18">
        <f>IF(B1808="","",IFERROR(INDEX('Example items'!$B$6:$B$205,MATCH(B1808,'Example items'!$A$6:$A$205,0)),"Unknown SKU"))</f>
        <v/>
      </c>
      <c r="D1808" s="17" t="n"/>
      <c r="E1808" s="19" t="n"/>
      <c r="F1808" s="20">
        <f>IF(OR(B1808="",E1808=""),"",IF(D1808="Sold",-ABS(E1808),IF(D1808="Adjustment",E1808,ABS(E1808))))</f>
        <v/>
      </c>
      <c r="G1808" s="17" t="n"/>
    </row>
    <row r="1809">
      <c r="A1809" s="16" t="n"/>
      <c r="B1809" s="17" t="n"/>
      <c r="C1809" s="18">
        <f>IF(B1809="","",IFERROR(INDEX('Example items'!$B$6:$B$205,MATCH(B1809,'Example items'!$A$6:$A$205,0)),"Unknown SKU"))</f>
        <v/>
      </c>
      <c r="D1809" s="17" t="n"/>
      <c r="E1809" s="19" t="n"/>
      <c r="F1809" s="20">
        <f>IF(OR(B1809="",E1809=""),"",IF(D1809="Sold",-ABS(E1809),IF(D1809="Adjustment",E1809,ABS(E1809))))</f>
        <v/>
      </c>
      <c r="G1809" s="17" t="n"/>
    </row>
    <row r="1810">
      <c r="A1810" s="16" t="n"/>
      <c r="B1810" s="17" t="n"/>
      <c r="C1810" s="18">
        <f>IF(B1810="","",IFERROR(INDEX('Example items'!$B$6:$B$205,MATCH(B1810,'Example items'!$A$6:$A$205,0)),"Unknown SKU"))</f>
        <v/>
      </c>
      <c r="D1810" s="17" t="n"/>
      <c r="E1810" s="19" t="n"/>
      <c r="F1810" s="20">
        <f>IF(OR(B1810="",E1810=""),"",IF(D1810="Sold",-ABS(E1810),IF(D1810="Adjustment",E1810,ABS(E1810))))</f>
        <v/>
      </c>
      <c r="G1810" s="17" t="n"/>
    </row>
    <row r="1811">
      <c r="A1811" s="16" t="n"/>
      <c r="B1811" s="17" t="n"/>
      <c r="C1811" s="18">
        <f>IF(B1811="","",IFERROR(INDEX('Example items'!$B$6:$B$205,MATCH(B1811,'Example items'!$A$6:$A$205,0)),"Unknown SKU"))</f>
        <v/>
      </c>
      <c r="D1811" s="17" t="n"/>
      <c r="E1811" s="19" t="n"/>
      <c r="F1811" s="20">
        <f>IF(OR(B1811="",E1811=""),"",IF(D1811="Sold",-ABS(E1811),IF(D1811="Adjustment",E1811,ABS(E1811))))</f>
        <v/>
      </c>
      <c r="G1811" s="17" t="n"/>
    </row>
    <row r="1812">
      <c r="A1812" s="16" t="n"/>
      <c r="B1812" s="17" t="n"/>
      <c r="C1812" s="18">
        <f>IF(B1812="","",IFERROR(INDEX('Example items'!$B$6:$B$205,MATCH(B1812,'Example items'!$A$6:$A$205,0)),"Unknown SKU"))</f>
        <v/>
      </c>
      <c r="D1812" s="17" t="n"/>
      <c r="E1812" s="19" t="n"/>
      <c r="F1812" s="20">
        <f>IF(OR(B1812="",E1812=""),"",IF(D1812="Sold",-ABS(E1812),IF(D1812="Adjustment",E1812,ABS(E1812))))</f>
        <v/>
      </c>
      <c r="G1812" s="17" t="n"/>
    </row>
    <row r="1813">
      <c r="A1813" s="16" t="n"/>
      <c r="B1813" s="17" t="n"/>
      <c r="C1813" s="18">
        <f>IF(B1813="","",IFERROR(INDEX('Example items'!$B$6:$B$205,MATCH(B1813,'Example items'!$A$6:$A$205,0)),"Unknown SKU"))</f>
        <v/>
      </c>
      <c r="D1813" s="17" t="n"/>
      <c r="E1813" s="19" t="n"/>
      <c r="F1813" s="20">
        <f>IF(OR(B1813="",E1813=""),"",IF(D1813="Sold",-ABS(E1813),IF(D1813="Adjustment",E1813,ABS(E1813))))</f>
        <v/>
      </c>
      <c r="G1813" s="17" t="n"/>
    </row>
    <row r="1814">
      <c r="A1814" s="16" t="n"/>
      <c r="B1814" s="17" t="n"/>
      <c r="C1814" s="18">
        <f>IF(B1814="","",IFERROR(INDEX('Example items'!$B$6:$B$205,MATCH(B1814,'Example items'!$A$6:$A$205,0)),"Unknown SKU"))</f>
        <v/>
      </c>
      <c r="D1814" s="17" t="n"/>
      <c r="E1814" s="19" t="n"/>
      <c r="F1814" s="20">
        <f>IF(OR(B1814="",E1814=""),"",IF(D1814="Sold",-ABS(E1814),IF(D1814="Adjustment",E1814,ABS(E1814))))</f>
        <v/>
      </c>
      <c r="G1814" s="17" t="n"/>
    </row>
    <row r="1815">
      <c r="A1815" s="16" t="n"/>
      <c r="B1815" s="17" t="n"/>
      <c r="C1815" s="18">
        <f>IF(B1815="","",IFERROR(INDEX('Example items'!$B$6:$B$205,MATCH(B1815,'Example items'!$A$6:$A$205,0)),"Unknown SKU"))</f>
        <v/>
      </c>
      <c r="D1815" s="17" t="n"/>
      <c r="E1815" s="19" t="n"/>
      <c r="F1815" s="20">
        <f>IF(OR(B1815="",E1815=""),"",IF(D1815="Sold",-ABS(E1815),IF(D1815="Adjustment",E1815,ABS(E1815))))</f>
        <v/>
      </c>
      <c r="G1815" s="17" t="n"/>
    </row>
    <row r="1816">
      <c r="A1816" s="16" t="n"/>
      <c r="B1816" s="17" t="n"/>
      <c r="C1816" s="18">
        <f>IF(B1816="","",IFERROR(INDEX('Example items'!$B$6:$B$205,MATCH(B1816,'Example items'!$A$6:$A$205,0)),"Unknown SKU"))</f>
        <v/>
      </c>
      <c r="D1816" s="17" t="n"/>
      <c r="E1816" s="19" t="n"/>
      <c r="F1816" s="20">
        <f>IF(OR(B1816="",E1816=""),"",IF(D1816="Sold",-ABS(E1816),IF(D1816="Adjustment",E1816,ABS(E1816))))</f>
        <v/>
      </c>
      <c r="G1816" s="17" t="n"/>
    </row>
    <row r="1817">
      <c r="A1817" s="16" t="n"/>
      <c r="B1817" s="17" t="n"/>
      <c r="C1817" s="18">
        <f>IF(B1817="","",IFERROR(INDEX('Example items'!$B$6:$B$205,MATCH(B1817,'Example items'!$A$6:$A$205,0)),"Unknown SKU"))</f>
        <v/>
      </c>
      <c r="D1817" s="17" t="n"/>
      <c r="E1817" s="19" t="n"/>
      <c r="F1817" s="20">
        <f>IF(OR(B1817="",E1817=""),"",IF(D1817="Sold",-ABS(E1817),IF(D1817="Adjustment",E1817,ABS(E1817))))</f>
        <v/>
      </c>
      <c r="G1817" s="17" t="n"/>
    </row>
    <row r="1818">
      <c r="A1818" s="16" t="n"/>
      <c r="B1818" s="17" t="n"/>
      <c r="C1818" s="18">
        <f>IF(B1818="","",IFERROR(INDEX('Example items'!$B$6:$B$205,MATCH(B1818,'Example items'!$A$6:$A$205,0)),"Unknown SKU"))</f>
        <v/>
      </c>
      <c r="D1818" s="17" t="n"/>
      <c r="E1818" s="19" t="n"/>
      <c r="F1818" s="20">
        <f>IF(OR(B1818="",E1818=""),"",IF(D1818="Sold",-ABS(E1818),IF(D1818="Adjustment",E1818,ABS(E1818))))</f>
        <v/>
      </c>
      <c r="G1818" s="17" t="n"/>
    </row>
    <row r="1819">
      <c r="A1819" s="16" t="n"/>
      <c r="B1819" s="17" t="n"/>
      <c r="C1819" s="18">
        <f>IF(B1819="","",IFERROR(INDEX('Example items'!$B$6:$B$205,MATCH(B1819,'Example items'!$A$6:$A$205,0)),"Unknown SKU"))</f>
        <v/>
      </c>
      <c r="D1819" s="17" t="n"/>
      <c r="E1819" s="19" t="n"/>
      <c r="F1819" s="20">
        <f>IF(OR(B1819="",E1819=""),"",IF(D1819="Sold",-ABS(E1819),IF(D1819="Adjustment",E1819,ABS(E1819))))</f>
        <v/>
      </c>
      <c r="G1819" s="17" t="n"/>
    </row>
    <row r="1820">
      <c r="A1820" s="16" t="n"/>
      <c r="B1820" s="17" t="n"/>
      <c r="C1820" s="18">
        <f>IF(B1820="","",IFERROR(INDEX('Example items'!$B$6:$B$205,MATCH(B1820,'Example items'!$A$6:$A$205,0)),"Unknown SKU"))</f>
        <v/>
      </c>
      <c r="D1820" s="17" t="n"/>
      <c r="E1820" s="19" t="n"/>
      <c r="F1820" s="20">
        <f>IF(OR(B1820="",E1820=""),"",IF(D1820="Sold",-ABS(E1820),IF(D1820="Adjustment",E1820,ABS(E1820))))</f>
        <v/>
      </c>
      <c r="G1820" s="17" t="n"/>
    </row>
    <row r="1821">
      <c r="A1821" s="16" t="n"/>
      <c r="B1821" s="17" t="n"/>
      <c r="C1821" s="18">
        <f>IF(B1821="","",IFERROR(INDEX('Example items'!$B$6:$B$205,MATCH(B1821,'Example items'!$A$6:$A$205,0)),"Unknown SKU"))</f>
        <v/>
      </c>
      <c r="D1821" s="17" t="n"/>
      <c r="E1821" s="19" t="n"/>
      <c r="F1821" s="20">
        <f>IF(OR(B1821="",E1821=""),"",IF(D1821="Sold",-ABS(E1821),IF(D1821="Adjustment",E1821,ABS(E1821))))</f>
        <v/>
      </c>
      <c r="G1821" s="17" t="n"/>
    </row>
    <row r="1822">
      <c r="A1822" s="16" t="n"/>
      <c r="B1822" s="17" t="n"/>
      <c r="C1822" s="18">
        <f>IF(B1822="","",IFERROR(INDEX('Example items'!$B$6:$B$205,MATCH(B1822,'Example items'!$A$6:$A$205,0)),"Unknown SKU"))</f>
        <v/>
      </c>
      <c r="D1822" s="17" t="n"/>
      <c r="E1822" s="19" t="n"/>
      <c r="F1822" s="20">
        <f>IF(OR(B1822="",E1822=""),"",IF(D1822="Sold",-ABS(E1822),IF(D1822="Adjustment",E1822,ABS(E1822))))</f>
        <v/>
      </c>
      <c r="G1822" s="17" t="n"/>
    </row>
    <row r="1823">
      <c r="A1823" s="16" t="n"/>
      <c r="B1823" s="17" t="n"/>
      <c r="C1823" s="18">
        <f>IF(B1823="","",IFERROR(INDEX('Example items'!$B$6:$B$205,MATCH(B1823,'Example items'!$A$6:$A$205,0)),"Unknown SKU"))</f>
        <v/>
      </c>
      <c r="D1823" s="17" t="n"/>
      <c r="E1823" s="19" t="n"/>
      <c r="F1823" s="20">
        <f>IF(OR(B1823="",E1823=""),"",IF(D1823="Sold",-ABS(E1823),IF(D1823="Adjustment",E1823,ABS(E1823))))</f>
        <v/>
      </c>
      <c r="G1823" s="17" t="n"/>
    </row>
    <row r="1824">
      <c r="A1824" s="16" t="n"/>
      <c r="B1824" s="17" t="n"/>
      <c r="C1824" s="18">
        <f>IF(B1824="","",IFERROR(INDEX('Example items'!$B$6:$B$205,MATCH(B1824,'Example items'!$A$6:$A$205,0)),"Unknown SKU"))</f>
        <v/>
      </c>
      <c r="D1824" s="17" t="n"/>
      <c r="E1824" s="19" t="n"/>
      <c r="F1824" s="20">
        <f>IF(OR(B1824="",E1824=""),"",IF(D1824="Sold",-ABS(E1824),IF(D1824="Adjustment",E1824,ABS(E1824))))</f>
        <v/>
      </c>
      <c r="G1824" s="17" t="n"/>
    </row>
    <row r="1825">
      <c r="A1825" s="16" t="n"/>
      <c r="B1825" s="17" t="n"/>
      <c r="C1825" s="18">
        <f>IF(B1825="","",IFERROR(INDEX('Example items'!$B$6:$B$205,MATCH(B1825,'Example items'!$A$6:$A$205,0)),"Unknown SKU"))</f>
        <v/>
      </c>
      <c r="D1825" s="17" t="n"/>
      <c r="E1825" s="19" t="n"/>
      <c r="F1825" s="20">
        <f>IF(OR(B1825="",E1825=""),"",IF(D1825="Sold",-ABS(E1825),IF(D1825="Adjustment",E1825,ABS(E1825))))</f>
        <v/>
      </c>
      <c r="G1825" s="17" t="n"/>
    </row>
    <row r="1826">
      <c r="A1826" s="16" t="n"/>
      <c r="B1826" s="17" t="n"/>
      <c r="C1826" s="18">
        <f>IF(B1826="","",IFERROR(INDEX('Example items'!$B$6:$B$205,MATCH(B1826,'Example items'!$A$6:$A$205,0)),"Unknown SKU"))</f>
        <v/>
      </c>
      <c r="D1826" s="17" t="n"/>
      <c r="E1826" s="19" t="n"/>
      <c r="F1826" s="20">
        <f>IF(OR(B1826="",E1826=""),"",IF(D1826="Sold",-ABS(E1826),IF(D1826="Adjustment",E1826,ABS(E1826))))</f>
        <v/>
      </c>
      <c r="G1826" s="17" t="n"/>
    </row>
    <row r="1827">
      <c r="A1827" s="16" t="n"/>
      <c r="B1827" s="17" t="n"/>
      <c r="C1827" s="18">
        <f>IF(B1827="","",IFERROR(INDEX('Example items'!$B$6:$B$205,MATCH(B1827,'Example items'!$A$6:$A$205,0)),"Unknown SKU"))</f>
        <v/>
      </c>
      <c r="D1827" s="17" t="n"/>
      <c r="E1827" s="19" t="n"/>
      <c r="F1827" s="20">
        <f>IF(OR(B1827="",E1827=""),"",IF(D1827="Sold",-ABS(E1827),IF(D1827="Adjustment",E1827,ABS(E1827))))</f>
        <v/>
      </c>
      <c r="G1827" s="17" t="n"/>
    </row>
    <row r="1828">
      <c r="A1828" s="16" t="n"/>
      <c r="B1828" s="17" t="n"/>
      <c r="C1828" s="18">
        <f>IF(B1828="","",IFERROR(INDEX('Example items'!$B$6:$B$205,MATCH(B1828,'Example items'!$A$6:$A$205,0)),"Unknown SKU"))</f>
        <v/>
      </c>
      <c r="D1828" s="17" t="n"/>
      <c r="E1828" s="19" t="n"/>
      <c r="F1828" s="20">
        <f>IF(OR(B1828="",E1828=""),"",IF(D1828="Sold",-ABS(E1828),IF(D1828="Adjustment",E1828,ABS(E1828))))</f>
        <v/>
      </c>
      <c r="G1828" s="17" t="n"/>
    </row>
    <row r="1829">
      <c r="A1829" s="16" t="n"/>
      <c r="B1829" s="17" t="n"/>
      <c r="C1829" s="18">
        <f>IF(B1829="","",IFERROR(INDEX('Example items'!$B$6:$B$205,MATCH(B1829,'Example items'!$A$6:$A$205,0)),"Unknown SKU"))</f>
        <v/>
      </c>
      <c r="D1829" s="17" t="n"/>
      <c r="E1829" s="19" t="n"/>
      <c r="F1829" s="20">
        <f>IF(OR(B1829="",E1829=""),"",IF(D1829="Sold",-ABS(E1829),IF(D1829="Adjustment",E1829,ABS(E1829))))</f>
        <v/>
      </c>
      <c r="G1829" s="17" t="n"/>
    </row>
    <row r="1830">
      <c r="A1830" s="16" t="n"/>
      <c r="B1830" s="17" t="n"/>
      <c r="C1830" s="18">
        <f>IF(B1830="","",IFERROR(INDEX('Example items'!$B$6:$B$205,MATCH(B1830,'Example items'!$A$6:$A$205,0)),"Unknown SKU"))</f>
        <v/>
      </c>
      <c r="D1830" s="17" t="n"/>
      <c r="E1830" s="19" t="n"/>
      <c r="F1830" s="20">
        <f>IF(OR(B1830="",E1830=""),"",IF(D1830="Sold",-ABS(E1830),IF(D1830="Adjustment",E1830,ABS(E1830))))</f>
        <v/>
      </c>
      <c r="G1830" s="17" t="n"/>
    </row>
    <row r="1831">
      <c r="A1831" s="16" t="n"/>
      <c r="B1831" s="17" t="n"/>
      <c r="C1831" s="18">
        <f>IF(B1831="","",IFERROR(INDEX('Example items'!$B$6:$B$205,MATCH(B1831,'Example items'!$A$6:$A$205,0)),"Unknown SKU"))</f>
        <v/>
      </c>
      <c r="D1831" s="17" t="n"/>
      <c r="E1831" s="19" t="n"/>
      <c r="F1831" s="20">
        <f>IF(OR(B1831="",E1831=""),"",IF(D1831="Sold",-ABS(E1831),IF(D1831="Adjustment",E1831,ABS(E1831))))</f>
        <v/>
      </c>
      <c r="G1831" s="17" t="n"/>
    </row>
    <row r="1832">
      <c r="A1832" s="16" t="n"/>
      <c r="B1832" s="17" t="n"/>
      <c r="C1832" s="18">
        <f>IF(B1832="","",IFERROR(INDEX('Example items'!$B$6:$B$205,MATCH(B1832,'Example items'!$A$6:$A$205,0)),"Unknown SKU"))</f>
        <v/>
      </c>
      <c r="D1832" s="17" t="n"/>
      <c r="E1832" s="19" t="n"/>
      <c r="F1832" s="20">
        <f>IF(OR(B1832="",E1832=""),"",IF(D1832="Sold",-ABS(E1832),IF(D1832="Adjustment",E1832,ABS(E1832))))</f>
        <v/>
      </c>
      <c r="G1832" s="17" t="n"/>
    </row>
    <row r="1833">
      <c r="A1833" s="16" t="n"/>
      <c r="B1833" s="17" t="n"/>
      <c r="C1833" s="18">
        <f>IF(B1833="","",IFERROR(INDEX('Example items'!$B$6:$B$205,MATCH(B1833,'Example items'!$A$6:$A$205,0)),"Unknown SKU"))</f>
        <v/>
      </c>
      <c r="D1833" s="17" t="n"/>
      <c r="E1833" s="19" t="n"/>
      <c r="F1833" s="20">
        <f>IF(OR(B1833="",E1833=""),"",IF(D1833="Sold",-ABS(E1833),IF(D1833="Adjustment",E1833,ABS(E1833))))</f>
        <v/>
      </c>
      <c r="G1833" s="17" t="n"/>
    </row>
    <row r="1834">
      <c r="A1834" s="16" t="n"/>
      <c r="B1834" s="17" t="n"/>
      <c r="C1834" s="18">
        <f>IF(B1834="","",IFERROR(INDEX('Example items'!$B$6:$B$205,MATCH(B1834,'Example items'!$A$6:$A$205,0)),"Unknown SKU"))</f>
        <v/>
      </c>
      <c r="D1834" s="17" t="n"/>
      <c r="E1834" s="19" t="n"/>
      <c r="F1834" s="20">
        <f>IF(OR(B1834="",E1834=""),"",IF(D1834="Sold",-ABS(E1834),IF(D1834="Adjustment",E1834,ABS(E1834))))</f>
        <v/>
      </c>
      <c r="G1834" s="17" t="n"/>
    </row>
    <row r="1835">
      <c r="A1835" s="16" t="n"/>
      <c r="B1835" s="17" t="n"/>
      <c r="C1835" s="18">
        <f>IF(B1835="","",IFERROR(INDEX('Example items'!$B$6:$B$205,MATCH(B1835,'Example items'!$A$6:$A$205,0)),"Unknown SKU"))</f>
        <v/>
      </c>
      <c r="D1835" s="17" t="n"/>
      <c r="E1835" s="19" t="n"/>
      <c r="F1835" s="20">
        <f>IF(OR(B1835="",E1835=""),"",IF(D1835="Sold",-ABS(E1835),IF(D1835="Adjustment",E1835,ABS(E1835))))</f>
        <v/>
      </c>
      <c r="G1835" s="17" t="n"/>
    </row>
    <row r="1836">
      <c r="A1836" s="16" t="n"/>
      <c r="B1836" s="17" t="n"/>
      <c r="C1836" s="18">
        <f>IF(B1836="","",IFERROR(INDEX('Example items'!$B$6:$B$205,MATCH(B1836,'Example items'!$A$6:$A$205,0)),"Unknown SKU"))</f>
        <v/>
      </c>
      <c r="D1836" s="17" t="n"/>
      <c r="E1836" s="19" t="n"/>
      <c r="F1836" s="20">
        <f>IF(OR(B1836="",E1836=""),"",IF(D1836="Sold",-ABS(E1836),IF(D1836="Adjustment",E1836,ABS(E1836))))</f>
        <v/>
      </c>
      <c r="G1836" s="17" t="n"/>
    </row>
    <row r="1837">
      <c r="A1837" s="16" t="n"/>
      <c r="B1837" s="17" t="n"/>
      <c r="C1837" s="18">
        <f>IF(B1837="","",IFERROR(INDEX('Example items'!$B$6:$B$205,MATCH(B1837,'Example items'!$A$6:$A$205,0)),"Unknown SKU"))</f>
        <v/>
      </c>
      <c r="D1837" s="17" t="n"/>
      <c r="E1837" s="19" t="n"/>
      <c r="F1837" s="20">
        <f>IF(OR(B1837="",E1837=""),"",IF(D1837="Sold",-ABS(E1837),IF(D1837="Adjustment",E1837,ABS(E1837))))</f>
        <v/>
      </c>
      <c r="G1837" s="17" t="n"/>
    </row>
    <row r="1838">
      <c r="A1838" s="16" t="n"/>
      <c r="B1838" s="17" t="n"/>
      <c r="C1838" s="18">
        <f>IF(B1838="","",IFERROR(INDEX('Example items'!$B$6:$B$205,MATCH(B1838,'Example items'!$A$6:$A$205,0)),"Unknown SKU"))</f>
        <v/>
      </c>
      <c r="D1838" s="17" t="n"/>
      <c r="E1838" s="19" t="n"/>
      <c r="F1838" s="20">
        <f>IF(OR(B1838="",E1838=""),"",IF(D1838="Sold",-ABS(E1838),IF(D1838="Adjustment",E1838,ABS(E1838))))</f>
        <v/>
      </c>
      <c r="G1838" s="17" t="n"/>
    </row>
    <row r="1839">
      <c r="A1839" s="16" t="n"/>
      <c r="B1839" s="17" t="n"/>
      <c r="C1839" s="18">
        <f>IF(B1839="","",IFERROR(INDEX('Example items'!$B$6:$B$205,MATCH(B1839,'Example items'!$A$6:$A$205,0)),"Unknown SKU"))</f>
        <v/>
      </c>
      <c r="D1839" s="17" t="n"/>
      <c r="E1839" s="19" t="n"/>
      <c r="F1839" s="20">
        <f>IF(OR(B1839="",E1839=""),"",IF(D1839="Sold",-ABS(E1839),IF(D1839="Adjustment",E1839,ABS(E1839))))</f>
        <v/>
      </c>
      <c r="G1839" s="17" t="n"/>
    </row>
    <row r="1840">
      <c r="A1840" s="16" t="n"/>
      <c r="B1840" s="17" t="n"/>
      <c r="C1840" s="18">
        <f>IF(B1840="","",IFERROR(INDEX('Example items'!$B$6:$B$205,MATCH(B1840,'Example items'!$A$6:$A$205,0)),"Unknown SKU"))</f>
        <v/>
      </c>
      <c r="D1840" s="17" t="n"/>
      <c r="E1840" s="19" t="n"/>
      <c r="F1840" s="20">
        <f>IF(OR(B1840="",E1840=""),"",IF(D1840="Sold",-ABS(E1840),IF(D1840="Adjustment",E1840,ABS(E1840))))</f>
        <v/>
      </c>
      <c r="G1840" s="17" t="n"/>
    </row>
    <row r="1841">
      <c r="A1841" s="16" t="n"/>
      <c r="B1841" s="17" t="n"/>
      <c r="C1841" s="18">
        <f>IF(B1841="","",IFERROR(INDEX('Example items'!$B$6:$B$205,MATCH(B1841,'Example items'!$A$6:$A$205,0)),"Unknown SKU"))</f>
        <v/>
      </c>
      <c r="D1841" s="17" t="n"/>
      <c r="E1841" s="19" t="n"/>
      <c r="F1841" s="20">
        <f>IF(OR(B1841="",E1841=""),"",IF(D1841="Sold",-ABS(E1841),IF(D1841="Adjustment",E1841,ABS(E1841))))</f>
        <v/>
      </c>
      <c r="G1841" s="17" t="n"/>
    </row>
    <row r="1842">
      <c r="A1842" s="16" t="n"/>
      <c r="B1842" s="17" t="n"/>
      <c r="C1842" s="18">
        <f>IF(B1842="","",IFERROR(INDEX('Example items'!$B$6:$B$205,MATCH(B1842,'Example items'!$A$6:$A$205,0)),"Unknown SKU"))</f>
        <v/>
      </c>
      <c r="D1842" s="17" t="n"/>
      <c r="E1842" s="19" t="n"/>
      <c r="F1842" s="20">
        <f>IF(OR(B1842="",E1842=""),"",IF(D1842="Sold",-ABS(E1842),IF(D1842="Adjustment",E1842,ABS(E1842))))</f>
        <v/>
      </c>
      <c r="G1842" s="17" t="n"/>
    </row>
    <row r="1843">
      <c r="A1843" s="16" t="n"/>
      <c r="B1843" s="17" t="n"/>
      <c r="C1843" s="18">
        <f>IF(B1843="","",IFERROR(INDEX('Example items'!$B$6:$B$205,MATCH(B1843,'Example items'!$A$6:$A$205,0)),"Unknown SKU"))</f>
        <v/>
      </c>
      <c r="D1843" s="17" t="n"/>
      <c r="E1843" s="19" t="n"/>
      <c r="F1843" s="20">
        <f>IF(OR(B1843="",E1843=""),"",IF(D1843="Sold",-ABS(E1843),IF(D1843="Adjustment",E1843,ABS(E1843))))</f>
        <v/>
      </c>
      <c r="G1843" s="17" t="n"/>
    </row>
    <row r="1844">
      <c r="A1844" s="16" t="n"/>
      <c r="B1844" s="17" t="n"/>
      <c r="C1844" s="18">
        <f>IF(B1844="","",IFERROR(INDEX('Example items'!$B$6:$B$205,MATCH(B1844,'Example items'!$A$6:$A$205,0)),"Unknown SKU"))</f>
        <v/>
      </c>
      <c r="D1844" s="17" t="n"/>
      <c r="E1844" s="19" t="n"/>
      <c r="F1844" s="20">
        <f>IF(OR(B1844="",E1844=""),"",IF(D1844="Sold",-ABS(E1844),IF(D1844="Adjustment",E1844,ABS(E1844))))</f>
        <v/>
      </c>
      <c r="G1844" s="17" t="n"/>
    </row>
    <row r="1845">
      <c r="A1845" s="16" t="n"/>
      <c r="B1845" s="17" t="n"/>
      <c r="C1845" s="18">
        <f>IF(B1845="","",IFERROR(INDEX('Example items'!$B$6:$B$205,MATCH(B1845,'Example items'!$A$6:$A$205,0)),"Unknown SKU"))</f>
        <v/>
      </c>
      <c r="D1845" s="17" t="n"/>
      <c r="E1845" s="19" t="n"/>
      <c r="F1845" s="20">
        <f>IF(OR(B1845="",E1845=""),"",IF(D1845="Sold",-ABS(E1845),IF(D1845="Adjustment",E1845,ABS(E1845))))</f>
        <v/>
      </c>
      <c r="G1845" s="17" t="n"/>
    </row>
    <row r="1846">
      <c r="A1846" s="16" t="n"/>
      <c r="B1846" s="17" t="n"/>
      <c r="C1846" s="18">
        <f>IF(B1846="","",IFERROR(INDEX('Example items'!$B$6:$B$205,MATCH(B1846,'Example items'!$A$6:$A$205,0)),"Unknown SKU"))</f>
        <v/>
      </c>
      <c r="D1846" s="17" t="n"/>
      <c r="E1846" s="19" t="n"/>
      <c r="F1846" s="20">
        <f>IF(OR(B1846="",E1846=""),"",IF(D1846="Sold",-ABS(E1846),IF(D1846="Adjustment",E1846,ABS(E1846))))</f>
        <v/>
      </c>
      <c r="G1846" s="17" t="n"/>
    </row>
    <row r="1847">
      <c r="A1847" s="16" t="n"/>
      <c r="B1847" s="17" t="n"/>
      <c r="C1847" s="18">
        <f>IF(B1847="","",IFERROR(INDEX('Example items'!$B$6:$B$205,MATCH(B1847,'Example items'!$A$6:$A$205,0)),"Unknown SKU"))</f>
        <v/>
      </c>
      <c r="D1847" s="17" t="n"/>
      <c r="E1847" s="19" t="n"/>
      <c r="F1847" s="20">
        <f>IF(OR(B1847="",E1847=""),"",IF(D1847="Sold",-ABS(E1847),IF(D1847="Adjustment",E1847,ABS(E1847))))</f>
        <v/>
      </c>
      <c r="G1847" s="17" t="n"/>
    </row>
    <row r="1848">
      <c r="A1848" s="16" t="n"/>
      <c r="B1848" s="17" t="n"/>
      <c r="C1848" s="18">
        <f>IF(B1848="","",IFERROR(INDEX('Example items'!$B$6:$B$205,MATCH(B1848,'Example items'!$A$6:$A$205,0)),"Unknown SKU"))</f>
        <v/>
      </c>
      <c r="D1848" s="17" t="n"/>
      <c r="E1848" s="19" t="n"/>
      <c r="F1848" s="20">
        <f>IF(OR(B1848="",E1848=""),"",IF(D1848="Sold",-ABS(E1848),IF(D1848="Adjustment",E1848,ABS(E1848))))</f>
        <v/>
      </c>
      <c r="G1848" s="17" t="n"/>
    </row>
    <row r="1849">
      <c r="A1849" s="16" t="n"/>
      <c r="B1849" s="17" t="n"/>
      <c r="C1849" s="18">
        <f>IF(B1849="","",IFERROR(INDEX('Example items'!$B$6:$B$205,MATCH(B1849,'Example items'!$A$6:$A$205,0)),"Unknown SKU"))</f>
        <v/>
      </c>
      <c r="D1849" s="17" t="n"/>
      <c r="E1849" s="19" t="n"/>
      <c r="F1849" s="20">
        <f>IF(OR(B1849="",E1849=""),"",IF(D1849="Sold",-ABS(E1849),IF(D1849="Adjustment",E1849,ABS(E1849))))</f>
        <v/>
      </c>
      <c r="G1849" s="17" t="n"/>
    </row>
    <row r="1850">
      <c r="A1850" s="16" t="n"/>
      <c r="B1850" s="17" t="n"/>
      <c r="C1850" s="18">
        <f>IF(B1850="","",IFERROR(INDEX('Example items'!$B$6:$B$205,MATCH(B1850,'Example items'!$A$6:$A$205,0)),"Unknown SKU"))</f>
        <v/>
      </c>
      <c r="D1850" s="17" t="n"/>
      <c r="E1850" s="19" t="n"/>
      <c r="F1850" s="20">
        <f>IF(OR(B1850="",E1850=""),"",IF(D1850="Sold",-ABS(E1850),IF(D1850="Adjustment",E1850,ABS(E1850))))</f>
        <v/>
      </c>
      <c r="G1850" s="17" t="n"/>
    </row>
    <row r="1851">
      <c r="A1851" s="16" t="n"/>
      <c r="B1851" s="17" t="n"/>
      <c r="C1851" s="18">
        <f>IF(B1851="","",IFERROR(INDEX('Example items'!$B$6:$B$205,MATCH(B1851,'Example items'!$A$6:$A$205,0)),"Unknown SKU"))</f>
        <v/>
      </c>
      <c r="D1851" s="17" t="n"/>
      <c r="E1851" s="19" t="n"/>
      <c r="F1851" s="20">
        <f>IF(OR(B1851="",E1851=""),"",IF(D1851="Sold",-ABS(E1851),IF(D1851="Adjustment",E1851,ABS(E1851))))</f>
        <v/>
      </c>
      <c r="G1851" s="17" t="n"/>
    </row>
    <row r="1852">
      <c r="A1852" s="16" t="n"/>
      <c r="B1852" s="17" t="n"/>
      <c r="C1852" s="18">
        <f>IF(B1852="","",IFERROR(INDEX('Example items'!$B$6:$B$205,MATCH(B1852,'Example items'!$A$6:$A$205,0)),"Unknown SKU"))</f>
        <v/>
      </c>
      <c r="D1852" s="17" t="n"/>
      <c r="E1852" s="19" t="n"/>
      <c r="F1852" s="20">
        <f>IF(OR(B1852="",E1852=""),"",IF(D1852="Sold",-ABS(E1852),IF(D1852="Adjustment",E1852,ABS(E1852))))</f>
        <v/>
      </c>
      <c r="G1852" s="17" t="n"/>
    </row>
    <row r="1853">
      <c r="A1853" s="16" t="n"/>
      <c r="B1853" s="17" t="n"/>
      <c r="C1853" s="18">
        <f>IF(B1853="","",IFERROR(INDEX('Example items'!$B$6:$B$205,MATCH(B1853,'Example items'!$A$6:$A$205,0)),"Unknown SKU"))</f>
        <v/>
      </c>
      <c r="D1853" s="17" t="n"/>
      <c r="E1853" s="19" t="n"/>
      <c r="F1853" s="20">
        <f>IF(OR(B1853="",E1853=""),"",IF(D1853="Sold",-ABS(E1853),IF(D1853="Adjustment",E1853,ABS(E1853))))</f>
        <v/>
      </c>
      <c r="G1853" s="17" t="n"/>
    </row>
    <row r="1854">
      <c r="A1854" s="16" t="n"/>
      <c r="B1854" s="17" t="n"/>
      <c r="C1854" s="18">
        <f>IF(B1854="","",IFERROR(INDEX('Example items'!$B$6:$B$205,MATCH(B1854,'Example items'!$A$6:$A$205,0)),"Unknown SKU"))</f>
        <v/>
      </c>
      <c r="D1854" s="17" t="n"/>
      <c r="E1854" s="19" t="n"/>
      <c r="F1854" s="20">
        <f>IF(OR(B1854="",E1854=""),"",IF(D1854="Sold",-ABS(E1854),IF(D1854="Adjustment",E1854,ABS(E1854))))</f>
        <v/>
      </c>
      <c r="G1854" s="17" t="n"/>
    </row>
    <row r="1855">
      <c r="A1855" s="16" t="n"/>
      <c r="B1855" s="17" t="n"/>
      <c r="C1855" s="18">
        <f>IF(B1855="","",IFERROR(INDEX('Example items'!$B$6:$B$205,MATCH(B1855,'Example items'!$A$6:$A$205,0)),"Unknown SKU"))</f>
        <v/>
      </c>
      <c r="D1855" s="17" t="n"/>
      <c r="E1855" s="19" t="n"/>
      <c r="F1855" s="20">
        <f>IF(OR(B1855="",E1855=""),"",IF(D1855="Sold",-ABS(E1855),IF(D1855="Adjustment",E1855,ABS(E1855))))</f>
        <v/>
      </c>
      <c r="G1855" s="17" t="n"/>
    </row>
    <row r="1856">
      <c r="A1856" s="16" t="n"/>
      <c r="B1856" s="17" t="n"/>
      <c r="C1856" s="18">
        <f>IF(B1856="","",IFERROR(INDEX('Example items'!$B$6:$B$205,MATCH(B1856,'Example items'!$A$6:$A$205,0)),"Unknown SKU"))</f>
        <v/>
      </c>
      <c r="D1856" s="17" t="n"/>
      <c r="E1856" s="19" t="n"/>
      <c r="F1856" s="20">
        <f>IF(OR(B1856="",E1856=""),"",IF(D1856="Sold",-ABS(E1856),IF(D1856="Adjustment",E1856,ABS(E1856))))</f>
        <v/>
      </c>
      <c r="G1856" s="17" t="n"/>
    </row>
    <row r="1857">
      <c r="A1857" s="16" t="n"/>
      <c r="B1857" s="17" t="n"/>
      <c r="C1857" s="18">
        <f>IF(B1857="","",IFERROR(INDEX('Example items'!$B$6:$B$205,MATCH(B1857,'Example items'!$A$6:$A$205,0)),"Unknown SKU"))</f>
        <v/>
      </c>
      <c r="D1857" s="17" t="n"/>
      <c r="E1857" s="19" t="n"/>
      <c r="F1857" s="20">
        <f>IF(OR(B1857="",E1857=""),"",IF(D1857="Sold",-ABS(E1857),IF(D1857="Adjustment",E1857,ABS(E1857))))</f>
        <v/>
      </c>
      <c r="G1857" s="17" t="n"/>
    </row>
    <row r="1858">
      <c r="A1858" s="16" t="n"/>
      <c r="B1858" s="17" t="n"/>
      <c r="C1858" s="18">
        <f>IF(B1858="","",IFERROR(INDEX('Example items'!$B$6:$B$205,MATCH(B1858,'Example items'!$A$6:$A$205,0)),"Unknown SKU"))</f>
        <v/>
      </c>
      <c r="D1858" s="17" t="n"/>
      <c r="E1858" s="19" t="n"/>
      <c r="F1858" s="20">
        <f>IF(OR(B1858="",E1858=""),"",IF(D1858="Sold",-ABS(E1858),IF(D1858="Adjustment",E1858,ABS(E1858))))</f>
        <v/>
      </c>
      <c r="G1858" s="17" t="n"/>
    </row>
    <row r="1859">
      <c r="A1859" s="16" t="n"/>
      <c r="B1859" s="17" t="n"/>
      <c r="C1859" s="18">
        <f>IF(B1859="","",IFERROR(INDEX('Example items'!$B$6:$B$205,MATCH(B1859,'Example items'!$A$6:$A$205,0)),"Unknown SKU"))</f>
        <v/>
      </c>
      <c r="D1859" s="17" t="n"/>
      <c r="E1859" s="19" t="n"/>
      <c r="F1859" s="20">
        <f>IF(OR(B1859="",E1859=""),"",IF(D1859="Sold",-ABS(E1859),IF(D1859="Adjustment",E1859,ABS(E1859))))</f>
        <v/>
      </c>
      <c r="G1859" s="17" t="n"/>
    </row>
    <row r="1860">
      <c r="A1860" s="16" t="n"/>
      <c r="B1860" s="17" t="n"/>
      <c r="C1860" s="18">
        <f>IF(B1860="","",IFERROR(INDEX('Example items'!$B$6:$B$205,MATCH(B1860,'Example items'!$A$6:$A$205,0)),"Unknown SKU"))</f>
        <v/>
      </c>
      <c r="D1860" s="17" t="n"/>
      <c r="E1860" s="19" t="n"/>
      <c r="F1860" s="20">
        <f>IF(OR(B1860="",E1860=""),"",IF(D1860="Sold",-ABS(E1860),IF(D1860="Adjustment",E1860,ABS(E1860))))</f>
        <v/>
      </c>
      <c r="G1860" s="17" t="n"/>
    </row>
    <row r="1861">
      <c r="A1861" s="16" t="n"/>
      <c r="B1861" s="17" t="n"/>
      <c r="C1861" s="18">
        <f>IF(B1861="","",IFERROR(INDEX('Example items'!$B$6:$B$205,MATCH(B1861,'Example items'!$A$6:$A$205,0)),"Unknown SKU"))</f>
        <v/>
      </c>
      <c r="D1861" s="17" t="n"/>
      <c r="E1861" s="19" t="n"/>
      <c r="F1861" s="20">
        <f>IF(OR(B1861="",E1861=""),"",IF(D1861="Sold",-ABS(E1861),IF(D1861="Adjustment",E1861,ABS(E1861))))</f>
        <v/>
      </c>
      <c r="G1861" s="17" t="n"/>
    </row>
    <row r="1862">
      <c r="A1862" s="16" t="n"/>
      <c r="B1862" s="17" t="n"/>
      <c r="C1862" s="18">
        <f>IF(B1862="","",IFERROR(INDEX('Example items'!$B$6:$B$205,MATCH(B1862,'Example items'!$A$6:$A$205,0)),"Unknown SKU"))</f>
        <v/>
      </c>
      <c r="D1862" s="17" t="n"/>
      <c r="E1862" s="19" t="n"/>
      <c r="F1862" s="20">
        <f>IF(OR(B1862="",E1862=""),"",IF(D1862="Sold",-ABS(E1862),IF(D1862="Adjustment",E1862,ABS(E1862))))</f>
        <v/>
      </c>
      <c r="G1862" s="17" t="n"/>
    </row>
    <row r="1863">
      <c r="A1863" s="16" t="n"/>
      <c r="B1863" s="17" t="n"/>
      <c r="C1863" s="18">
        <f>IF(B1863="","",IFERROR(INDEX('Example items'!$B$6:$B$205,MATCH(B1863,'Example items'!$A$6:$A$205,0)),"Unknown SKU"))</f>
        <v/>
      </c>
      <c r="D1863" s="17" t="n"/>
      <c r="E1863" s="19" t="n"/>
      <c r="F1863" s="20">
        <f>IF(OR(B1863="",E1863=""),"",IF(D1863="Sold",-ABS(E1863),IF(D1863="Adjustment",E1863,ABS(E1863))))</f>
        <v/>
      </c>
      <c r="G1863" s="17" t="n"/>
    </row>
    <row r="1864">
      <c r="A1864" s="16" t="n"/>
      <c r="B1864" s="17" t="n"/>
      <c r="C1864" s="18">
        <f>IF(B1864="","",IFERROR(INDEX('Example items'!$B$6:$B$205,MATCH(B1864,'Example items'!$A$6:$A$205,0)),"Unknown SKU"))</f>
        <v/>
      </c>
      <c r="D1864" s="17" t="n"/>
      <c r="E1864" s="19" t="n"/>
      <c r="F1864" s="20">
        <f>IF(OR(B1864="",E1864=""),"",IF(D1864="Sold",-ABS(E1864),IF(D1864="Adjustment",E1864,ABS(E1864))))</f>
        <v/>
      </c>
      <c r="G1864" s="17" t="n"/>
    </row>
    <row r="1865">
      <c r="A1865" s="16" t="n"/>
      <c r="B1865" s="17" t="n"/>
      <c r="C1865" s="18">
        <f>IF(B1865="","",IFERROR(INDEX('Example items'!$B$6:$B$205,MATCH(B1865,'Example items'!$A$6:$A$205,0)),"Unknown SKU"))</f>
        <v/>
      </c>
      <c r="D1865" s="17" t="n"/>
      <c r="E1865" s="19" t="n"/>
      <c r="F1865" s="20">
        <f>IF(OR(B1865="",E1865=""),"",IF(D1865="Sold",-ABS(E1865),IF(D1865="Adjustment",E1865,ABS(E1865))))</f>
        <v/>
      </c>
      <c r="G1865" s="17" t="n"/>
    </row>
    <row r="1866">
      <c r="A1866" s="16" t="n"/>
      <c r="B1866" s="17" t="n"/>
      <c r="C1866" s="18">
        <f>IF(B1866="","",IFERROR(INDEX('Example items'!$B$6:$B$205,MATCH(B1866,'Example items'!$A$6:$A$205,0)),"Unknown SKU"))</f>
        <v/>
      </c>
      <c r="D1866" s="17" t="n"/>
      <c r="E1866" s="19" t="n"/>
      <c r="F1866" s="20">
        <f>IF(OR(B1866="",E1866=""),"",IF(D1866="Sold",-ABS(E1866),IF(D1866="Adjustment",E1866,ABS(E1866))))</f>
        <v/>
      </c>
      <c r="G1866" s="17" t="n"/>
    </row>
    <row r="1867">
      <c r="A1867" s="16" t="n"/>
      <c r="B1867" s="17" t="n"/>
      <c r="C1867" s="18">
        <f>IF(B1867="","",IFERROR(INDEX('Example items'!$B$6:$B$205,MATCH(B1867,'Example items'!$A$6:$A$205,0)),"Unknown SKU"))</f>
        <v/>
      </c>
      <c r="D1867" s="17" t="n"/>
      <c r="E1867" s="19" t="n"/>
      <c r="F1867" s="20">
        <f>IF(OR(B1867="",E1867=""),"",IF(D1867="Sold",-ABS(E1867),IF(D1867="Adjustment",E1867,ABS(E1867))))</f>
        <v/>
      </c>
      <c r="G1867" s="17" t="n"/>
    </row>
    <row r="1868">
      <c r="A1868" s="16" t="n"/>
      <c r="B1868" s="17" t="n"/>
      <c r="C1868" s="18">
        <f>IF(B1868="","",IFERROR(INDEX('Example items'!$B$6:$B$205,MATCH(B1868,'Example items'!$A$6:$A$205,0)),"Unknown SKU"))</f>
        <v/>
      </c>
      <c r="D1868" s="17" t="n"/>
      <c r="E1868" s="19" t="n"/>
      <c r="F1868" s="20">
        <f>IF(OR(B1868="",E1868=""),"",IF(D1868="Sold",-ABS(E1868),IF(D1868="Adjustment",E1868,ABS(E1868))))</f>
        <v/>
      </c>
      <c r="G1868" s="17" t="n"/>
    </row>
    <row r="1869">
      <c r="A1869" s="16" t="n"/>
      <c r="B1869" s="17" t="n"/>
      <c r="C1869" s="18">
        <f>IF(B1869="","",IFERROR(INDEX('Example items'!$B$6:$B$205,MATCH(B1869,'Example items'!$A$6:$A$205,0)),"Unknown SKU"))</f>
        <v/>
      </c>
      <c r="D1869" s="17" t="n"/>
      <c r="E1869" s="19" t="n"/>
      <c r="F1869" s="20">
        <f>IF(OR(B1869="",E1869=""),"",IF(D1869="Sold",-ABS(E1869),IF(D1869="Adjustment",E1869,ABS(E1869))))</f>
        <v/>
      </c>
      <c r="G1869" s="17" t="n"/>
    </row>
    <row r="1870">
      <c r="A1870" s="16" t="n"/>
      <c r="B1870" s="17" t="n"/>
      <c r="C1870" s="18">
        <f>IF(B1870="","",IFERROR(INDEX('Example items'!$B$6:$B$205,MATCH(B1870,'Example items'!$A$6:$A$205,0)),"Unknown SKU"))</f>
        <v/>
      </c>
      <c r="D1870" s="17" t="n"/>
      <c r="E1870" s="19" t="n"/>
      <c r="F1870" s="20">
        <f>IF(OR(B1870="",E1870=""),"",IF(D1870="Sold",-ABS(E1870),IF(D1870="Adjustment",E1870,ABS(E1870))))</f>
        <v/>
      </c>
      <c r="G1870" s="17" t="n"/>
    </row>
    <row r="1871">
      <c r="A1871" s="16" t="n"/>
      <c r="B1871" s="17" t="n"/>
      <c r="C1871" s="18">
        <f>IF(B1871="","",IFERROR(INDEX('Example items'!$B$6:$B$205,MATCH(B1871,'Example items'!$A$6:$A$205,0)),"Unknown SKU"))</f>
        <v/>
      </c>
      <c r="D1871" s="17" t="n"/>
      <c r="E1871" s="19" t="n"/>
      <c r="F1871" s="20">
        <f>IF(OR(B1871="",E1871=""),"",IF(D1871="Sold",-ABS(E1871),IF(D1871="Adjustment",E1871,ABS(E1871))))</f>
        <v/>
      </c>
      <c r="G1871" s="17" t="n"/>
    </row>
    <row r="1872">
      <c r="A1872" s="16" t="n"/>
      <c r="B1872" s="17" t="n"/>
      <c r="C1872" s="18">
        <f>IF(B1872="","",IFERROR(INDEX('Example items'!$B$6:$B$205,MATCH(B1872,'Example items'!$A$6:$A$205,0)),"Unknown SKU"))</f>
        <v/>
      </c>
      <c r="D1872" s="17" t="n"/>
      <c r="E1872" s="19" t="n"/>
      <c r="F1872" s="20">
        <f>IF(OR(B1872="",E1872=""),"",IF(D1872="Sold",-ABS(E1872),IF(D1872="Adjustment",E1872,ABS(E1872))))</f>
        <v/>
      </c>
      <c r="G1872" s="17" t="n"/>
    </row>
    <row r="1873">
      <c r="A1873" s="16" t="n"/>
      <c r="B1873" s="17" t="n"/>
      <c r="C1873" s="18">
        <f>IF(B1873="","",IFERROR(INDEX('Example items'!$B$6:$B$205,MATCH(B1873,'Example items'!$A$6:$A$205,0)),"Unknown SKU"))</f>
        <v/>
      </c>
      <c r="D1873" s="17" t="n"/>
      <c r="E1873" s="19" t="n"/>
      <c r="F1873" s="20">
        <f>IF(OR(B1873="",E1873=""),"",IF(D1873="Sold",-ABS(E1873),IF(D1873="Adjustment",E1873,ABS(E1873))))</f>
        <v/>
      </c>
      <c r="G1873" s="17" t="n"/>
    </row>
    <row r="1874">
      <c r="A1874" s="16" t="n"/>
      <c r="B1874" s="17" t="n"/>
      <c r="C1874" s="18">
        <f>IF(B1874="","",IFERROR(INDEX('Example items'!$B$6:$B$205,MATCH(B1874,'Example items'!$A$6:$A$205,0)),"Unknown SKU"))</f>
        <v/>
      </c>
      <c r="D1874" s="17" t="n"/>
      <c r="E1874" s="19" t="n"/>
      <c r="F1874" s="20">
        <f>IF(OR(B1874="",E1874=""),"",IF(D1874="Sold",-ABS(E1874),IF(D1874="Adjustment",E1874,ABS(E1874))))</f>
        <v/>
      </c>
      <c r="G1874" s="17" t="n"/>
    </row>
    <row r="1875">
      <c r="A1875" s="16" t="n"/>
      <c r="B1875" s="17" t="n"/>
      <c r="C1875" s="18">
        <f>IF(B1875="","",IFERROR(INDEX('Example items'!$B$6:$B$205,MATCH(B1875,'Example items'!$A$6:$A$205,0)),"Unknown SKU"))</f>
        <v/>
      </c>
      <c r="D1875" s="17" t="n"/>
      <c r="E1875" s="19" t="n"/>
      <c r="F1875" s="20">
        <f>IF(OR(B1875="",E1875=""),"",IF(D1875="Sold",-ABS(E1875),IF(D1875="Adjustment",E1875,ABS(E1875))))</f>
        <v/>
      </c>
      <c r="G1875" s="17" t="n"/>
    </row>
    <row r="1876">
      <c r="A1876" s="16" t="n"/>
      <c r="B1876" s="17" t="n"/>
      <c r="C1876" s="18">
        <f>IF(B1876="","",IFERROR(INDEX('Example items'!$B$6:$B$205,MATCH(B1876,'Example items'!$A$6:$A$205,0)),"Unknown SKU"))</f>
        <v/>
      </c>
      <c r="D1876" s="17" t="n"/>
      <c r="E1876" s="19" t="n"/>
      <c r="F1876" s="20">
        <f>IF(OR(B1876="",E1876=""),"",IF(D1876="Sold",-ABS(E1876),IF(D1876="Adjustment",E1876,ABS(E1876))))</f>
        <v/>
      </c>
      <c r="G1876" s="17" t="n"/>
    </row>
    <row r="1877">
      <c r="A1877" s="16" t="n"/>
      <c r="B1877" s="17" t="n"/>
      <c r="C1877" s="18">
        <f>IF(B1877="","",IFERROR(INDEX('Example items'!$B$6:$B$205,MATCH(B1877,'Example items'!$A$6:$A$205,0)),"Unknown SKU"))</f>
        <v/>
      </c>
      <c r="D1877" s="17" t="n"/>
      <c r="E1877" s="19" t="n"/>
      <c r="F1877" s="20">
        <f>IF(OR(B1877="",E1877=""),"",IF(D1877="Sold",-ABS(E1877),IF(D1877="Adjustment",E1877,ABS(E1877))))</f>
        <v/>
      </c>
      <c r="G1877" s="17" t="n"/>
    </row>
    <row r="1878">
      <c r="A1878" s="16" t="n"/>
      <c r="B1878" s="17" t="n"/>
      <c r="C1878" s="18">
        <f>IF(B1878="","",IFERROR(INDEX('Example items'!$B$6:$B$205,MATCH(B1878,'Example items'!$A$6:$A$205,0)),"Unknown SKU"))</f>
        <v/>
      </c>
      <c r="D1878" s="17" t="n"/>
      <c r="E1878" s="19" t="n"/>
      <c r="F1878" s="20">
        <f>IF(OR(B1878="",E1878=""),"",IF(D1878="Sold",-ABS(E1878),IF(D1878="Adjustment",E1878,ABS(E1878))))</f>
        <v/>
      </c>
      <c r="G1878" s="17" t="n"/>
    </row>
    <row r="1879">
      <c r="A1879" s="16" t="n"/>
      <c r="B1879" s="17" t="n"/>
      <c r="C1879" s="18">
        <f>IF(B1879="","",IFERROR(INDEX('Example items'!$B$6:$B$205,MATCH(B1879,'Example items'!$A$6:$A$205,0)),"Unknown SKU"))</f>
        <v/>
      </c>
      <c r="D1879" s="17" t="n"/>
      <c r="E1879" s="19" t="n"/>
      <c r="F1879" s="20">
        <f>IF(OR(B1879="",E1879=""),"",IF(D1879="Sold",-ABS(E1879),IF(D1879="Adjustment",E1879,ABS(E1879))))</f>
        <v/>
      </c>
      <c r="G1879" s="17" t="n"/>
    </row>
    <row r="1880">
      <c r="A1880" s="16" t="n"/>
      <c r="B1880" s="17" t="n"/>
      <c r="C1880" s="18">
        <f>IF(B1880="","",IFERROR(INDEX('Example items'!$B$6:$B$205,MATCH(B1880,'Example items'!$A$6:$A$205,0)),"Unknown SKU"))</f>
        <v/>
      </c>
      <c r="D1880" s="17" t="n"/>
      <c r="E1880" s="19" t="n"/>
      <c r="F1880" s="20">
        <f>IF(OR(B1880="",E1880=""),"",IF(D1880="Sold",-ABS(E1880),IF(D1880="Adjustment",E1880,ABS(E1880))))</f>
        <v/>
      </c>
      <c r="G1880" s="17" t="n"/>
    </row>
    <row r="1881">
      <c r="A1881" s="16" t="n"/>
      <c r="B1881" s="17" t="n"/>
      <c r="C1881" s="18">
        <f>IF(B1881="","",IFERROR(INDEX('Example items'!$B$6:$B$205,MATCH(B1881,'Example items'!$A$6:$A$205,0)),"Unknown SKU"))</f>
        <v/>
      </c>
      <c r="D1881" s="17" t="n"/>
      <c r="E1881" s="19" t="n"/>
      <c r="F1881" s="20">
        <f>IF(OR(B1881="",E1881=""),"",IF(D1881="Sold",-ABS(E1881),IF(D1881="Adjustment",E1881,ABS(E1881))))</f>
        <v/>
      </c>
      <c r="G1881" s="17" t="n"/>
    </row>
    <row r="1882">
      <c r="A1882" s="16" t="n"/>
      <c r="B1882" s="17" t="n"/>
      <c r="C1882" s="18">
        <f>IF(B1882="","",IFERROR(INDEX('Example items'!$B$6:$B$205,MATCH(B1882,'Example items'!$A$6:$A$205,0)),"Unknown SKU"))</f>
        <v/>
      </c>
      <c r="D1882" s="17" t="n"/>
      <c r="E1882" s="19" t="n"/>
      <c r="F1882" s="20">
        <f>IF(OR(B1882="",E1882=""),"",IF(D1882="Sold",-ABS(E1882),IF(D1882="Adjustment",E1882,ABS(E1882))))</f>
        <v/>
      </c>
      <c r="G1882" s="17" t="n"/>
    </row>
    <row r="1883">
      <c r="A1883" s="16" t="n"/>
      <c r="B1883" s="17" t="n"/>
      <c r="C1883" s="18">
        <f>IF(B1883="","",IFERROR(INDEX('Example items'!$B$6:$B$205,MATCH(B1883,'Example items'!$A$6:$A$205,0)),"Unknown SKU"))</f>
        <v/>
      </c>
      <c r="D1883" s="17" t="n"/>
      <c r="E1883" s="19" t="n"/>
      <c r="F1883" s="20">
        <f>IF(OR(B1883="",E1883=""),"",IF(D1883="Sold",-ABS(E1883),IF(D1883="Adjustment",E1883,ABS(E1883))))</f>
        <v/>
      </c>
      <c r="G1883" s="17" t="n"/>
    </row>
    <row r="1884">
      <c r="A1884" s="16" t="n"/>
      <c r="B1884" s="17" t="n"/>
      <c r="C1884" s="18">
        <f>IF(B1884="","",IFERROR(INDEX('Example items'!$B$6:$B$205,MATCH(B1884,'Example items'!$A$6:$A$205,0)),"Unknown SKU"))</f>
        <v/>
      </c>
      <c r="D1884" s="17" t="n"/>
      <c r="E1884" s="19" t="n"/>
      <c r="F1884" s="20">
        <f>IF(OR(B1884="",E1884=""),"",IF(D1884="Sold",-ABS(E1884),IF(D1884="Adjustment",E1884,ABS(E1884))))</f>
        <v/>
      </c>
      <c r="G1884" s="17" t="n"/>
    </row>
    <row r="1885">
      <c r="A1885" s="16" t="n"/>
      <c r="B1885" s="17" t="n"/>
      <c r="C1885" s="18">
        <f>IF(B1885="","",IFERROR(INDEX('Example items'!$B$6:$B$205,MATCH(B1885,'Example items'!$A$6:$A$205,0)),"Unknown SKU"))</f>
        <v/>
      </c>
      <c r="D1885" s="17" t="n"/>
      <c r="E1885" s="19" t="n"/>
      <c r="F1885" s="20">
        <f>IF(OR(B1885="",E1885=""),"",IF(D1885="Sold",-ABS(E1885),IF(D1885="Adjustment",E1885,ABS(E1885))))</f>
        <v/>
      </c>
      <c r="G1885" s="17" t="n"/>
    </row>
    <row r="1886">
      <c r="A1886" s="16" t="n"/>
      <c r="B1886" s="17" t="n"/>
      <c r="C1886" s="18">
        <f>IF(B1886="","",IFERROR(INDEX('Example items'!$B$6:$B$205,MATCH(B1886,'Example items'!$A$6:$A$205,0)),"Unknown SKU"))</f>
        <v/>
      </c>
      <c r="D1886" s="17" t="n"/>
      <c r="E1886" s="19" t="n"/>
      <c r="F1886" s="20">
        <f>IF(OR(B1886="",E1886=""),"",IF(D1886="Sold",-ABS(E1886),IF(D1886="Adjustment",E1886,ABS(E1886))))</f>
        <v/>
      </c>
      <c r="G1886" s="17" t="n"/>
    </row>
    <row r="1887">
      <c r="A1887" s="16" t="n"/>
      <c r="B1887" s="17" t="n"/>
      <c r="C1887" s="18">
        <f>IF(B1887="","",IFERROR(INDEX('Example items'!$B$6:$B$205,MATCH(B1887,'Example items'!$A$6:$A$205,0)),"Unknown SKU"))</f>
        <v/>
      </c>
      <c r="D1887" s="17" t="n"/>
      <c r="E1887" s="19" t="n"/>
      <c r="F1887" s="20">
        <f>IF(OR(B1887="",E1887=""),"",IF(D1887="Sold",-ABS(E1887),IF(D1887="Adjustment",E1887,ABS(E1887))))</f>
        <v/>
      </c>
      <c r="G1887" s="17" t="n"/>
    </row>
    <row r="1888">
      <c r="A1888" s="16" t="n"/>
      <c r="B1888" s="17" t="n"/>
      <c r="C1888" s="18">
        <f>IF(B1888="","",IFERROR(INDEX('Example items'!$B$6:$B$205,MATCH(B1888,'Example items'!$A$6:$A$205,0)),"Unknown SKU"))</f>
        <v/>
      </c>
      <c r="D1888" s="17" t="n"/>
      <c r="E1888" s="19" t="n"/>
      <c r="F1888" s="20">
        <f>IF(OR(B1888="",E1888=""),"",IF(D1888="Sold",-ABS(E1888),IF(D1888="Adjustment",E1888,ABS(E1888))))</f>
        <v/>
      </c>
      <c r="G1888" s="17" t="n"/>
    </row>
    <row r="1889">
      <c r="A1889" s="16" t="n"/>
      <c r="B1889" s="17" t="n"/>
      <c r="C1889" s="18">
        <f>IF(B1889="","",IFERROR(INDEX('Example items'!$B$6:$B$205,MATCH(B1889,'Example items'!$A$6:$A$205,0)),"Unknown SKU"))</f>
        <v/>
      </c>
      <c r="D1889" s="17" t="n"/>
      <c r="E1889" s="19" t="n"/>
      <c r="F1889" s="20">
        <f>IF(OR(B1889="",E1889=""),"",IF(D1889="Sold",-ABS(E1889),IF(D1889="Adjustment",E1889,ABS(E1889))))</f>
        <v/>
      </c>
      <c r="G1889" s="17" t="n"/>
    </row>
    <row r="1890">
      <c r="A1890" s="16" t="n"/>
      <c r="B1890" s="17" t="n"/>
      <c r="C1890" s="18">
        <f>IF(B1890="","",IFERROR(INDEX('Example items'!$B$6:$B$205,MATCH(B1890,'Example items'!$A$6:$A$205,0)),"Unknown SKU"))</f>
        <v/>
      </c>
      <c r="D1890" s="17" t="n"/>
      <c r="E1890" s="19" t="n"/>
      <c r="F1890" s="20">
        <f>IF(OR(B1890="",E1890=""),"",IF(D1890="Sold",-ABS(E1890),IF(D1890="Adjustment",E1890,ABS(E1890))))</f>
        <v/>
      </c>
      <c r="G1890" s="17" t="n"/>
    </row>
    <row r="1891">
      <c r="A1891" s="16" t="n"/>
      <c r="B1891" s="17" t="n"/>
      <c r="C1891" s="18">
        <f>IF(B1891="","",IFERROR(INDEX('Example items'!$B$6:$B$205,MATCH(B1891,'Example items'!$A$6:$A$205,0)),"Unknown SKU"))</f>
        <v/>
      </c>
      <c r="D1891" s="17" t="n"/>
      <c r="E1891" s="19" t="n"/>
      <c r="F1891" s="20">
        <f>IF(OR(B1891="",E1891=""),"",IF(D1891="Sold",-ABS(E1891),IF(D1891="Adjustment",E1891,ABS(E1891))))</f>
        <v/>
      </c>
      <c r="G1891" s="17" t="n"/>
    </row>
    <row r="1892">
      <c r="A1892" s="16" t="n"/>
      <c r="B1892" s="17" t="n"/>
      <c r="C1892" s="18">
        <f>IF(B1892="","",IFERROR(INDEX('Example items'!$B$6:$B$205,MATCH(B1892,'Example items'!$A$6:$A$205,0)),"Unknown SKU"))</f>
        <v/>
      </c>
      <c r="D1892" s="17" t="n"/>
      <c r="E1892" s="19" t="n"/>
      <c r="F1892" s="20">
        <f>IF(OR(B1892="",E1892=""),"",IF(D1892="Sold",-ABS(E1892),IF(D1892="Adjustment",E1892,ABS(E1892))))</f>
        <v/>
      </c>
      <c r="G1892" s="17" t="n"/>
    </row>
    <row r="1893">
      <c r="A1893" s="16" t="n"/>
      <c r="B1893" s="17" t="n"/>
      <c r="C1893" s="18">
        <f>IF(B1893="","",IFERROR(INDEX('Example items'!$B$6:$B$205,MATCH(B1893,'Example items'!$A$6:$A$205,0)),"Unknown SKU"))</f>
        <v/>
      </c>
      <c r="D1893" s="17" t="n"/>
      <c r="E1893" s="19" t="n"/>
      <c r="F1893" s="20">
        <f>IF(OR(B1893="",E1893=""),"",IF(D1893="Sold",-ABS(E1893),IF(D1893="Adjustment",E1893,ABS(E1893))))</f>
        <v/>
      </c>
      <c r="G1893" s="17" t="n"/>
    </row>
    <row r="1894">
      <c r="A1894" s="16" t="n"/>
      <c r="B1894" s="17" t="n"/>
      <c r="C1894" s="18">
        <f>IF(B1894="","",IFERROR(INDEX('Example items'!$B$6:$B$205,MATCH(B1894,'Example items'!$A$6:$A$205,0)),"Unknown SKU"))</f>
        <v/>
      </c>
      <c r="D1894" s="17" t="n"/>
      <c r="E1894" s="19" t="n"/>
      <c r="F1894" s="20">
        <f>IF(OR(B1894="",E1894=""),"",IF(D1894="Sold",-ABS(E1894),IF(D1894="Adjustment",E1894,ABS(E1894))))</f>
        <v/>
      </c>
      <c r="G1894" s="17" t="n"/>
    </row>
    <row r="1895">
      <c r="A1895" s="16" t="n"/>
      <c r="B1895" s="17" t="n"/>
      <c r="C1895" s="18">
        <f>IF(B1895="","",IFERROR(INDEX('Example items'!$B$6:$B$205,MATCH(B1895,'Example items'!$A$6:$A$205,0)),"Unknown SKU"))</f>
        <v/>
      </c>
      <c r="D1895" s="17" t="n"/>
      <c r="E1895" s="19" t="n"/>
      <c r="F1895" s="20">
        <f>IF(OR(B1895="",E1895=""),"",IF(D1895="Sold",-ABS(E1895),IF(D1895="Adjustment",E1895,ABS(E1895))))</f>
        <v/>
      </c>
      <c r="G1895" s="17" t="n"/>
    </row>
    <row r="1896">
      <c r="A1896" s="16" t="n"/>
      <c r="B1896" s="17" t="n"/>
      <c r="C1896" s="18">
        <f>IF(B1896="","",IFERROR(INDEX('Example items'!$B$6:$B$205,MATCH(B1896,'Example items'!$A$6:$A$205,0)),"Unknown SKU"))</f>
        <v/>
      </c>
      <c r="D1896" s="17" t="n"/>
      <c r="E1896" s="19" t="n"/>
      <c r="F1896" s="20">
        <f>IF(OR(B1896="",E1896=""),"",IF(D1896="Sold",-ABS(E1896),IF(D1896="Adjustment",E1896,ABS(E1896))))</f>
        <v/>
      </c>
      <c r="G1896" s="17" t="n"/>
    </row>
    <row r="1897">
      <c r="A1897" s="16" t="n"/>
      <c r="B1897" s="17" t="n"/>
      <c r="C1897" s="18">
        <f>IF(B1897="","",IFERROR(INDEX('Example items'!$B$6:$B$205,MATCH(B1897,'Example items'!$A$6:$A$205,0)),"Unknown SKU"))</f>
        <v/>
      </c>
      <c r="D1897" s="17" t="n"/>
      <c r="E1897" s="19" t="n"/>
      <c r="F1897" s="20">
        <f>IF(OR(B1897="",E1897=""),"",IF(D1897="Sold",-ABS(E1897),IF(D1897="Adjustment",E1897,ABS(E1897))))</f>
        <v/>
      </c>
      <c r="G1897" s="17" t="n"/>
    </row>
    <row r="1898">
      <c r="A1898" s="16" t="n"/>
      <c r="B1898" s="17" t="n"/>
      <c r="C1898" s="18">
        <f>IF(B1898="","",IFERROR(INDEX('Example items'!$B$6:$B$205,MATCH(B1898,'Example items'!$A$6:$A$205,0)),"Unknown SKU"))</f>
        <v/>
      </c>
      <c r="D1898" s="17" t="n"/>
      <c r="E1898" s="19" t="n"/>
      <c r="F1898" s="20">
        <f>IF(OR(B1898="",E1898=""),"",IF(D1898="Sold",-ABS(E1898),IF(D1898="Adjustment",E1898,ABS(E1898))))</f>
        <v/>
      </c>
      <c r="G1898" s="17" t="n"/>
    </row>
    <row r="1899">
      <c r="A1899" s="16" t="n"/>
      <c r="B1899" s="17" t="n"/>
      <c r="C1899" s="18">
        <f>IF(B1899="","",IFERROR(INDEX('Example items'!$B$6:$B$205,MATCH(B1899,'Example items'!$A$6:$A$205,0)),"Unknown SKU"))</f>
        <v/>
      </c>
      <c r="D1899" s="17" t="n"/>
      <c r="E1899" s="19" t="n"/>
      <c r="F1899" s="20">
        <f>IF(OR(B1899="",E1899=""),"",IF(D1899="Sold",-ABS(E1899),IF(D1899="Adjustment",E1899,ABS(E1899))))</f>
        <v/>
      </c>
      <c r="G1899" s="17" t="n"/>
    </row>
    <row r="1900">
      <c r="A1900" s="16" t="n"/>
      <c r="B1900" s="17" t="n"/>
      <c r="C1900" s="18">
        <f>IF(B1900="","",IFERROR(INDEX('Example items'!$B$6:$B$205,MATCH(B1900,'Example items'!$A$6:$A$205,0)),"Unknown SKU"))</f>
        <v/>
      </c>
      <c r="D1900" s="17" t="n"/>
      <c r="E1900" s="19" t="n"/>
      <c r="F1900" s="20">
        <f>IF(OR(B1900="",E1900=""),"",IF(D1900="Sold",-ABS(E1900),IF(D1900="Adjustment",E1900,ABS(E1900))))</f>
        <v/>
      </c>
      <c r="G1900" s="17" t="n"/>
    </row>
    <row r="1901">
      <c r="A1901" s="16" t="n"/>
      <c r="B1901" s="17" t="n"/>
      <c r="C1901" s="18">
        <f>IF(B1901="","",IFERROR(INDEX('Example items'!$B$6:$B$205,MATCH(B1901,'Example items'!$A$6:$A$205,0)),"Unknown SKU"))</f>
        <v/>
      </c>
      <c r="D1901" s="17" t="n"/>
      <c r="E1901" s="19" t="n"/>
      <c r="F1901" s="20">
        <f>IF(OR(B1901="",E1901=""),"",IF(D1901="Sold",-ABS(E1901),IF(D1901="Adjustment",E1901,ABS(E1901))))</f>
        <v/>
      </c>
      <c r="G1901" s="17" t="n"/>
    </row>
    <row r="1902">
      <c r="A1902" s="16" t="n"/>
      <c r="B1902" s="17" t="n"/>
      <c r="C1902" s="18">
        <f>IF(B1902="","",IFERROR(INDEX('Example items'!$B$6:$B$205,MATCH(B1902,'Example items'!$A$6:$A$205,0)),"Unknown SKU"))</f>
        <v/>
      </c>
      <c r="D1902" s="17" t="n"/>
      <c r="E1902" s="19" t="n"/>
      <c r="F1902" s="20">
        <f>IF(OR(B1902="",E1902=""),"",IF(D1902="Sold",-ABS(E1902),IF(D1902="Adjustment",E1902,ABS(E1902))))</f>
        <v/>
      </c>
      <c r="G1902" s="17" t="n"/>
    </row>
    <row r="1903">
      <c r="A1903" s="16" t="n"/>
      <c r="B1903" s="17" t="n"/>
      <c r="C1903" s="18">
        <f>IF(B1903="","",IFERROR(INDEX('Example items'!$B$6:$B$205,MATCH(B1903,'Example items'!$A$6:$A$205,0)),"Unknown SKU"))</f>
        <v/>
      </c>
      <c r="D1903" s="17" t="n"/>
      <c r="E1903" s="19" t="n"/>
      <c r="F1903" s="20">
        <f>IF(OR(B1903="",E1903=""),"",IF(D1903="Sold",-ABS(E1903),IF(D1903="Adjustment",E1903,ABS(E1903))))</f>
        <v/>
      </c>
      <c r="G1903" s="17" t="n"/>
    </row>
    <row r="1904">
      <c r="A1904" s="16" t="n"/>
      <c r="B1904" s="17" t="n"/>
      <c r="C1904" s="18">
        <f>IF(B1904="","",IFERROR(INDEX('Example items'!$B$6:$B$205,MATCH(B1904,'Example items'!$A$6:$A$205,0)),"Unknown SKU"))</f>
        <v/>
      </c>
      <c r="D1904" s="17" t="n"/>
      <c r="E1904" s="19" t="n"/>
      <c r="F1904" s="20">
        <f>IF(OR(B1904="",E1904=""),"",IF(D1904="Sold",-ABS(E1904),IF(D1904="Adjustment",E1904,ABS(E1904))))</f>
        <v/>
      </c>
      <c r="G1904" s="17" t="n"/>
    </row>
    <row r="1905">
      <c r="A1905" s="16" t="n"/>
      <c r="B1905" s="17" t="n"/>
      <c r="C1905" s="18">
        <f>IF(B1905="","",IFERROR(INDEX('Example items'!$B$6:$B$205,MATCH(B1905,'Example items'!$A$6:$A$205,0)),"Unknown SKU"))</f>
        <v/>
      </c>
      <c r="D1905" s="17" t="n"/>
      <c r="E1905" s="19" t="n"/>
      <c r="F1905" s="20">
        <f>IF(OR(B1905="",E1905=""),"",IF(D1905="Sold",-ABS(E1905),IF(D1905="Adjustment",E1905,ABS(E1905))))</f>
        <v/>
      </c>
      <c r="G1905" s="17" t="n"/>
    </row>
    <row r="1906">
      <c r="A1906" s="16" t="n"/>
      <c r="B1906" s="17" t="n"/>
      <c r="C1906" s="18">
        <f>IF(B1906="","",IFERROR(INDEX('Example items'!$B$6:$B$205,MATCH(B1906,'Example items'!$A$6:$A$205,0)),"Unknown SKU"))</f>
        <v/>
      </c>
      <c r="D1906" s="17" t="n"/>
      <c r="E1906" s="19" t="n"/>
      <c r="F1906" s="20">
        <f>IF(OR(B1906="",E1906=""),"",IF(D1906="Sold",-ABS(E1906),IF(D1906="Adjustment",E1906,ABS(E1906))))</f>
        <v/>
      </c>
      <c r="G1906" s="17" t="n"/>
    </row>
    <row r="1907">
      <c r="A1907" s="16" t="n"/>
      <c r="B1907" s="17" t="n"/>
      <c r="C1907" s="18">
        <f>IF(B1907="","",IFERROR(INDEX('Example items'!$B$6:$B$205,MATCH(B1907,'Example items'!$A$6:$A$205,0)),"Unknown SKU"))</f>
        <v/>
      </c>
      <c r="D1907" s="17" t="n"/>
      <c r="E1907" s="19" t="n"/>
      <c r="F1907" s="20">
        <f>IF(OR(B1907="",E1907=""),"",IF(D1907="Sold",-ABS(E1907),IF(D1907="Adjustment",E1907,ABS(E1907))))</f>
        <v/>
      </c>
      <c r="G1907" s="17" t="n"/>
    </row>
    <row r="1908">
      <c r="A1908" s="16" t="n"/>
      <c r="B1908" s="17" t="n"/>
      <c r="C1908" s="18">
        <f>IF(B1908="","",IFERROR(INDEX('Example items'!$B$6:$B$205,MATCH(B1908,'Example items'!$A$6:$A$205,0)),"Unknown SKU"))</f>
        <v/>
      </c>
      <c r="D1908" s="17" t="n"/>
      <c r="E1908" s="19" t="n"/>
      <c r="F1908" s="20">
        <f>IF(OR(B1908="",E1908=""),"",IF(D1908="Sold",-ABS(E1908),IF(D1908="Adjustment",E1908,ABS(E1908))))</f>
        <v/>
      </c>
      <c r="G1908" s="17" t="n"/>
    </row>
    <row r="1909">
      <c r="A1909" s="16" t="n"/>
      <c r="B1909" s="17" t="n"/>
      <c r="C1909" s="18">
        <f>IF(B1909="","",IFERROR(INDEX('Example items'!$B$6:$B$205,MATCH(B1909,'Example items'!$A$6:$A$205,0)),"Unknown SKU"))</f>
        <v/>
      </c>
      <c r="D1909" s="17" t="n"/>
      <c r="E1909" s="19" t="n"/>
      <c r="F1909" s="20">
        <f>IF(OR(B1909="",E1909=""),"",IF(D1909="Sold",-ABS(E1909),IF(D1909="Adjustment",E1909,ABS(E1909))))</f>
        <v/>
      </c>
      <c r="G1909" s="17" t="n"/>
    </row>
    <row r="1910">
      <c r="A1910" s="16" t="n"/>
      <c r="B1910" s="17" t="n"/>
      <c r="C1910" s="18">
        <f>IF(B1910="","",IFERROR(INDEX('Example items'!$B$6:$B$205,MATCH(B1910,'Example items'!$A$6:$A$205,0)),"Unknown SKU"))</f>
        <v/>
      </c>
      <c r="D1910" s="17" t="n"/>
      <c r="E1910" s="19" t="n"/>
      <c r="F1910" s="20">
        <f>IF(OR(B1910="",E1910=""),"",IF(D1910="Sold",-ABS(E1910),IF(D1910="Adjustment",E1910,ABS(E1910))))</f>
        <v/>
      </c>
      <c r="G1910" s="17" t="n"/>
    </row>
    <row r="1911">
      <c r="A1911" s="16" t="n"/>
      <c r="B1911" s="17" t="n"/>
      <c r="C1911" s="18">
        <f>IF(B1911="","",IFERROR(INDEX('Example items'!$B$6:$B$205,MATCH(B1911,'Example items'!$A$6:$A$205,0)),"Unknown SKU"))</f>
        <v/>
      </c>
      <c r="D1911" s="17" t="n"/>
      <c r="E1911" s="19" t="n"/>
      <c r="F1911" s="20">
        <f>IF(OR(B1911="",E1911=""),"",IF(D1911="Sold",-ABS(E1911),IF(D1911="Adjustment",E1911,ABS(E1911))))</f>
        <v/>
      </c>
      <c r="G1911" s="17" t="n"/>
    </row>
    <row r="1912">
      <c r="A1912" s="16" t="n"/>
      <c r="B1912" s="17" t="n"/>
      <c r="C1912" s="18">
        <f>IF(B1912="","",IFERROR(INDEX('Example items'!$B$6:$B$205,MATCH(B1912,'Example items'!$A$6:$A$205,0)),"Unknown SKU"))</f>
        <v/>
      </c>
      <c r="D1912" s="17" t="n"/>
      <c r="E1912" s="19" t="n"/>
      <c r="F1912" s="20">
        <f>IF(OR(B1912="",E1912=""),"",IF(D1912="Sold",-ABS(E1912),IF(D1912="Adjustment",E1912,ABS(E1912))))</f>
        <v/>
      </c>
      <c r="G1912" s="17" t="n"/>
    </row>
    <row r="1913">
      <c r="A1913" s="16" t="n"/>
      <c r="B1913" s="17" t="n"/>
      <c r="C1913" s="18">
        <f>IF(B1913="","",IFERROR(INDEX('Example items'!$B$6:$B$205,MATCH(B1913,'Example items'!$A$6:$A$205,0)),"Unknown SKU"))</f>
        <v/>
      </c>
      <c r="D1913" s="17" t="n"/>
      <c r="E1913" s="19" t="n"/>
      <c r="F1913" s="20">
        <f>IF(OR(B1913="",E1913=""),"",IF(D1913="Sold",-ABS(E1913),IF(D1913="Adjustment",E1913,ABS(E1913))))</f>
        <v/>
      </c>
      <c r="G1913" s="17" t="n"/>
    </row>
    <row r="1914">
      <c r="A1914" s="16" t="n"/>
      <c r="B1914" s="17" t="n"/>
      <c r="C1914" s="18">
        <f>IF(B1914="","",IFERROR(INDEX('Example items'!$B$6:$B$205,MATCH(B1914,'Example items'!$A$6:$A$205,0)),"Unknown SKU"))</f>
        <v/>
      </c>
      <c r="D1914" s="17" t="n"/>
      <c r="E1914" s="19" t="n"/>
      <c r="F1914" s="20">
        <f>IF(OR(B1914="",E1914=""),"",IF(D1914="Sold",-ABS(E1914),IF(D1914="Adjustment",E1914,ABS(E1914))))</f>
        <v/>
      </c>
      <c r="G1914" s="17" t="n"/>
    </row>
    <row r="1915">
      <c r="A1915" s="16" t="n"/>
      <c r="B1915" s="17" t="n"/>
      <c r="C1915" s="18">
        <f>IF(B1915="","",IFERROR(INDEX('Example items'!$B$6:$B$205,MATCH(B1915,'Example items'!$A$6:$A$205,0)),"Unknown SKU"))</f>
        <v/>
      </c>
      <c r="D1915" s="17" t="n"/>
      <c r="E1915" s="19" t="n"/>
      <c r="F1915" s="20">
        <f>IF(OR(B1915="",E1915=""),"",IF(D1915="Sold",-ABS(E1915),IF(D1915="Adjustment",E1915,ABS(E1915))))</f>
        <v/>
      </c>
      <c r="G1915" s="17" t="n"/>
    </row>
    <row r="1916">
      <c r="A1916" s="16" t="n"/>
      <c r="B1916" s="17" t="n"/>
      <c r="C1916" s="18">
        <f>IF(B1916="","",IFERROR(INDEX('Example items'!$B$6:$B$205,MATCH(B1916,'Example items'!$A$6:$A$205,0)),"Unknown SKU"))</f>
        <v/>
      </c>
      <c r="D1916" s="17" t="n"/>
      <c r="E1916" s="19" t="n"/>
      <c r="F1916" s="20">
        <f>IF(OR(B1916="",E1916=""),"",IF(D1916="Sold",-ABS(E1916),IF(D1916="Adjustment",E1916,ABS(E1916))))</f>
        <v/>
      </c>
      <c r="G1916" s="17" t="n"/>
    </row>
    <row r="1917">
      <c r="A1917" s="16" t="n"/>
      <c r="B1917" s="17" t="n"/>
      <c r="C1917" s="18">
        <f>IF(B1917="","",IFERROR(INDEX('Example items'!$B$6:$B$205,MATCH(B1917,'Example items'!$A$6:$A$205,0)),"Unknown SKU"))</f>
        <v/>
      </c>
      <c r="D1917" s="17" t="n"/>
      <c r="E1917" s="19" t="n"/>
      <c r="F1917" s="20">
        <f>IF(OR(B1917="",E1917=""),"",IF(D1917="Sold",-ABS(E1917),IF(D1917="Adjustment",E1917,ABS(E1917))))</f>
        <v/>
      </c>
      <c r="G1917" s="17" t="n"/>
    </row>
    <row r="1918">
      <c r="A1918" s="16" t="n"/>
      <c r="B1918" s="17" t="n"/>
      <c r="C1918" s="18">
        <f>IF(B1918="","",IFERROR(INDEX('Example items'!$B$6:$B$205,MATCH(B1918,'Example items'!$A$6:$A$205,0)),"Unknown SKU"))</f>
        <v/>
      </c>
      <c r="D1918" s="17" t="n"/>
      <c r="E1918" s="19" t="n"/>
      <c r="F1918" s="20">
        <f>IF(OR(B1918="",E1918=""),"",IF(D1918="Sold",-ABS(E1918),IF(D1918="Adjustment",E1918,ABS(E1918))))</f>
        <v/>
      </c>
      <c r="G1918" s="17" t="n"/>
    </row>
    <row r="1919">
      <c r="A1919" s="16" t="n"/>
      <c r="B1919" s="17" t="n"/>
      <c r="C1919" s="18">
        <f>IF(B1919="","",IFERROR(INDEX('Example items'!$B$6:$B$205,MATCH(B1919,'Example items'!$A$6:$A$205,0)),"Unknown SKU"))</f>
        <v/>
      </c>
      <c r="D1919" s="17" t="n"/>
      <c r="E1919" s="19" t="n"/>
      <c r="F1919" s="20">
        <f>IF(OR(B1919="",E1919=""),"",IF(D1919="Sold",-ABS(E1919),IF(D1919="Adjustment",E1919,ABS(E1919))))</f>
        <v/>
      </c>
      <c r="G1919" s="17" t="n"/>
    </row>
    <row r="1920">
      <c r="A1920" s="16" t="n"/>
      <c r="B1920" s="17" t="n"/>
      <c r="C1920" s="18">
        <f>IF(B1920="","",IFERROR(INDEX('Example items'!$B$6:$B$205,MATCH(B1920,'Example items'!$A$6:$A$205,0)),"Unknown SKU"))</f>
        <v/>
      </c>
      <c r="D1920" s="17" t="n"/>
      <c r="E1920" s="19" t="n"/>
      <c r="F1920" s="20">
        <f>IF(OR(B1920="",E1920=""),"",IF(D1920="Sold",-ABS(E1920),IF(D1920="Adjustment",E1920,ABS(E1920))))</f>
        <v/>
      </c>
      <c r="G1920" s="17" t="n"/>
    </row>
    <row r="1921">
      <c r="A1921" s="16" t="n"/>
      <c r="B1921" s="17" t="n"/>
      <c r="C1921" s="18">
        <f>IF(B1921="","",IFERROR(INDEX('Example items'!$B$6:$B$205,MATCH(B1921,'Example items'!$A$6:$A$205,0)),"Unknown SKU"))</f>
        <v/>
      </c>
      <c r="D1921" s="17" t="n"/>
      <c r="E1921" s="19" t="n"/>
      <c r="F1921" s="20">
        <f>IF(OR(B1921="",E1921=""),"",IF(D1921="Sold",-ABS(E1921),IF(D1921="Adjustment",E1921,ABS(E1921))))</f>
        <v/>
      </c>
      <c r="G1921" s="17" t="n"/>
    </row>
    <row r="1922">
      <c r="A1922" s="16" t="n"/>
      <c r="B1922" s="17" t="n"/>
      <c r="C1922" s="18">
        <f>IF(B1922="","",IFERROR(INDEX('Example items'!$B$6:$B$205,MATCH(B1922,'Example items'!$A$6:$A$205,0)),"Unknown SKU"))</f>
        <v/>
      </c>
      <c r="D1922" s="17" t="n"/>
      <c r="E1922" s="19" t="n"/>
      <c r="F1922" s="20">
        <f>IF(OR(B1922="",E1922=""),"",IF(D1922="Sold",-ABS(E1922),IF(D1922="Adjustment",E1922,ABS(E1922))))</f>
        <v/>
      </c>
      <c r="G1922" s="17" t="n"/>
    </row>
    <row r="1923">
      <c r="A1923" s="16" t="n"/>
      <c r="B1923" s="17" t="n"/>
      <c r="C1923" s="18">
        <f>IF(B1923="","",IFERROR(INDEX('Example items'!$B$6:$B$205,MATCH(B1923,'Example items'!$A$6:$A$205,0)),"Unknown SKU"))</f>
        <v/>
      </c>
      <c r="D1923" s="17" t="n"/>
      <c r="E1923" s="19" t="n"/>
      <c r="F1923" s="20">
        <f>IF(OR(B1923="",E1923=""),"",IF(D1923="Sold",-ABS(E1923),IF(D1923="Adjustment",E1923,ABS(E1923))))</f>
        <v/>
      </c>
      <c r="G1923" s="17" t="n"/>
    </row>
    <row r="1924">
      <c r="A1924" s="16" t="n"/>
      <c r="B1924" s="17" t="n"/>
      <c r="C1924" s="18">
        <f>IF(B1924="","",IFERROR(INDEX('Example items'!$B$6:$B$205,MATCH(B1924,'Example items'!$A$6:$A$205,0)),"Unknown SKU"))</f>
        <v/>
      </c>
      <c r="D1924" s="17" t="n"/>
      <c r="E1924" s="19" t="n"/>
      <c r="F1924" s="20">
        <f>IF(OR(B1924="",E1924=""),"",IF(D1924="Sold",-ABS(E1924),IF(D1924="Adjustment",E1924,ABS(E1924))))</f>
        <v/>
      </c>
      <c r="G1924" s="17" t="n"/>
    </row>
    <row r="1925">
      <c r="A1925" s="16" t="n"/>
      <c r="B1925" s="17" t="n"/>
      <c r="C1925" s="18">
        <f>IF(B1925="","",IFERROR(INDEX('Example items'!$B$6:$B$205,MATCH(B1925,'Example items'!$A$6:$A$205,0)),"Unknown SKU"))</f>
        <v/>
      </c>
      <c r="D1925" s="17" t="n"/>
      <c r="E1925" s="19" t="n"/>
      <c r="F1925" s="20">
        <f>IF(OR(B1925="",E1925=""),"",IF(D1925="Sold",-ABS(E1925),IF(D1925="Adjustment",E1925,ABS(E1925))))</f>
        <v/>
      </c>
      <c r="G1925" s="17" t="n"/>
    </row>
    <row r="1926">
      <c r="A1926" s="16" t="n"/>
      <c r="B1926" s="17" t="n"/>
      <c r="C1926" s="18">
        <f>IF(B1926="","",IFERROR(INDEX('Example items'!$B$6:$B$205,MATCH(B1926,'Example items'!$A$6:$A$205,0)),"Unknown SKU"))</f>
        <v/>
      </c>
      <c r="D1926" s="17" t="n"/>
      <c r="E1926" s="19" t="n"/>
      <c r="F1926" s="20">
        <f>IF(OR(B1926="",E1926=""),"",IF(D1926="Sold",-ABS(E1926),IF(D1926="Adjustment",E1926,ABS(E1926))))</f>
        <v/>
      </c>
      <c r="G1926" s="17" t="n"/>
    </row>
    <row r="1927">
      <c r="A1927" s="16" t="n"/>
      <c r="B1927" s="17" t="n"/>
      <c r="C1927" s="18">
        <f>IF(B1927="","",IFERROR(INDEX('Example items'!$B$6:$B$205,MATCH(B1927,'Example items'!$A$6:$A$205,0)),"Unknown SKU"))</f>
        <v/>
      </c>
      <c r="D1927" s="17" t="n"/>
      <c r="E1927" s="19" t="n"/>
      <c r="F1927" s="20">
        <f>IF(OR(B1927="",E1927=""),"",IF(D1927="Sold",-ABS(E1927),IF(D1927="Adjustment",E1927,ABS(E1927))))</f>
        <v/>
      </c>
      <c r="G1927" s="17" t="n"/>
    </row>
    <row r="1928">
      <c r="A1928" s="16" t="n"/>
      <c r="B1928" s="17" t="n"/>
      <c r="C1928" s="18">
        <f>IF(B1928="","",IFERROR(INDEX('Example items'!$B$6:$B$205,MATCH(B1928,'Example items'!$A$6:$A$205,0)),"Unknown SKU"))</f>
        <v/>
      </c>
      <c r="D1928" s="17" t="n"/>
      <c r="E1928" s="19" t="n"/>
      <c r="F1928" s="20">
        <f>IF(OR(B1928="",E1928=""),"",IF(D1928="Sold",-ABS(E1928),IF(D1928="Adjustment",E1928,ABS(E1928))))</f>
        <v/>
      </c>
      <c r="G1928" s="17" t="n"/>
    </row>
    <row r="1929">
      <c r="A1929" s="16" t="n"/>
      <c r="B1929" s="17" t="n"/>
      <c r="C1929" s="18">
        <f>IF(B1929="","",IFERROR(INDEX('Example items'!$B$6:$B$205,MATCH(B1929,'Example items'!$A$6:$A$205,0)),"Unknown SKU"))</f>
        <v/>
      </c>
      <c r="D1929" s="17" t="n"/>
      <c r="E1929" s="19" t="n"/>
      <c r="F1929" s="20">
        <f>IF(OR(B1929="",E1929=""),"",IF(D1929="Sold",-ABS(E1929),IF(D1929="Adjustment",E1929,ABS(E1929))))</f>
        <v/>
      </c>
      <c r="G1929" s="17" t="n"/>
    </row>
    <row r="1930">
      <c r="A1930" s="16" t="n"/>
      <c r="B1930" s="17" t="n"/>
      <c r="C1930" s="18">
        <f>IF(B1930="","",IFERROR(INDEX('Example items'!$B$6:$B$205,MATCH(B1930,'Example items'!$A$6:$A$205,0)),"Unknown SKU"))</f>
        <v/>
      </c>
      <c r="D1930" s="17" t="n"/>
      <c r="E1930" s="19" t="n"/>
      <c r="F1930" s="20">
        <f>IF(OR(B1930="",E1930=""),"",IF(D1930="Sold",-ABS(E1930),IF(D1930="Adjustment",E1930,ABS(E1930))))</f>
        <v/>
      </c>
      <c r="G1930" s="17" t="n"/>
    </row>
    <row r="1931">
      <c r="A1931" s="16" t="n"/>
      <c r="B1931" s="17" t="n"/>
      <c r="C1931" s="18">
        <f>IF(B1931="","",IFERROR(INDEX('Example items'!$B$6:$B$205,MATCH(B1931,'Example items'!$A$6:$A$205,0)),"Unknown SKU"))</f>
        <v/>
      </c>
      <c r="D1931" s="17" t="n"/>
      <c r="E1931" s="19" t="n"/>
      <c r="F1931" s="20">
        <f>IF(OR(B1931="",E1931=""),"",IF(D1931="Sold",-ABS(E1931),IF(D1931="Adjustment",E1931,ABS(E1931))))</f>
        <v/>
      </c>
      <c r="G1931" s="17" t="n"/>
    </row>
    <row r="1932">
      <c r="A1932" s="16" t="n"/>
      <c r="B1932" s="17" t="n"/>
      <c r="C1932" s="18">
        <f>IF(B1932="","",IFERROR(INDEX('Example items'!$B$6:$B$205,MATCH(B1932,'Example items'!$A$6:$A$205,0)),"Unknown SKU"))</f>
        <v/>
      </c>
      <c r="D1932" s="17" t="n"/>
      <c r="E1932" s="19" t="n"/>
      <c r="F1932" s="20">
        <f>IF(OR(B1932="",E1932=""),"",IF(D1932="Sold",-ABS(E1932),IF(D1932="Adjustment",E1932,ABS(E1932))))</f>
        <v/>
      </c>
      <c r="G1932" s="17" t="n"/>
    </row>
    <row r="1933">
      <c r="A1933" s="16" t="n"/>
      <c r="B1933" s="17" t="n"/>
      <c r="C1933" s="18">
        <f>IF(B1933="","",IFERROR(INDEX('Example items'!$B$6:$B$205,MATCH(B1933,'Example items'!$A$6:$A$205,0)),"Unknown SKU"))</f>
        <v/>
      </c>
      <c r="D1933" s="17" t="n"/>
      <c r="E1933" s="19" t="n"/>
      <c r="F1933" s="20">
        <f>IF(OR(B1933="",E1933=""),"",IF(D1933="Sold",-ABS(E1933),IF(D1933="Adjustment",E1933,ABS(E1933))))</f>
        <v/>
      </c>
      <c r="G1933" s="17" t="n"/>
    </row>
    <row r="1934">
      <c r="A1934" s="16" t="n"/>
      <c r="B1934" s="17" t="n"/>
      <c r="C1934" s="18">
        <f>IF(B1934="","",IFERROR(INDEX('Example items'!$B$6:$B$205,MATCH(B1934,'Example items'!$A$6:$A$205,0)),"Unknown SKU"))</f>
        <v/>
      </c>
      <c r="D1934" s="17" t="n"/>
      <c r="E1934" s="19" t="n"/>
      <c r="F1934" s="20">
        <f>IF(OR(B1934="",E1934=""),"",IF(D1934="Sold",-ABS(E1934),IF(D1934="Adjustment",E1934,ABS(E1934))))</f>
        <v/>
      </c>
      <c r="G1934" s="17" t="n"/>
    </row>
    <row r="1935">
      <c r="A1935" s="16" t="n"/>
      <c r="B1935" s="17" t="n"/>
      <c r="C1935" s="18">
        <f>IF(B1935="","",IFERROR(INDEX('Example items'!$B$6:$B$205,MATCH(B1935,'Example items'!$A$6:$A$205,0)),"Unknown SKU"))</f>
        <v/>
      </c>
      <c r="D1935" s="17" t="n"/>
      <c r="E1935" s="19" t="n"/>
      <c r="F1935" s="20">
        <f>IF(OR(B1935="",E1935=""),"",IF(D1935="Sold",-ABS(E1935),IF(D1935="Adjustment",E1935,ABS(E1935))))</f>
        <v/>
      </c>
      <c r="G1935" s="17" t="n"/>
    </row>
    <row r="1936">
      <c r="A1936" s="16" t="n"/>
      <c r="B1936" s="17" t="n"/>
      <c r="C1936" s="18">
        <f>IF(B1936="","",IFERROR(INDEX('Example items'!$B$6:$B$205,MATCH(B1936,'Example items'!$A$6:$A$205,0)),"Unknown SKU"))</f>
        <v/>
      </c>
      <c r="D1936" s="17" t="n"/>
      <c r="E1936" s="19" t="n"/>
      <c r="F1936" s="20">
        <f>IF(OR(B1936="",E1936=""),"",IF(D1936="Sold",-ABS(E1936),IF(D1936="Adjustment",E1936,ABS(E1936))))</f>
        <v/>
      </c>
      <c r="G1936" s="17" t="n"/>
    </row>
    <row r="1937">
      <c r="A1937" s="16" t="n"/>
      <c r="B1937" s="17" t="n"/>
      <c r="C1937" s="18">
        <f>IF(B1937="","",IFERROR(INDEX('Example items'!$B$6:$B$205,MATCH(B1937,'Example items'!$A$6:$A$205,0)),"Unknown SKU"))</f>
        <v/>
      </c>
      <c r="D1937" s="17" t="n"/>
      <c r="E1937" s="19" t="n"/>
      <c r="F1937" s="20">
        <f>IF(OR(B1937="",E1937=""),"",IF(D1937="Sold",-ABS(E1937),IF(D1937="Adjustment",E1937,ABS(E1937))))</f>
        <v/>
      </c>
      <c r="G1937" s="17" t="n"/>
    </row>
    <row r="1938">
      <c r="A1938" s="16" t="n"/>
      <c r="B1938" s="17" t="n"/>
      <c r="C1938" s="18">
        <f>IF(B1938="","",IFERROR(INDEX('Example items'!$B$6:$B$205,MATCH(B1938,'Example items'!$A$6:$A$205,0)),"Unknown SKU"))</f>
        <v/>
      </c>
      <c r="D1938" s="17" t="n"/>
      <c r="E1938" s="19" t="n"/>
      <c r="F1938" s="20">
        <f>IF(OR(B1938="",E1938=""),"",IF(D1938="Sold",-ABS(E1938),IF(D1938="Adjustment",E1938,ABS(E1938))))</f>
        <v/>
      </c>
      <c r="G1938" s="17" t="n"/>
    </row>
    <row r="1939">
      <c r="A1939" s="16" t="n"/>
      <c r="B1939" s="17" t="n"/>
      <c r="C1939" s="18">
        <f>IF(B1939="","",IFERROR(INDEX('Example items'!$B$6:$B$205,MATCH(B1939,'Example items'!$A$6:$A$205,0)),"Unknown SKU"))</f>
        <v/>
      </c>
      <c r="D1939" s="17" t="n"/>
      <c r="E1939" s="19" t="n"/>
      <c r="F1939" s="20">
        <f>IF(OR(B1939="",E1939=""),"",IF(D1939="Sold",-ABS(E1939),IF(D1939="Adjustment",E1939,ABS(E1939))))</f>
        <v/>
      </c>
      <c r="G1939" s="17" t="n"/>
    </row>
    <row r="1940">
      <c r="A1940" s="16" t="n"/>
      <c r="B1940" s="17" t="n"/>
      <c r="C1940" s="18">
        <f>IF(B1940="","",IFERROR(INDEX('Example items'!$B$6:$B$205,MATCH(B1940,'Example items'!$A$6:$A$205,0)),"Unknown SKU"))</f>
        <v/>
      </c>
      <c r="D1940" s="17" t="n"/>
      <c r="E1940" s="19" t="n"/>
      <c r="F1940" s="20">
        <f>IF(OR(B1940="",E1940=""),"",IF(D1940="Sold",-ABS(E1940),IF(D1940="Adjustment",E1940,ABS(E1940))))</f>
        <v/>
      </c>
      <c r="G1940" s="17" t="n"/>
    </row>
    <row r="1941">
      <c r="A1941" s="16" t="n"/>
      <c r="B1941" s="17" t="n"/>
      <c r="C1941" s="18">
        <f>IF(B1941="","",IFERROR(INDEX('Example items'!$B$6:$B$205,MATCH(B1941,'Example items'!$A$6:$A$205,0)),"Unknown SKU"))</f>
        <v/>
      </c>
      <c r="D1941" s="17" t="n"/>
      <c r="E1941" s="19" t="n"/>
      <c r="F1941" s="20">
        <f>IF(OR(B1941="",E1941=""),"",IF(D1941="Sold",-ABS(E1941),IF(D1941="Adjustment",E1941,ABS(E1941))))</f>
        <v/>
      </c>
      <c r="G1941" s="17" t="n"/>
    </row>
    <row r="1942">
      <c r="A1942" s="16" t="n"/>
      <c r="B1942" s="17" t="n"/>
      <c r="C1942" s="18">
        <f>IF(B1942="","",IFERROR(INDEX('Example items'!$B$6:$B$205,MATCH(B1942,'Example items'!$A$6:$A$205,0)),"Unknown SKU"))</f>
        <v/>
      </c>
      <c r="D1942" s="17" t="n"/>
      <c r="E1942" s="19" t="n"/>
      <c r="F1942" s="20">
        <f>IF(OR(B1942="",E1942=""),"",IF(D1942="Sold",-ABS(E1942),IF(D1942="Adjustment",E1942,ABS(E1942))))</f>
        <v/>
      </c>
      <c r="G1942" s="17" t="n"/>
    </row>
    <row r="1943">
      <c r="A1943" s="16" t="n"/>
      <c r="B1943" s="17" t="n"/>
      <c r="C1943" s="18">
        <f>IF(B1943="","",IFERROR(INDEX('Example items'!$B$6:$B$205,MATCH(B1943,'Example items'!$A$6:$A$205,0)),"Unknown SKU"))</f>
        <v/>
      </c>
      <c r="D1943" s="17" t="n"/>
      <c r="E1943" s="19" t="n"/>
      <c r="F1943" s="20">
        <f>IF(OR(B1943="",E1943=""),"",IF(D1943="Sold",-ABS(E1943),IF(D1943="Adjustment",E1943,ABS(E1943))))</f>
        <v/>
      </c>
      <c r="G1943" s="17" t="n"/>
    </row>
    <row r="1944">
      <c r="A1944" s="16" t="n"/>
      <c r="B1944" s="17" t="n"/>
      <c r="C1944" s="18">
        <f>IF(B1944="","",IFERROR(INDEX('Example items'!$B$6:$B$205,MATCH(B1944,'Example items'!$A$6:$A$205,0)),"Unknown SKU"))</f>
        <v/>
      </c>
      <c r="D1944" s="17" t="n"/>
      <c r="E1944" s="19" t="n"/>
      <c r="F1944" s="20">
        <f>IF(OR(B1944="",E1944=""),"",IF(D1944="Sold",-ABS(E1944),IF(D1944="Adjustment",E1944,ABS(E1944))))</f>
        <v/>
      </c>
      <c r="G1944" s="17" t="n"/>
    </row>
    <row r="1945">
      <c r="A1945" s="16" t="n"/>
      <c r="B1945" s="17" t="n"/>
      <c r="C1945" s="18">
        <f>IF(B1945="","",IFERROR(INDEX('Example items'!$B$6:$B$205,MATCH(B1945,'Example items'!$A$6:$A$205,0)),"Unknown SKU"))</f>
        <v/>
      </c>
      <c r="D1945" s="17" t="n"/>
      <c r="E1945" s="19" t="n"/>
      <c r="F1945" s="20">
        <f>IF(OR(B1945="",E1945=""),"",IF(D1945="Sold",-ABS(E1945),IF(D1945="Adjustment",E1945,ABS(E1945))))</f>
        <v/>
      </c>
      <c r="G1945" s="17" t="n"/>
    </row>
    <row r="1946">
      <c r="A1946" s="16" t="n"/>
      <c r="B1946" s="17" t="n"/>
      <c r="C1946" s="18">
        <f>IF(B1946="","",IFERROR(INDEX('Example items'!$B$6:$B$205,MATCH(B1946,'Example items'!$A$6:$A$205,0)),"Unknown SKU"))</f>
        <v/>
      </c>
      <c r="D1946" s="17" t="n"/>
      <c r="E1946" s="19" t="n"/>
      <c r="F1946" s="20">
        <f>IF(OR(B1946="",E1946=""),"",IF(D1946="Sold",-ABS(E1946),IF(D1946="Adjustment",E1946,ABS(E1946))))</f>
        <v/>
      </c>
      <c r="G1946" s="17" t="n"/>
    </row>
    <row r="1947">
      <c r="A1947" s="16" t="n"/>
      <c r="B1947" s="17" t="n"/>
      <c r="C1947" s="18">
        <f>IF(B1947="","",IFERROR(INDEX('Example items'!$B$6:$B$205,MATCH(B1947,'Example items'!$A$6:$A$205,0)),"Unknown SKU"))</f>
        <v/>
      </c>
      <c r="D1947" s="17" t="n"/>
      <c r="E1947" s="19" t="n"/>
      <c r="F1947" s="20">
        <f>IF(OR(B1947="",E1947=""),"",IF(D1947="Sold",-ABS(E1947),IF(D1947="Adjustment",E1947,ABS(E1947))))</f>
        <v/>
      </c>
      <c r="G1947" s="17" t="n"/>
    </row>
    <row r="1948">
      <c r="A1948" s="16" t="n"/>
      <c r="B1948" s="17" t="n"/>
      <c r="C1948" s="18">
        <f>IF(B1948="","",IFERROR(INDEX('Example items'!$B$6:$B$205,MATCH(B1948,'Example items'!$A$6:$A$205,0)),"Unknown SKU"))</f>
        <v/>
      </c>
      <c r="D1948" s="17" t="n"/>
      <c r="E1948" s="19" t="n"/>
      <c r="F1948" s="20">
        <f>IF(OR(B1948="",E1948=""),"",IF(D1948="Sold",-ABS(E1948),IF(D1948="Adjustment",E1948,ABS(E1948))))</f>
        <v/>
      </c>
      <c r="G1948" s="17" t="n"/>
    </row>
    <row r="1949">
      <c r="A1949" s="16" t="n"/>
      <c r="B1949" s="17" t="n"/>
      <c r="C1949" s="18">
        <f>IF(B1949="","",IFERROR(INDEX('Example items'!$B$6:$B$205,MATCH(B1949,'Example items'!$A$6:$A$205,0)),"Unknown SKU"))</f>
        <v/>
      </c>
      <c r="D1949" s="17" t="n"/>
      <c r="E1949" s="19" t="n"/>
      <c r="F1949" s="20">
        <f>IF(OR(B1949="",E1949=""),"",IF(D1949="Sold",-ABS(E1949),IF(D1949="Adjustment",E1949,ABS(E1949))))</f>
        <v/>
      </c>
      <c r="G1949" s="17" t="n"/>
    </row>
    <row r="1950">
      <c r="A1950" s="16" t="n"/>
      <c r="B1950" s="17" t="n"/>
      <c r="C1950" s="18">
        <f>IF(B1950="","",IFERROR(INDEX('Example items'!$B$6:$B$205,MATCH(B1950,'Example items'!$A$6:$A$205,0)),"Unknown SKU"))</f>
        <v/>
      </c>
      <c r="D1950" s="17" t="n"/>
      <c r="E1950" s="19" t="n"/>
      <c r="F1950" s="20">
        <f>IF(OR(B1950="",E1950=""),"",IF(D1950="Sold",-ABS(E1950),IF(D1950="Adjustment",E1950,ABS(E1950))))</f>
        <v/>
      </c>
      <c r="G1950" s="17" t="n"/>
    </row>
    <row r="1951">
      <c r="A1951" s="16" t="n"/>
      <c r="B1951" s="17" t="n"/>
      <c r="C1951" s="18">
        <f>IF(B1951="","",IFERROR(INDEX('Example items'!$B$6:$B$205,MATCH(B1951,'Example items'!$A$6:$A$205,0)),"Unknown SKU"))</f>
        <v/>
      </c>
      <c r="D1951" s="17" t="n"/>
      <c r="E1951" s="19" t="n"/>
      <c r="F1951" s="20">
        <f>IF(OR(B1951="",E1951=""),"",IF(D1951="Sold",-ABS(E1951),IF(D1951="Adjustment",E1951,ABS(E1951))))</f>
        <v/>
      </c>
      <c r="G1951" s="17" t="n"/>
    </row>
    <row r="1952">
      <c r="A1952" s="16" t="n"/>
      <c r="B1952" s="17" t="n"/>
      <c r="C1952" s="18">
        <f>IF(B1952="","",IFERROR(INDEX('Example items'!$B$6:$B$205,MATCH(B1952,'Example items'!$A$6:$A$205,0)),"Unknown SKU"))</f>
        <v/>
      </c>
      <c r="D1952" s="17" t="n"/>
      <c r="E1952" s="19" t="n"/>
      <c r="F1952" s="20">
        <f>IF(OR(B1952="",E1952=""),"",IF(D1952="Sold",-ABS(E1952),IF(D1952="Adjustment",E1952,ABS(E1952))))</f>
        <v/>
      </c>
      <c r="G1952" s="17" t="n"/>
    </row>
    <row r="1953">
      <c r="A1953" s="16" t="n"/>
      <c r="B1953" s="17" t="n"/>
      <c r="C1953" s="18">
        <f>IF(B1953="","",IFERROR(INDEX('Example items'!$B$6:$B$205,MATCH(B1953,'Example items'!$A$6:$A$205,0)),"Unknown SKU"))</f>
        <v/>
      </c>
      <c r="D1953" s="17" t="n"/>
      <c r="E1953" s="19" t="n"/>
      <c r="F1953" s="20">
        <f>IF(OR(B1953="",E1953=""),"",IF(D1953="Sold",-ABS(E1953),IF(D1953="Adjustment",E1953,ABS(E1953))))</f>
        <v/>
      </c>
      <c r="G1953" s="17" t="n"/>
    </row>
    <row r="1954">
      <c r="A1954" s="16" t="n"/>
      <c r="B1954" s="17" t="n"/>
      <c r="C1954" s="18">
        <f>IF(B1954="","",IFERROR(INDEX('Example items'!$B$6:$B$205,MATCH(B1954,'Example items'!$A$6:$A$205,0)),"Unknown SKU"))</f>
        <v/>
      </c>
      <c r="D1954" s="17" t="n"/>
      <c r="E1954" s="19" t="n"/>
      <c r="F1954" s="20">
        <f>IF(OR(B1954="",E1954=""),"",IF(D1954="Sold",-ABS(E1954),IF(D1954="Adjustment",E1954,ABS(E1954))))</f>
        <v/>
      </c>
      <c r="G1954" s="17" t="n"/>
    </row>
    <row r="1955">
      <c r="A1955" s="16" t="n"/>
      <c r="B1955" s="17" t="n"/>
      <c r="C1955" s="18">
        <f>IF(B1955="","",IFERROR(INDEX('Example items'!$B$6:$B$205,MATCH(B1955,'Example items'!$A$6:$A$205,0)),"Unknown SKU"))</f>
        <v/>
      </c>
      <c r="D1955" s="17" t="n"/>
      <c r="E1955" s="19" t="n"/>
      <c r="F1955" s="20">
        <f>IF(OR(B1955="",E1955=""),"",IF(D1955="Sold",-ABS(E1955),IF(D1955="Adjustment",E1955,ABS(E1955))))</f>
        <v/>
      </c>
      <c r="G1955" s="17" t="n"/>
    </row>
    <row r="1956">
      <c r="A1956" s="16" t="n"/>
      <c r="B1956" s="17" t="n"/>
      <c r="C1956" s="18">
        <f>IF(B1956="","",IFERROR(INDEX('Example items'!$B$6:$B$205,MATCH(B1956,'Example items'!$A$6:$A$205,0)),"Unknown SKU"))</f>
        <v/>
      </c>
      <c r="D1956" s="17" t="n"/>
      <c r="E1956" s="19" t="n"/>
      <c r="F1956" s="20">
        <f>IF(OR(B1956="",E1956=""),"",IF(D1956="Sold",-ABS(E1956),IF(D1956="Adjustment",E1956,ABS(E1956))))</f>
        <v/>
      </c>
      <c r="G1956" s="17" t="n"/>
    </row>
    <row r="1957">
      <c r="A1957" s="16" t="n"/>
      <c r="B1957" s="17" t="n"/>
      <c r="C1957" s="18">
        <f>IF(B1957="","",IFERROR(INDEX('Example items'!$B$6:$B$205,MATCH(B1957,'Example items'!$A$6:$A$205,0)),"Unknown SKU"))</f>
        <v/>
      </c>
      <c r="D1957" s="17" t="n"/>
      <c r="E1957" s="19" t="n"/>
      <c r="F1957" s="20">
        <f>IF(OR(B1957="",E1957=""),"",IF(D1957="Sold",-ABS(E1957),IF(D1957="Adjustment",E1957,ABS(E1957))))</f>
        <v/>
      </c>
      <c r="G1957" s="17" t="n"/>
    </row>
    <row r="1958">
      <c r="A1958" s="16" t="n"/>
      <c r="B1958" s="17" t="n"/>
      <c r="C1958" s="18">
        <f>IF(B1958="","",IFERROR(INDEX('Example items'!$B$6:$B$205,MATCH(B1958,'Example items'!$A$6:$A$205,0)),"Unknown SKU"))</f>
        <v/>
      </c>
      <c r="D1958" s="17" t="n"/>
      <c r="E1958" s="19" t="n"/>
      <c r="F1958" s="20">
        <f>IF(OR(B1958="",E1958=""),"",IF(D1958="Sold",-ABS(E1958),IF(D1958="Adjustment",E1958,ABS(E1958))))</f>
        <v/>
      </c>
      <c r="G1958" s="17" t="n"/>
    </row>
    <row r="1959">
      <c r="A1959" s="16" t="n"/>
      <c r="B1959" s="17" t="n"/>
      <c r="C1959" s="18">
        <f>IF(B1959="","",IFERROR(INDEX('Example items'!$B$6:$B$205,MATCH(B1959,'Example items'!$A$6:$A$205,0)),"Unknown SKU"))</f>
        <v/>
      </c>
      <c r="D1959" s="17" t="n"/>
      <c r="E1959" s="19" t="n"/>
      <c r="F1959" s="20">
        <f>IF(OR(B1959="",E1959=""),"",IF(D1959="Sold",-ABS(E1959),IF(D1959="Adjustment",E1959,ABS(E1959))))</f>
        <v/>
      </c>
      <c r="G1959" s="17" t="n"/>
    </row>
    <row r="1960">
      <c r="A1960" s="16" t="n"/>
      <c r="B1960" s="17" t="n"/>
      <c r="C1960" s="18">
        <f>IF(B1960="","",IFERROR(INDEX('Example items'!$B$6:$B$205,MATCH(B1960,'Example items'!$A$6:$A$205,0)),"Unknown SKU"))</f>
        <v/>
      </c>
      <c r="D1960" s="17" t="n"/>
      <c r="E1960" s="19" t="n"/>
      <c r="F1960" s="20">
        <f>IF(OR(B1960="",E1960=""),"",IF(D1960="Sold",-ABS(E1960),IF(D1960="Adjustment",E1960,ABS(E1960))))</f>
        <v/>
      </c>
      <c r="G1960" s="17" t="n"/>
    </row>
    <row r="1961">
      <c r="A1961" s="16" t="n"/>
      <c r="B1961" s="17" t="n"/>
      <c r="C1961" s="18">
        <f>IF(B1961="","",IFERROR(INDEX('Example items'!$B$6:$B$205,MATCH(B1961,'Example items'!$A$6:$A$205,0)),"Unknown SKU"))</f>
        <v/>
      </c>
      <c r="D1961" s="17" t="n"/>
      <c r="E1961" s="19" t="n"/>
      <c r="F1961" s="20">
        <f>IF(OR(B1961="",E1961=""),"",IF(D1961="Sold",-ABS(E1961),IF(D1961="Adjustment",E1961,ABS(E1961))))</f>
        <v/>
      </c>
      <c r="G1961" s="17" t="n"/>
    </row>
    <row r="1962">
      <c r="A1962" s="16" t="n"/>
      <c r="B1962" s="17" t="n"/>
      <c r="C1962" s="18">
        <f>IF(B1962="","",IFERROR(INDEX('Example items'!$B$6:$B$205,MATCH(B1962,'Example items'!$A$6:$A$205,0)),"Unknown SKU"))</f>
        <v/>
      </c>
      <c r="D1962" s="17" t="n"/>
      <c r="E1962" s="19" t="n"/>
      <c r="F1962" s="20">
        <f>IF(OR(B1962="",E1962=""),"",IF(D1962="Sold",-ABS(E1962),IF(D1962="Adjustment",E1962,ABS(E1962))))</f>
        <v/>
      </c>
      <c r="G1962" s="17" t="n"/>
    </row>
    <row r="1963">
      <c r="A1963" s="16" t="n"/>
      <c r="B1963" s="17" t="n"/>
      <c r="C1963" s="18">
        <f>IF(B1963="","",IFERROR(INDEX('Example items'!$B$6:$B$205,MATCH(B1963,'Example items'!$A$6:$A$205,0)),"Unknown SKU"))</f>
        <v/>
      </c>
      <c r="D1963" s="17" t="n"/>
      <c r="E1963" s="19" t="n"/>
      <c r="F1963" s="20">
        <f>IF(OR(B1963="",E1963=""),"",IF(D1963="Sold",-ABS(E1963),IF(D1963="Adjustment",E1963,ABS(E1963))))</f>
        <v/>
      </c>
      <c r="G1963" s="17" t="n"/>
    </row>
    <row r="1964">
      <c r="A1964" s="16" t="n"/>
      <c r="B1964" s="17" t="n"/>
      <c r="C1964" s="18">
        <f>IF(B1964="","",IFERROR(INDEX('Example items'!$B$6:$B$205,MATCH(B1964,'Example items'!$A$6:$A$205,0)),"Unknown SKU"))</f>
        <v/>
      </c>
      <c r="D1964" s="17" t="n"/>
      <c r="E1964" s="19" t="n"/>
      <c r="F1964" s="20">
        <f>IF(OR(B1964="",E1964=""),"",IF(D1964="Sold",-ABS(E1964),IF(D1964="Adjustment",E1964,ABS(E1964))))</f>
        <v/>
      </c>
      <c r="G1964" s="17" t="n"/>
    </row>
    <row r="1965">
      <c r="A1965" s="16" t="n"/>
      <c r="B1965" s="17" t="n"/>
      <c r="C1965" s="18">
        <f>IF(B1965="","",IFERROR(INDEX('Example items'!$B$6:$B$205,MATCH(B1965,'Example items'!$A$6:$A$205,0)),"Unknown SKU"))</f>
        <v/>
      </c>
      <c r="D1965" s="17" t="n"/>
      <c r="E1965" s="19" t="n"/>
      <c r="F1965" s="20">
        <f>IF(OR(B1965="",E1965=""),"",IF(D1965="Sold",-ABS(E1965),IF(D1965="Adjustment",E1965,ABS(E1965))))</f>
        <v/>
      </c>
      <c r="G1965" s="17" t="n"/>
    </row>
    <row r="1966">
      <c r="A1966" s="16" t="n"/>
      <c r="B1966" s="17" t="n"/>
      <c r="C1966" s="18">
        <f>IF(B1966="","",IFERROR(INDEX('Example items'!$B$6:$B$205,MATCH(B1966,'Example items'!$A$6:$A$205,0)),"Unknown SKU"))</f>
        <v/>
      </c>
      <c r="D1966" s="17" t="n"/>
      <c r="E1966" s="19" t="n"/>
      <c r="F1966" s="20">
        <f>IF(OR(B1966="",E1966=""),"",IF(D1966="Sold",-ABS(E1966),IF(D1966="Adjustment",E1966,ABS(E1966))))</f>
        <v/>
      </c>
      <c r="G1966" s="17" t="n"/>
    </row>
    <row r="1967">
      <c r="A1967" s="16" t="n"/>
      <c r="B1967" s="17" t="n"/>
      <c r="C1967" s="18">
        <f>IF(B1967="","",IFERROR(INDEX('Example items'!$B$6:$B$205,MATCH(B1967,'Example items'!$A$6:$A$205,0)),"Unknown SKU"))</f>
        <v/>
      </c>
      <c r="D1967" s="17" t="n"/>
      <c r="E1967" s="19" t="n"/>
      <c r="F1967" s="20">
        <f>IF(OR(B1967="",E1967=""),"",IF(D1967="Sold",-ABS(E1967),IF(D1967="Adjustment",E1967,ABS(E1967))))</f>
        <v/>
      </c>
      <c r="G1967" s="17" t="n"/>
    </row>
    <row r="1968">
      <c r="A1968" s="16" t="n"/>
      <c r="B1968" s="17" t="n"/>
      <c r="C1968" s="18">
        <f>IF(B1968="","",IFERROR(INDEX('Example items'!$B$6:$B$205,MATCH(B1968,'Example items'!$A$6:$A$205,0)),"Unknown SKU"))</f>
        <v/>
      </c>
      <c r="D1968" s="17" t="n"/>
      <c r="E1968" s="19" t="n"/>
      <c r="F1968" s="20">
        <f>IF(OR(B1968="",E1968=""),"",IF(D1968="Sold",-ABS(E1968),IF(D1968="Adjustment",E1968,ABS(E1968))))</f>
        <v/>
      </c>
      <c r="G1968" s="17" t="n"/>
    </row>
    <row r="1969">
      <c r="A1969" s="16" t="n"/>
      <c r="B1969" s="17" t="n"/>
      <c r="C1969" s="18">
        <f>IF(B1969="","",IFERROR(INDEX('Example items'!$B$6:$B$205,MATCH(B1969,'Example items'!$A$6:$A$205,0)),"Unknown SKU"))</f>
        <v/>
      </c>
      <c r="D1969" s="17" t="n"/>
      <c r="E1969" s="19" t="n"/>
      <c r="F1969" s="20">
        <f>IF(OR(B1969="",E1969=""),"",IF(D1969="Sold",-ABS(E1969),IF(D1969="Adjustment",E1969,ABS(E1969))))</f>
        <v/>
      </c>
      <c r="G1969" s="17" t="n"/>
    </row>
    <row r="1970">
      <c r="A1970" s="16" t="n"/>
      <c r="B1970" s="17" t="n"/>
      <c r="C1970" s="18">
        <f>IF(B1970="","",IFERROR(INDEX('Example items'!$B$6:$B$205,MATCH(B1970,'Example items'!$A$6:$A$205,0)),"Unknown SKU"))</f>
        <v/>
      </c>
      <c r="D1970" s="17" t="n"/>
      <c r="E1970" s="19" t="n"/>
      <c r="F1970" s="20">
        <f>IF(OR(B1970="",E1970=""),"",IF(D1970="Sold",-ABS(E1970),IF(D1970="Adjustment",E1970,ABS(E1970))))</f>
        <v/>
      </c>
      <c r="G1970" s="17" t="n"/>
    </row>
    <row r="1971">
      <c r="A1971" s="16" t="n"/>
      <c r="B1971" s="17" t="n"/>
      <c r="C1971" s="18">
        <f>IF(B1971="","",IFERROR(INDEX('Example items'!$B$6:$B$205,MATCH(B1971,'Example items'!$A$6:$A$205,0)),"Unknown SKU"))</f>
        <v/>
      </c>
      <c r="D1971" s="17" t="n"/>
      <c r="E1971" s="19" t="n"/>
      <c r="F1971" s="20">
        <f>IF(OR(B1971="",E1971=""),"",IF(D1971="Sold",-ABS(E1971),IF(D1971="Adjustment",E1971,ABS(E1971))))</f>
        <v/>
      </c>
      <c r="G1971" s="17" t="n"/>
    </row>
    <row r="1972">
      <c r="A1972" s="16" t="n"/>
      <c r="B1972" s="17" t="n"/>
      <c r="C1972" s="18">
        <f>IF(B1972="","",IFERROR(INDEX('Example items'!$B$6:$B$205,MATCH(B1972,'Example items'!$A$6:$A$205,0)),"Unknown SKU"))</f>
        <v/>
      </c>
      <c r="D1972" s="17" t="n"/>
      <c r="E1972" s="19" t="n"/>
      <c r="F1972" s="20">
        <f>IF(OR(B1972="",E1972=""),"",IF(D1972="Sold",-ABS(E1972),IF(D1972="Adjustment",E1972,ABS(E1972))))</f>
        <v/>
      </c>
      <c r="G1972" s="17" t="n"/>
    </row>
    <row r="1973">
      <c r="A1973" s="16" t="n"/>
      <c r="B1973" s="17" t="n"/>
      <c r="C1973" s="18">
        <f>IF(B1973="","",IFERROR(INDEX('Example items'!$B$6:$B$205,MATCH(B1973,'Example items'!$A$6:$A$205,0)),"Unknown SKU"))</f>
        <v/>
      </c>
      <c r="D1973" s="17" t="n"/>
      <c r="E1973" s="19" t="n"/>
      <c r="F1973" s="20">
        <f>IF(OR(B1973="",E1973=""),"",IF(D1973="Sold",-ABS(E1973),IF(D1973="Adjustment",E1973,ABS(E1973))))</f>
        <v/>
      </c>
      <c r="G1973" s="17" t="n"/>
    </row>
    <row r="1974">
      <c r="A1974" s="16" t="n"/>
      <c r="B1974" s="17" t="n"/>
      <c r="C1974" s="18">
        <f>IF(B1974="","",IFERROR(INDEX('Example items'!$B$6:$B$205,MATCH(B1974,'Example items'!$A$6:$A$205,0)),"Unknown SKU"))</f>
        <v/>
      </c>
      <c r="D1974" s="17" t="n"/>
      <c r="E1974" s="19" t="n"/>
      <c r="F1974" s="20">
        <f>IF(OR(B1974="",E1974=""),"",IF(D1974="Sold",-ABS(E1974),IF(D1974="Adjustment",E1974,ABS(E1974))))</f>
        <v/>
      </c>
      <c r="G1974" s="17" t="n"/>
    </row>
    <row r="1975">
      <c r="A1975" s="16" t="n"/>
      <c r="B1975" s="17" t="n"/>
      <c r="C1975" s="18">
        <f>IF(B1975="","",IFERROR(INDEX('Example items'!$B$6:$B$205,MATCH(B1975,'Example items'!$A$6:$A$205,0)),"Unknown SKU"))</f>
        <v/>
      </c>
      <c r="D1975" s="17" t="n"/>
      <c r="E1975" s="19" t="n"/>
      <c r="F1975" s="20">
        <f>IF(OR(B1975="",E1975=""),"",IF(D1975="Sold",-ABS(E1975),IF(D1975="Adjustment",E1975,ABS(E1975))))</f>
        <v/>
      </c>
      <c r="G1975" s="17" t="n"/>
    </row>
    <row r="1976">
      <c r="A1976" s="16" t="n"/>
      <c r="B1976" s="17" t="n"/>
      <c r="C1976" s="18">
        <f>IF(B1976="","",IFERROR(INDEX('Example items'!$B$6:$B$205,MATCH(B1976,'Example items'!$A$6:$A$205,0)),"Unknown SKU"))</f>
        <v/>
      </c>
      <c r="D1976" s="17" t="n"/>
      <c r="E1976" s="19" t="n"/>
      <c r="F1976" s="20">
        <f>IF(OR(B1976="",E1976=""),"",IF(D1976="Sold",-ABS(E1976),IF(D1976="Adjustment",E1976,ABS(E1976))))</f>
        <v/>
      </c>
      <c r="G1976" s="17" t="n"/>
    </row>
    <row r="1977">
      <c r="A1977" s="16" t="n"/>
      <c r="B1977" s="17" t="n"/>
      <c r="C1977" s="18">
        <f>IF(B1977="","",IFERROR(INDEX('Example items'!$B$6:$B$205,MATCH(B1977,'Example items'!$A$6:$A$205,0)),"Unknown SKU"))</f>
        <v/>
      </c>
      <c r="D1977" s="17" t="n"/>
      <c r="E1977" s="19" t="n"/>
      <c r="F1977" s="20">
        <f>IF(OR(B1977="",E1977=""),"",IF(D1977="Sold",-ABS(E1977),IF(D1977="Adjustment",E1977,ABS(E1977))))</f>
        <v/>
      </c>
      <c r="G1977" s="17" t="n"/>
    </row>
    <row r="1978">
      <c r="A1978" s="16" t="n"/>
      <c r="B1978" s="17" t="n"/>
      <c r="C1978" s="18">
        <f>IF(B1978="","",IFERROR(INDEX('Example items'!$B$6:$B$205,MATCH(B1978,'Example items'!$A$6:$A$205,0)),"Unknown SKU"))</f>
        <v/>
      </c>
      <c r="D1978" s="17" t="n"/>
      <c r="E1978" s="19" t="n"/>
      <c r="F1978" s="20">
        <f>IF(OR(B1978="",E1978=""),"",IF(D1978="Sold",-ABS(E1978),IF(D1978="Adjustment",E1978,ABS(E1978))))</f>
        <v/>
      </c>
      <c r="G1978" s="17" t="n"/>
    </row>
    <row r="1979">
      <c r="A1979" s="16" t="n"/>
      <c r="B1979" s="17" t="n"/>
      <c r="C1979" s="18">
        <f>IF(B1979="","",IFERROR(INDEX('Example items'!$B$6:$B$205,MATCH(B1979,'Example items'!$A$6:$A$205,0)),"Unknown SKU"))</f>
        <v/>
      </c>
      <c r="D1979" s="17" t="n"/>
      <c r="E1979" s="19" t="n"/>
      <c r="F1979" s="20">
        <f>IF(OR(B1979="",E1979=""),"",IF(D1979="Sold",-ABS(E1979),IF(D1979="Adjustment",E1979,ABS(E1979))))</f>
        <v/>
      </c>
      <c r="G1979" s="17" t="n"/>
    </row>
    <row r="1980">
      <c r="A1980" s="16" t="n"/>
      <c r="B1980" s="17" t="n"/>
      <c r="C1980" s="18">
        <f>IF(B1980="","",IFERROR(INDEX('Example items'!$B$6:$B$205,MATCH(B1980,'Example items'!$A$6:$A$205,0)),"Unknown SKU"))</f>
        <v/>
      </c>
      <c r="D1980" s="17" t="n"/>
      <c r="E1980" s="19" t="n"/>
      <c r="F1980" s="20">
        <f>IF(OR(B1980="",E1980=""),"",IF(D1980="Sold",-ABS(E1980),IF(D1980="Adjustment",E1980,ABS(E1980))))</f>
        <v/>
      </c>
      <c r="G1980" s="17" t="n"/>
    </row>
    <row r="1981">
      <c r="A1981" s="16" t="n"/>
      <c r="B1981" s="17" t="n"/>
      <c r="C1981" s="18">
        <f>IF(B1981="","",IFERROR(INDEX('Example items'!$B$6:$B$205,MATCH(B1981,'Example items'!$A$6:$A$205,0)),"Unknown SKU"))</f>
        <v/>
      </c>
      <c r="D1981" s="17" t="n"/>
      <c r="E1981" s="19" t="n"/>
      <c r="F1981" s="20">
        <f>IF(OR(B1981="",E1981=""),"",IF(D1981="Sold",-ABS(E1981),IF(D1981="Adjustment",E1981,ABS(E1981))))</f>
        <v/>
      </c>
      <c r="G1981" s="17" t="n"/>
    </row>
    <row r="1982">
      <c r="A1982" s="16" t="n"/>
      <c r="B1982" s="17" t="n"/>
      <c r="C1982" s="18">
        <f>IF(B1982="","",IFERROR(INDEX('Example items'!$B$6:$B$205,MATCH(B1982,'Example items'!$A$6:$A$205,0)),"Unknown SKU"))</f>
        <v/>
      </c>
      <c r="D1982" s="17" t="n"/>
      <c r="E1982" s="19" t="n"/>
      <c r="F1982" s="20">
        <f>IF(OR(B1982="",E1982=""),"",IF(D1982="Sold",-ABS(E1982),IF(D1982="Adjustment",E1982,ABS(E1982))))</f>
        <v/>
      </c>
      <c r="G1982" s="17" t="n"/>
    </row>
    <row r="1983">
      <c r="A1983" s="16" t="n"/>
      <c r="B1983" s="17" t="n"/>
      <c r="C1983" s="18">
        <f>IF(B1983="","",IFERROR(INDEX('Example items'!$B$6:$B$205,MATCH(B1983,'Example items'!$A$6:$A$205,0)),"Unknown SKU"))</f>
        <v/>
      </c>
      <c r="D1983" s="17" t="n"/>
      <c r="E1983" s="19" t="n"/>
      <c r="F1983" s="20">
        <f>IF(OR(B1983="",E1983=""),"",IF(D1983="Sold",-ABS(E1983),IF(D1983="Adjustment",E1983,ABS(E1983))))</f>
        <v/>
      </c>
      <c r="G1983" s="17" t="n"/>
    </row>
    <row r="1984">
      <c r="A1984" s="16" t="n"/>
      <c r="B1984" s="17" t="n"/>
      <c r="C1984" s="18">
        <f>IF(B1984="","",IFERROR(INDEX('Example items'!$B$6:$B$205,MATCH(B1984,'Example items'!$A$6:$A$205,0)),"Unknown SKU"))</f>
        <v/>
      </c>
      <c r="D1984" s="17" t="n"/>
      <c r="E1984" s="19" t="n"/>
      <c r="F1984" s="20">
        <f>IF(OR(B1984="",E1984=""),"",IF(D1984="Sold",-ABS(E1984),IF(D1984="Adjustment",E1984,ABS(E1984))))</f>
        <v/>
      </c>
      <c r="G1984" s="17" t="n"/>
    </row>
    <row r="1985">
      <c r="A1985" s="16" t="n"/>
      <c r="B1985" s="17" t="n"/>
      <c r="C1985" s="18">
        <f>IF(B1985="","",IFERROR(INDEX('Example items'!$B$6:$B$205,MATCH(B1985,'Example items'!$A$6:$A$205,0)),"Unknown SKU"))</f>
        <v/>
      </c>
      <c r="D1985" s="17" t="n"/>
      <c r="E1985" s="19" t="n"/>
      <c r="F1985" s="20">
        <f>IF(OR(B1985="",E1985=""),"",IF(D1985="Sold",-ABS(E1985),IF(D1985="Adjustment",E1985,ABS(E1985))))</f>
        <v/>
      </c>
      <c r="G1985" s="17" t="n"/>
    </row>
    <row r="1986">
      <c r="A1986" s="16" t="n"/>
      <c r="B1986" s="17" t="n"/>
      <c r="C1986" s="18">
        <f>IF(B1986="","",IFERROR(INDEX('Example items'!$B$6:$B$205,MATCH(B1986,'Example items'!$A$6:$A$205,0)),"Unknown SKU"))</f>
        <v/>
      </c>
      <c r="D1986" s="17" t="n"/>
      <c r="E1986" s="19" t="n"/>
      <c r="F1986" s="20">
        <f>IF(OR(B1986="",E1986=""),"",IF(D1986="Sold",-ABS(E1986),IF(D1986="Adjustment",E1986,ABS(E1986))))</f>
        <v/>
      </c>
      <c r="G1986" s="17" t="n"/>
    </row>
    <row r="1987">
      <c r="A1987" s="16" t="n"/>
      <c r="B1987" s="17" t="n"/>
      <c r="C1987" s="18">
        <f>IF(B1987="","",IFERROR(INDEX('Example items'!$B$6:$B$205,MATCH(B1987,'Example items'!$A$6:$A$205,0)),"Unknown SKU"))</f>
        <v/>
      </c>
      <c r="D1987" s="17" t="n"/>
      <c r="E1987" s="19" t="n"/>
      <c r="F1987" s="20">
        <f>IF(OR(B1987="",E1987=""),"",IF(D1987="Sold",-ABS(E1987),IF(D1987="Adjustment",E1987,ABS(E1987))))</f>
        <v/>
      </c>
      <c r="G1987" s="17" t="n"/>
    </row>
    <row r="1988">
      <c r="A1988" s="16" t="n"/>
      <c r="B1988" s="17" t="n"/>
      <c r="C1988" s="18">
        <f>IF(B1988="","",IFERROR(INDEX('Example items'!$B$6:$B$205,MATCH(B1988,'Example items'!$A$6:$A$205,0)),"Unknown SKU"))</f>
        <v/>
      </c>
      <c r="D1988" s="17" t="n"/>
      <c r="E1988" s="19" t="n"/>
      <c r="F1988" s="20">
        <f>IF(OR(B1988="",E1988=""),"",IF(D1988="Sold",-ABS(E1988),IF(D1988="Adjustment",E1988,ABS(E1988))))</f>
        <v/>
      </c>
      <c r="G1988" s="17" t="n"/>
    </row>
    <row r="1989">
      <c r="A1989" s="16" t="n"/>
      <c r="B1989" s="17" t="n"/>
      <c r="C1989" s="18">
        <f>IF(B1989="","",IFERROR(INDEX('Example items'!$B$6:$B$205,MATCH(B1989,'Example items'!$A$6:$A$205,0)),"Unknown SKU"))</f>
        <v/>
      </c>
      <c r="D1989" s="17" t="n"/>
      <c r="E1989" s="19" t="n"/>
      <c r="F1989" s="20">
        <f>IF(OR(B1989="",E1989=""),"",IF(D1989="Sold",-ABS(E1989),IF(D1989="Adjustment",E1989,ABS(E1989))))</f>
        <v/>
      </c>
      <c r="G1989" s="17" t="n"/>
    </row>
    <row r="1990">
      <c r="A1990" s="16" t="n"/>
      <c r="B1990" s="17" t="n"/>
      <c r="C1990" s="18">
        <f>IF(B1990="","",IFERROR(INDEX('Example items'!$B$6:$B$205,MATCH(B1990,'Example items'!$A$6:$A$205,0)),"Unknown SKU"))</f>
        <v/>
      </c>
      <c r="D1990" s="17" t="n"/>
      <c r="E1990" s="19" t="n"/>
      <c r="F1990" s="20">
        <f>IF(OR(B1990="",E1990=""),"",IF(D1990="Sold",-ABS(E1990),IF(D1990="Adjustment",E1990,ABS(E1990))))</f>
        <v/>
      </c>
      <c r="G1990" s="17" t="n"/>
    </row>
    <row r="1991">
      <c r="A1991" s="16" t="n"/>
      <c r="B1991" s="17" t="n"/>
      <c r="C1991" s="18">
        <f>IF(B1991="","",IFERROR(INDEX('Example items'!$B$6:$B$205,MATCH(B1991,'Example items'!$A$6:$A$205,0)),"Unknown SKU"))</f>
        <v/>
      </c>
      <c r="D1991" s="17" t="n"/>
      <c r="E1991" s="19" t="n"/>
      <c r="F1991" s="20">
        <f>IF(OR(B1991="",E1991=""),"",IF(D1991="Sold",-ABS(E1991),IF(D1991="Adjustment",E1991,ABS(E1991))))</f>
        <v/>
      </c>
      <c r="G1991" s="17" t="n"/>
    </row>
    <row r="1992">
      <c r="A1992" s="16" t="n"/>
      <c r="B1992" s="17" t="n"/>
      <c r="C1992" s="18">
        <f>IF(B1992="","",IFERROR(INDEX('Example items'!$B$6:$B$205,MATCH(B1992,'Example items'!$A$6:$A$205,0)),"Unknown SKU"))</f>
        <v/>
      </c>
      <c r="D1992" s="17" t="n"/>
      <c r="E1992" s="19" t="n"/>
      <c r="F1992" s="20">
        <f>IF(OR(B1992="",E1992=""),"",IF(D1992="Sold",-ABS(E1992),IF(D1992="Adjustment",E1992,ABS(E1992))))</f>
        <v/>
      </c>
      <c r="G1992" s="17" t="n"/>
    </row>
    <row r="1993">
      <c r="A1993" s="16" t="n"/>
      <c r="B1993" s="17" t="n"/>
      <c r="C1993" s="18">
        <f>IF(B1993="","",IFERROR(INDEX('Example items'!$B$6:$B$205,MATCH(B1993,'Example items'!$A$6:$A$205,0)),"Unknown SKU"))</f>
        <v/>
      </c>
      <c r="D1993" s="17" t="n"/>
      <c r="E1993" s="19" t="n"/>
      <c r="F1993" s="20">
        <f>IF(OR(B1993="",E1993=""),"",IF(D1993="Sold",-ABS(E1993),IF(D1993="Adjustment",E1993,ABS(E1993))))</f>
        <v/>
      </c>
      <c r="G1993" s="17" t="n"/>
    </row>
    <row r="1994">
      <c r="A1994" s="16" t="n"/>
      <c r="B1994" s="17" t="n"/>
      <c r="C1994" s="18">
        <f>IF(B1994="","",IFERROR(INDEX('Example items'!$B$6:$B$205,MATCH(B1994,'Example items'!$A$6:$A$205,0)),"Unknown SKU"))</f>
        <v/>
      </c>
      <c r="D1994" s="17" t="n"/>
      <c r="E1994" s="19" t="n"/>
      <c r="F1994" s="20">
        <f>IF(OR(B1994="",E1994=""),"",IF(D1994="Sold",-ABS(E1994),IF(D1994="Adjustment",E1994,ABS(E1994))))</f>
        <v/>
      </c>
      <c r="G1994" s="17" t="n"/>
    </row>
    <row r="1995">
      <c r="A1995" s="16" t="n"/>
      <c r="B1995" s="17" t="n"/>
      <c r="C1995" s="18">
        <f>IF(B1995="","",IFERROR(INDEX('Example items'!$B$6:$B$205,MATCH(B1995,'Example items'!$A$6:$A$205,0)),"Unknown SKU"))</f>
        <v/>
      </c>
      <c r="D1995" s="17" t="n"/>
      <c r="E1995" s="19" t="n"/>
      <c r="F1995" s="20">
        <f>IF(OR(B1995="",E1995=""),"",IF(D1995="Sold",-ABS(E1995),IF(D1995="Adjustment",E1995,ABS(E1995))))</f>
        <v/>
      </c>
      <c r="G1995" s="17" t="n"/>
    </row>
    <row r="1996">
      <c r="A1996" s="16" t="n"/>
      <c r="B1996" s="17" t="n"/>
      <c r="C1996" s="18">
        <f>IF(B1996="","",IFERROR(INDEX('Example items'!$B$6:$B$205,MATCH(B1996,'Example items'!$A$6:$A$205,0)),"Unknown SKU"))</f>
        <v/>
      </c>
      <c r="D1996" s="17" t="n"/>
      <c r="E1996" s="19" t="n"/>
      <c r="F1996" s="20">
        <f>IF(OR(B1996="",E1996=""),"",IF(D1996="Sold",-ABS(E1996),IF(D1996="Adjustment",E1996,ABS(E1996))))</f>
        <v/>
      </c>
      <c r="G1996" s="17" t="n"/>
    </row>
    <row r="1997">
      <c r="A1997" s="16" t="n"/>
      <c r="B1997" s="17" t="n"/>
      <c r="C1997" s="18">
        <f>IF(B1997="","",IFERROR(INDEX('Example items'!$B$6:$B$205,MATCH(B1997,'Example items'!$A$6:$A$205,0)),"Unknown SKU"))</f>
        <v/>
      </c>
      <c r="D1997" s="17" t="n"/>
      <c r="E1997" s="19" t="n"/>
      <c r="F1997" s="20">
        <f>IF(OR(B1997="",E1997=""),"",IF(D1997="Sold",-ABS(E1997),IF(D1997="Adjustment",E1997,ABS(E1997))))</f>
        <v/>
      </c>
      <c r="G1997" s="17" t="n"/>
    </row>
    <row r="1998">
      <c r="A1998" s="16" t="n"/>
      <c r="B1998" s="17" t="n"/>
      <c r="C1998" s="18">
        <f>IF(B1998="","",IFERROR(INDEX('Example items'!$B$6:$B$205,MATCH(B1998,'Example items'!$A$6:$A$205,0)),"Unknown SKU"))</f>
        <v/>
      </c>
      <c r="D1998" s="17" t="n"/>
      <c r="E1998" s="19" t="n"/>
      <c r="F1998" s="20">
        <f>IF(OR(B1998="",E1998=""),"",IF(D1998="Sold",-ABS(E1998),IF(D1998="Adjustment",E1998,ABS(E1998))))</f>
        <v/>
      </c>
      <c r="G1998" s="17" t="n"/>
    </row>
    <row r="1999">
      <c r="A1999" s="16" t="n"/>
      <c r="B1999" s="17" t="n"/>
      <c r="C1999" s="18">
        <f>IF(B1999="","",IFERROR(INDEX('Example items'!$B$6:$B$205,MATCH(B1999,'Example items'!$A$6:$A$205,0)),"Unknown SKU"))</f>
        <v/>
      </c>
      <c r="D1999" s="17" t="n"/>
      <c r="E1999" s="19" t="n"/>
      <c r="F1999" s="20">
        <f>IF(OR(B1999="",E1999=""),"",IF(D1999="Sold",-ABS(E1999),IF(D1999="Adjustment",E1999,ABS(E1999))))</f>
        <v/>
      </c>
      <c r="G1999" s="17" t="n"/>
    </row>
    <row r="2000">
      <c r="A2000" s="16" t="n"/>
      <c r="B2000" s="17" t="n"/>
      <c r="C2000" s="18">
        <f>IF(B2000="","",IFERROR(INDEX('Example items'!$B$6:$B$205,MATCH(B2000,'Example items'!$A$6:$A$205,0)),"Unknown SKU"))</f>
        <v/>
      </c>
      <c r="D2000" s="17" t="n"/>
      <c r="E2000" s="19" t="n"/>
      <c r="F2000" s="20">
        <f>IF(OR(B2000="",E2000=""),"",IF(D2000="Sold",-ABS(E2000),IF(D2000="Adjustment",E2000,ABS(E2000))))</f>
        <v/>
      </c>
      <c r="G2000" s="17" t="n"/>
    </row>
    <row r="2001">
      <c r="A2001" s="16" t="n"/>
      <c r="B2001" s="17" t="n"/>
      <c r="C2001" s="18">
        <f>IF(B2001="","",IFERROR(INDEX('Example items'!$B$6:$B$205,MATCH(B2001,'Example items'!$A$6:$A$205,0)),"Unknown SKU"))</f>
        <v/>
      </c>
      <c r="D2001" s="17" t="n"/>
      <c r="E2001" s="19" t="n"/>
      <c r="F2001" s="20">
        <f>IF(OR(B2001="",E2001=""),"",IF(D2001="Sold",-ABS(E2001),IF(D2001="Adjustment",E2001,ABS(E2001))))</f>
        <v/>
      </c>
      <c r="G2001" s="17" t="n"/>
    </row>
    <row r="2002">
      <c r="A2002" s="16" t="n"/>
      <c r="B2002" s="17" t="n"/>
      <c r="C2002" s="18">
        <f>IF(B2002="","",IFERROR(INDEX('Example items'!$B$6:$B$205,MATCH(B2002,'Example items'!$A$6:$A$205,0)),"Unknown SKU"))</f>
        <v/>
      </c>
      <c r="D2002" s="17" t="n"/>
      <c r="E2002" s="19" t="n"/>
      <c r="F2002" s="20">
        <f>IF(OR(B2002="",E2002=""),"",IF(D2002="Sold",-ABS(E2002),IF(D2002="Adjustment",E2002,ABS(E2002))))</f>
        <v/>
      </c>
      <c r="G2002" s="17" t="n"/>
    </row>
    <row r="2003">
      <c r="A2003" s="16" t="n"/>
      <c r="B2003" s="17" t="n"/>
      <c r="C2003" s="18">
        <f>IF(B2003="","",IFERROR(INDEX('Example items'!$B$6:$B$205,MATCH(B2003,'Example items'!$A$6:$A$205,0)),"Unknown SKU"))</f>
        <v/>
      </c>
      <c r="D2003" s="17" t="n"/>
      <c r="E2003" s="19" t="n"/>
      <c r="F2003" s="20">
        <f>IF(OR(B2003="",E2003=""),"",IF(D2003="Sold",-ABS(E2003),IF(D2003="Adjustment",E2003,ABS(E2003))))</f>
        <v/>
      </c>
      <c r="G2003" s="17" t="n"/>
    </row>
    <row r="2004">
      <c r="A2004" s="16" t="n"/>
      <c r="B2004" s="17" t="n"/>
      <c r="C2004" s="18">
        <f>IF(B2004="","",IFERROR(INDEX('Example items'!$B$6:$B$205,MATCH(B2004,'Example items'!$A$6:$A$205,0)),"Unknown SKU"))</f>
        <v/>
      </c>
      <c r="D2004" s="17" t="n"/>
      <c r="E2004" s="19" t="n"/>
      <c r="F2004" s="20">
        <f>IF(OR(B2004="",E2004=""),"",IF(D2004="Sold",-ABS(E2004),IF(D2004="Adjustment",E2004,ABS(E2004))))</f>
        <v/>
      </c>
      <c r="G2004" s="17" t="n"/>
    </row>
    <row r="2005">
      <c r="A2005" s="16" t="n"/>
      <c r="B2005" s="17" t="n"/>
      <c r="C2005" s="18">
        <f>IF(B2005="","",IFERROR(INDEX('Example items'!$B$6:$B$205,MATCH(B2005,'Example items'!$A$6:$A$205,0)),"Unknown SKU"))</f>
        <v/>
      </c>
      <c r="D2005" s="17" t="n"/>
      <c r="E2005" s="19" t="n"/>
      <c r="F2005" s="20">
        <f>IF(OR(B2005="",E2005=""),"",IF(D2005="Sold",-ABS(E2005),IF(D2005="Adjustment",E2005,ABS(E2005))))</f>
        <v/>
      </c>
      <c r="G2005" s="17" t="n"/>
    </row>
    <row r="2006">
      <c r="A2006" s="16" t="n"/>
      <c r="B2006" s="17" t="n"/>
      <c r="C2006" s="18">
        <f>IF(B2006="","",IFERROR(INDEX('Example items'!$B$6:$B$205,MATCH(B2006,'Example items'!$A$6:$A$205,0)),"Unknown SKU"))</f>
        <v/>
      </c>
      <c r="D2006" s="17" t="n"/>
      <c r="E2006" s="19" t="n"/>
      <c r="F2006" s="20">
        <f>IF(OR(B2006="",E2006=""),"",IF(D2006="Sold",-ABS(E2006),IF(D2006="Adjustment",E2006,ABS(E2006))))</f>
        <v/>
      </c>
      <c r="G2006" s="17" t="n"/>
    </row>
    <row r="2007">
      <c r="A2007" s="16" t="n"/>
      <c r="B2007" s="17" t="n"/>
      <c r="C2007" s="18">
        <f>IF(B2007="","",IFERROR(INDEX('Example items'!$B$6:$B$205,MATCH(B2007,'Example items'!$A$6:$A$205,0)),"Unknown SKU"))</f>
        <v/>
      </c>
      <c r="D2007" s="17" t="n"/>
      <c r="E2007" s="19" t="n"/>
      <c r="F2007" s="20">
        <f>IF(OR(B2007="",E2007=""),"",IF(D2007="Sold",-ABS(E2007),IF(D2007="Adjustment",E2007,ABS(E2007))))</f>
        <v/>
      </c>
      <c r="G2007" s="17" t="n"/>
    </row>
    <row r="2008">
      <c r="A2008" s="16" t="n"/>
      <c r="B2008" s="17" t="n"/>
      <c r="C2008" s="18">
        <f>IF(B2008="","",IFERROR(INDEX('Example items'!$B$6:$B$205,MATCH(B2008,'Example items'!$A$6:$A$205,0)),"Unknown SKU"))</f>
        <v/>
      </c>
      <c r="D2008" s="17" t="n"/>
      <c r="E2008" s="19" t="n"/>
      <c r="F2008" s="20">
        <f>IF(OR(B2008="",E2008=""),"",IF(D2008="Sold",-ABS(E2008),IF(D2008="Adjustment",E2008,ABS(E2008))))</f>
        <v/>
      </c>
      <c r="G2008" s="17" t="n"/>
    </row>
    <row r="2009">
      <c r="A2009" s="16" t="n"/>
      <c r="B2009" s="17" t="n"/>
      <c r="C2009" s="18">
        <f>IF(B2009="","",IFERROR(INDEX('Example items'!$B$6:$B$205,MATCH(B2009,'Example items'!$A$6:$A$205,0)),"Unknown SKU"))</f>
        <v/>
      </c>
      <c r="D2009" s="17" t="n"/>
      <c r="E2009" s="19" t="n"/>
      <c r="F2009" s="20">
        <f>IF(OR(B2009="",E2009=""),"",IF(D2009="Sold",-ABS(E2009),IF(D2009="Adjustment",E2009,ABS(E2009))))</f>
        <v/>
      </c>
      <c r="G2009" s="17" t="n"/>
    </row>
    <row r="2010">
      <c r="A2010" s="16" t="n"/>
      <c r="B2010" s="17" t="n"/>
      <c r="C2010" s="18">
        <f>IF(B2010="","",IFERROR(INDEX('Example items'!$B$6:$B$205,MATCH(B2010,'Example items'!$A$6:$A$205,0)),"Unknown SKU"))</f>
        <v/>
      </c>
      <c r="D2010" s="17" t="n"/>
      <c r="E2010" s="19" t="n"/>
      <c r="F2010" s="20">
        <f>IF(OR(B2010="",E2010=""),"",IF(D2010="Sold",-ABS(E2010),IF(D2010="Adjustment",E2010,ABS(E2010))))</f>
        <v/>
      </c>
      <c r="G2010" s="17" t="n"/>
    </row>
    <row r="2011">
      <c r="A2011" s="16" t="n"/>
      <c r="B2011" s="17" t="n"/>
      <c r="C2011" s="18">
        <f>IF(B2011="","",IFERROR(INDEX('Example items'!$B$6:$B$205,MATCH(B2011,'Example items'!$A$6:$A$205,0)),"Unknown SKU"))</f>
        <v/>
      </c>
      <c r="D2011" s="17" t="n"/>
      <c r="E2011" s="19" t="n"/>
      <c r="F2011" s="20">
        <f>IF(OR(B2011="",E2011=""),"",IF(D2011="Sold",-ABS(E2011),IF(D2011="Adjustment",E2011,ABS(E2011))))</f>
        <v/>
      </c>
      <c r="G2011" s="17" t="n"/>
    </row>
    <row r="2012">
      <c r="A2012" s="16" t="n"/>
      <c r="B2012" s="17" t="n"/>
      <c r="C2012" s="18">
        <f>IF(B2012="","",IFERROR(INDEX('Example items'!$B$6:$B$205,MATCH(B2012,'Example items'!$A$6:$A$205,0)),"Unknown SKU"))</f>
        <v/>
      </c>
      <c r="D2012" s="17" t="n"/>
      <c r="E2012" s="19" t="n"/>
      <c r="F2012" s="20">
        <f>IF(OR(B2012="",E2012=""),"",IF(D2012="Sold",-ABS(E2012),IF(D2012="Adjustment",E2012,ABS(E2012))))</f>
        <v/>
      </c>
      <c r="G2012" s="17" t="n"/>
    </row>
    <row r="2013">
      <c r="A2013" s="16" t="n"/>
      <c r="B2013" s="17" t="n"/>
      <c r="C2013" s="18">
        <f>IF(B2013="","",IFERROR(INDEX('Example items'!$B$6:$B$205,MATCH(B2013,'Example items'!$A$6:$A$205,0)),"Unknown SKU"))</f>
        <v/>
      </c>
      <c r="D2013" s="17" t="n"/>
      <c r="E2013" s="19" t="n"/>
      <c r="F2013" s="20">
        <f>IF(OR(B2013="",E2013=""),"",IF(D2013="Sold",-ABS(E2013),IF(D2013="Adjustment",E2013,ABS(E2013))))</f>
        <v/>
      </c>
      <c r="G2013" s="17" t="n"/>
    </row>
    <row r="2014">
      <c r="A2014" s="16" t="n"/>
      <c r="B2014" s="17" t="n"/>
      <c r="C2014" s="18">
        <f>IF(B2014="","",IFERROR(INDEX('Example items'!$B$6:$B$205,MATCH(B2014,'Example items'!$A$6:$A$205,0)),"Unknown SKU"))</f>
        <v/>
      </c>
      <c r="D2014" s="17" t="n"/>
      <c r="E2014" s="19" t="n"/>
      <c r="F2014" s="20">
        <f>IF(OR(B2014="",E2014=""),"",IF(D2014="Sold",-ABS(E2014),IF(D2014="Adjustment",E2014,ABS(E2014))))</f>
        <v/>
      </c>
      <c r="G2014" s="17" t="n"/>
    </row>
    <row r="2015">
      <c r="A2015" s="16" t="n"/>
      <c r="B2015" s="17" t="n"/>
      <c r="C2015" s="18">
        <f>IF(B2015="","",IFERROR(INDEX('Example items'!$B$6:$B$205,MATCH(B2015,'Example items'!$A$6:$A$205,0)),"Unknown SKU"))</f>
        <v/>
      </c>
      <c r="D2015" s="17" t="n"/>
      <c r="E2015" s="19" t="n"/>
      <c r="F2015" s="20">
        <f>IF(OR(B2015="",E2015=""),"",IF(D2015="Sold",-ABS(E2015),IF(D2015="Adjustment",E2015,ABS(E2015))))</f>
        <v/>
      </c>
      <c r="G2015" s="17" t="n"/>
    </row>
    <row r="2016">
      <c r="A2016" s="16" t="n"/>
      <c r="B2016" s="17" t="n"/>
      <c r="C2016" s="18">
        <f>IF(B2016="","",IFERROR(INDEX('Example items'!$B$6:$B$205,MATCH(B2016,'Example items'!$A$6:$A$205,0)),"Unknown SKU"))</f>
        <v/>
      </c>
      <c r="D2016" s="17" t="n"/>
      <c r="E2016" s="19" t="n"/>
      <c r="F2016" s="20">
        <f>IF(OR(B2016="",E2016=""),"",IF(D2016="Sold",-ABS(E2016),IF(D2016="Adjustment",E2016,ABS(E2016))))</f>
        <v/>
      </c>
      <c r="G2016" s="17" t="n"/>
    </row>
    <row r="2017">
      <c r="A2017" s="16" t="n"/>
      <c r="B2017" s="17" t="n"/>
      <c r="C2017" s="18">
        <f>IF(B2017="","",IFERROR(INDEX('Example items'!$B$6:$B$205,MATCH(B2017,'Example items'!$A$6:$A$205,0)),"Unknown SKU"))</f>
        <v/>
      </c>
      <c r="D2017" s="17" t="n"/>
      <c r="E2017" s="19" t="n"/>
      <c r="F2017" s="20">
        <f>IF(OR(B2017="",E2017=""),"",IF(D2017="Sold",-ABS(E2017),IF(D2017="Adjustment",E2017,ABS(E2017))))</f>
        <v/>
      </c>
      <c r="G2017" s="17" t="n"/>
    </row>
    <row r="2018">
      <c r="A2018" s="16" t="n"/>
      <c r="B2018" s="17" t="n"/>
      <c r="C2018" s="18">
        <f>IF(B2018="","",IFERROR(INDEX('Example items'!$B$6:$B$205,MATCH(B2018,'Example items'!$A$6:$A$205,0)),"Unknown SKU"))</f>
        <v/>
      </c>
      <c r="D2018" s="17" t="n"/>
      <c r="E2018" s="19" t="n"/>
      <c r="F2018" s="20">
        <f>IF(OR(B2018="",E2018=""),"",IF(D2018="Sold",-ABS(E2018),IF(D2018="Adjustment",E2018,ABS(E2018))))</f>
        <v/>
      </c>
      <c r="G2018" s="17" t="n"/>
    </row>
    <row r="2019">
      <c r="A2019" s="16" t="n"/>
      <c r="B2019" s="17" t="n"/>
      <c r="C2019" s="18">
        <f>IF(B2019="","",IFERROR(INDEX('Example items'!$B$6:$B$205,MATCH(B2019,'Example items'!$A$6:$A$205,0)),"Unknown SKU"))</f>
        <v/>
      </c>
      <c r="D2019" s="17" t="n"/>
      <c r="E2019" s="19" t="n"/>
      <c r="F2019" s="20">
        <f>IF(OR(B2019="",E2019=""),"",IF(D2019="Sold",-ABS(E2019),IF(D2019="Adjustment",E2019,ABS(E2019))))</f>
        <v/>
      </c>
      <c r="G2019" s="17" t="n"/>
    </row>
    <row r="2020">
      <c r="A2020" s="16" t="n"/>
      <c r="B2020" s="17" t="n"/>
      <c r="C2020" s="18">
        <f>IF(B2020="","",IFERROR(INDEX('Example items'!$B$6:$B$205,MATCH(B2020,'Example items'!$A$6:$A$205,0)),"Unknown SKU"))</f>
        <v/>
      </c>
      <c r="D2020" s="17" t="n"/>
      <c r="E2020" s="19" t="n"/>
      <c r="F2020" s="20">
        <f>IF(OR(B2020="",E2020=""),"",IF(D2020="Sold",-ABS(E2020),IF(D2020="Adjustment",E2020,ABS(E2020))))</f>
        <v/>
      </c>
      <c r="G2020" s="17" t="n"/>
    </row>
    <row r="2021">
      <c r="A2021" s="16" t="n"/>
      <c r="B2021" s="17" t="n"/>
      <c r="C2021" s="18">
        <f>IF(B2021="","",IFERROR(INDEX('Example items'!$B$6:$B$205,MATCH(B2021,'Example items'!$A$6:$A$205,0)),"Unknown SKU"))</f>
        <v/>
      </c>
      <c r="D2021" s="17" t="n"/>
      <c r="E2021" s="19" t="n"/>
      <c r="F2021" s="20">
        <f>IF(OR(B2021="",E2021=""),"",IF(D2021="Sold",-ABS(E2021),IF(D2021="Adjustment",E2021,ABS(E2021))))</f>
        <v/>
      </c>
      <c r="G2021" s="17" t="n"/>
    </row>
    <row r="2022">
      <c r="A2022" s="16" t="n"/>
      <c r="B2022" s="17" t="n"/>
      <c r="C2022" s="18">
        <f>IF(B2022="","",IFERROR(INDEX('Example items'!$B$6:$B$205,MATCH(B2022,'Example items'!$A$6:$A$205,0)),"Unknown SKU"))</f>
        <v/>
      </c>
      <c r="D2022" s="17" t="n"/>
      <c r="E2022" s="19" t="n"/>
      <c r="F2022" s="20">
        <f>IF(OR(B2022="",E2022=""),"",IF(D2022="Sold",-ABS(E2022),IF(D2022="Adjustment",E2022,ABS(E2022))))</f>
        <v/>
      </c>
      <c r="G2022" s="17" t="n"/>
    </row>
    <row r="2023">
      <c r="A2023" s="16" t="n"/>
      <c r="B2023" s="17" t="n"/>
      <c r="C2023" s="18">
        <f>IF(B2023="","",IFERROR(INDEX('Example items'!$B$6:$B$205,MATCH(B2023,'Example items'!$A$6:$A$205,0)),"Unknown SKU"))</f>
        <v/>
      </c>
      <c r="D2023" s="17" t="n"/>
      <c r="E2023" s="19" t="n"/>
      <c r="F2023" s="20">
        <f>IF(OR(B2023="",E2023=""),"",IF(D2023="Sold",-ABS(E2023),IF(D2023="Adjustment",E2023,ABS(E2023))))</f>
        <v/>
      </c>
      <c r="G2023" s="17" t="n"/>
    </row>
    <row r="2024">
      <c r="A2024" s="16" t="n"/>
      <c r="B2024" s="17" t="n"/>
      <c r="C2024" s="18">
        <f>IF(B2024="","",IFERROR(INDEX('Example items'!$B$6:$B$205,MATCH(B2024,'Example items'!$A$6:$A$205,0)),"Unknown SKU"))</f>
        <v/>
      </c>
      <c r="D2024" s="17" t="n"/>
      <c r="E2024" s="19" t="n"/>
      <c r="F2024" s="20">
        <f>IF(OR(B2024="",E2024=""),"",IF(D2024="Sold",-ABS(E2024),IF(D2024="Adjustment",E2024,ABS(E2024))))</f>
        <v/>
      </c>
      <c r="G2024" s="17" t="n"/>
    </row>
    <row r="2025">
      <c r="A2025" s="16" t="n"/>
      <c r="B2025" s="17" t="n"/>
      <c r="C2025" s="18">
        <f>IF(B2025="","",IFERROR(INDEX('Example items'!$B$6:$B$205,MATCH(B2025,'Example items'!$A$6:$A$205,0)),"Unknown SKU"))</f>
        <v/>
      </c>
      <c r="D2025" s="17" t="n"/>
      <c r="E2025" s="19" t="n"/>
      <c r="F2025" s="20">
        <f>IF(OR(B2025="",E2025=""),"",IF(D2025="Sold",-ABS(E2025),IF(D2025="Adjustment",E2025,ABS(E2025))))</f>
        <v/>
      </c>
      <c r="G2025" s="17" t="n"/>
    </row>
    <row r="2026">
      <c r="A2026" s="16" t="n"/>
      <c r="B2026" s="17" t="n"/>
      <c r="C2026" s="18">
        <f>IF(B2026="","",IFERROR(INDEX('Example items'!$B$6:$B$205,MATCH(B2026,'Example items'!$A$6:$A$205,0)),"Unknown SKU"))</f>
        <v/>
      </c>
      <c r="D2026" s="17" t="n"/>
      <c r="E2026" s="19" t="n"/>
      <c r="F2026" s="20">
        <f>IF(OR(B2026="",E2026=""),"",IF(D2026="Sold",-ABS(E2026),IF(D2026="Adjustment",E2026,ABS(E2026))))</f>
        <v/>
      </c>
      <c r="G2026" s="17" t="n"/>
    </row>
    <row r="2027">
      <c r="A2027" s="16" t="n"/>
      <c r="B2027" s="17" t="n"/>
      <c r="C2027" s="18">
        <f>IF(B2027="","",IFERROR(INDEX('Example items'!$B$6:$B$205,MATCH(B2027,'Example items'!$A$6:$A$205,0)),"Unknown SKU"))</f>
        <v/>
      </c>
      <c r="D2027" s="17" t="n"/>
      <c r="E2027" s="19" t="n"/>
      <c r="F2027" s="20">
        <f>IF(OR(B2027="",E2027=""),"",IF(D2027="Sold",-ABS(E2027),IF(D2027="Adjustment",E2027,ABS(E2027))))</f>
        <v/>
      </c>
      <c r="G2027" s="17" t="n"/>
    </row>
    <row r="2028">
      <c r="A2028" s="16" t="n"/>
      <c r="B2028" s="17" t="n"/>
      <c r="C2028" s="18">
        <f>IF(B2028="","",IFERROR(INDEX('Example items'!$B$6:$B$205,MATCH(B2028,'Example items'!$A$6:$A$205,0)),"Unknown SKU"))</f>
        <v/>
      </c>
      <c r="D2028" s="17" t="n"/>
      <c r="E2028" s="19" t="n"/>
      <c r="F2028" s="20">
        <f>IF(OR(B2028="",E2028=""),"",IF(D2028="Sold",-ABS(E2028),IF(D2028="Adjustment",E2028,ABS(E2028))))</f>
        <v/>
      </c>
      <c r="G2028" s="17" t="n"/>
    </row>
    <row r="2029">
      <c r="A2029" s="16" t="n"/>
      <c r="B2029" s="17" t="n"/>
      <c r="C2029" s="18">
        <f>IF(B2029="","",IFERROR(INDEX('Example items'!$B$6:$B$205,MATCH(B2029,'Example items'!$A$6:$A$205,0)),"Unknown SKU"))</f>
        <v/>
      </c>
      <c r="D2029" s="17" t="n"/>
      <c r="E2029" s="19" t="n"/>
      <c r="F2029" s="20">
        <f>IF(OR(B2029="",E2029=""),"",IF(D2029="Sold",-ABS(E2029),IF(D2029="Adjustment",E2029,ABS(E2029))))</f>
        <v/>
      </c>
      <c r="G2029" s="17" t="n"/>
    </row>
    <row r="2030">
      <c r="A2030" s="16" t="n"/>
      <c r="B2030" s="17" t="n"/>
      <c r="C2030" s="18">
        <f>IF(B2030="","",IFERROR(INDEX('Example items'!$B$6:$B$205,MATCH(B2030,'Example items'!$A$6:$A$205,0)),"Unknown SKU"))</f>
        <v/>
      </c>
      <c r="D2030" s="17" t="n"/>
      <c r="E2030" s="19" t="n"/>
      <c r="F2030" s="20">
        <f>IF(OR(B2030="",E2030=""),"",IF(D2030="Sold",-ABS(E2030),IF(D2030="Adjustment",E2030,ABS(E2030))))</f>
        <v/>
      </c>
      <c r="G2030" s="17" t="n"/>
    </row>
    <row r="2031">
      <c r="A2031" s="16" t="n"/>
      <c r="B2031" s="17" t="n"/>
      <c r="C2031" s="18">
        <f>IF(B2031="","",IFERROR(INDEX('Example items'!$B$6:$B$205,MATCH(B2031,'Example items'!$A$6:$A$205,0)),"Unknown SKU"))</f>
        <v/>
      </c>
      <c r="D2031" s="17" t="n"/>
      <c r="E2031" s="19" t="n"/>
      <c r="F2031" s="20">
        <f>IF(OR(B2031="",E2031=""),"",IF(D2031="Sold",-ABS(E2031),IF(D2031="Adjustment",E2031,ABS(E2031))))</f>
        <v/>
      </c>
      <c r="G2031" s="17" t="n"/>
    </row>
    <row r="2032">
      <c r="A2032" s="16" t="n"/>
      <c r="B2032" s="17" t="n"/>
      <c r="C2032" s="18">
        <f>IF(B2032="","",IFERROR(INDEX('Example items'!$B$6:$B$205,MATCH(B2032,'Example items'!$A$6:$A$205,0)),"Unknown SKU"))</f>
        <v/>
      </c>
      <c r="D2032" s="17" t="n"/>
      <c r="E2032" s="19" t="n"/>
      <c r="F2032" s="20">
        <f>IF(OR(B2032="",E2032=""),"",IF(D2032="Sold",-ABS(E2032),IF(D2032="Adjustment",E2032,ABS(E2032))))</f>
        <v/>
      </c>
      <c r="G2032" s="17" t="n"/>
    </row>
    <row r="2033">
      <c r="A2033" s="16" t="n"/>
      <c r="B2033" s="17" t="n"/>
      <c r="C2033" s="18">
        <f>IF(B2033="","",IFERROR(INDEX('Example items'!$B$6:$B$205,MATCH(B2033,'Example items'!$A$6:$A$205,0)),"Unknown SKU"))</f>
        <v/>
      </c>
      <c r="D2033" s="17" t="n"/>
      <c r="E2033" s="19" t="n"/>
      <c r="F2033" s="20">
        <f>IF(OR(B2033="",E2033=""),"",IF(D2033="Sold",-ABS(E2033),IF(D2033="Adjustment",E2033,ABS(E2033))))</f>
        <v/>
      </c>
      <c r="G2033" s="17" t="n"/>
    </row>
    <row r="2034">
      <c r="A2034" s="16" t="n"/>
      <c r="B2034" s="17" t="n"/>
      <c r="C2034" s="18">
        <f>IF(B2034="","",IFERROR(INDEX('Example items'!$B$6:$B$205,MATCH(B2034,'Example items'!$A$6:$A$205,0)),"Unknown SKU"))</f>
        <v/>
      </c>
      <c r="D2034" s="17" t="n"/>
      <c r="E2034" s="19" t="n"/>
      <c r="F2034" s="20">
        <f>IF(OR(B2034="",E2034=""),"",IF(D2034="Sold",-ABS(E2034),IF(D2034="Adjustment",E2034,ABS(E2034))))</f>
        <v/>
      </c>
      <c r="G2034" s="17" t="n"/>
    </row>
    <row r="2035">
      <c r="A2035" s="16" t="n"/>
      <c r="B2035" s="17" t="n"/>
      <c r="C2035" s="18">
        <f>IF(B2035="","",IFERROR(INDEX('Example items'!$B$6:$B$205,MATCH(B2035,'Example items'!$A$6:$A$205,0)),"Unknown SKU"))</f>
        <v/>
      </c>
      <c r="D2035" s="17" t="n"/>
      <c r="E2035" s="19" t="n"/>
      <c r="F2035" s="20">
        <f>IF(OR(B2035="",E2035=""),"",IF(D2035="Sold",-ABS(E2035),IF(D2035="Adjustment",E2035,ABS(E2035))))</f>
        <v/>
      </c>
      <c r="G2035" s="17" t="n"/>
    </row>
    <row r="2036">
      <c r="A2036" s="16" t="n"/>
      <c r="B2036" s="17" t="n"/>
      <c r="C2036" s="18">
        <f>IF(B2036="","",IFERROR(INDEX('Example items'!$B$6:$B$205,MATCH(B2036,'Example items'!$A$6:$A$205,0)),"Unknown SKU"))</f>
        <v/>
      </c>
      <c r="D2036" s="17" t="n"/>
      <c r="E2036" s="19" t="n"/>
      <c r="F2036" s="20">
        <f>IF(OR(B2036="",E2036=""),"",IF(D2036="Sold",-ABS(E2036),IF(D2036="Adjustment",E2036,ABS(E2036))))</f>
        <v/>
      </c>
      <c r="G2036" s="17" t="n"/>
    </row>
    <row r="2037">
      <c r="A2037" s="16" t="n"/>
      <c r="B2037" s="17" t="n"/>
      <c r="C2037" s="18">
        <f>IF(B2037="","",IFERROR(INDEX('Example items'!$B$6:$B$205,MATCH(B2037,'Example items'!$A$6:$A$205,0)),"Unknown SKU"))</f>
        <v/>
      </c>
      <c r="D2037" s="17" t="n"/>
      <c r="E2037" s="19" t="n"/>
      <c r="F2037" s="20">
        <f>IF(OR(B2037="",E2037=""),"",IF(D2037="Sold",-ABS(E2037),IF(D2037="Adjustment",E2037,ABS(E2037))))</f>
        <v/>
      </c>
      <c r="G2037" s="17" t="n"/>
    </row>
    <row r="2038">
      <c r="A2038" s="16" t="n"/>
      <c r="B2038" s="17" t="n"/>
      <c r="C2038" s="18">
        <f>IF(B2038="","",IFERROR(INDEX('Example items'!$B$6:$B$205,MATCH(B2038,'Example items'!$A$6:$A$205,0)),"Unknown SKU"))</f>
        <v/>
      </c>
      <c r="D2038" s="17" t="n"/>
      <c r="E2038" s="19" t="n"/>
      <c r="F2038" s="20">
        <f>IF(OR(B2038="",E2038=""),"",IF(D2038="Sold",-ABS(E2038),IF(D2038="Adjustment",E2038,ABS(E2038))))</f>
        <v/>
      </c>
      <c r="G2038" s="17" t="n"/>
    </row>
    <row r="2039">
      <c r="A2039" s="16" t="n"/>
      <c r="B2039" s="17" t="n"/>
      <c r="C2039" s="18">
        <f>IF(B2039="","",IFERROR(INDEX('Example items'!$B$6:$B$205,MATCH(B2039,'Example items'!$A$6:$A$205,0)),"Unknown SKU"))</f>
        <v/>
      </c>
      <c r="D2039" s="17" t="n"/>
      <c r="E2039" s="19" t="n"/>
      <c r="F2039" s="20">
        <f>IF(OR(B2039="",E2039=""),"",IF(D2039="Sold",-ABS(E2039),IF(D2039="Adjustment",E2039,ABS(E2039))))</f>
        <v/>
      </c>
      <c r="G2039" s="17" t="n"/>
    </row>
    <row r="2040">
      <c r="A2040" s="16" t="n"/>
      <c r="B2040" s="17" t="n"/>
      <c r="C2040" s="18">
        <f>IF(B2040="","",IFERROR(INDEX('Example items'!$B$6:$B$205,MATCH(B2040,'Example items'!$A$6:$A$205,0)),"Unknown SKU"))</f>
        <v/>
      </c>
      <c r="D2040" s="17" t="n"/>
      <c r="E2040" s="19" t="n"/>
      <c r="F2040" s="20">
        <f>IF(OR(B2040="",E2040=""),"",IF(D2040="Sold",-ABS(E2040),IF(D2040="Adjustment",E2040,ABS(E2040))))</f>
        <v/>
      </c>
      <c r="G2040" s="17" t="n"/>
    </row>
    <row r="2041">
      <c r="A2041" s="16" t="n"/>
      <c r="B2041" s="17" t="n"/>
      <c r="C2041" s="18">
        <f>IF(B2041="","",IFERROR(INDEX('Example items'!$B$6:$B$205,MATCH(B2041,'Example items'!$A$6:$A$205,0)),"Unknown SKU"))</f>
        <v/>
      </c>
      <c r="D2041" s="17" t="n"/>
      <c r="E2041" s="19" t="n"/>
      <c r="F2041" s="20">
        <f>IF(OR(B2041="",E2041=""),"",IF(D2041="Sold",-ABS(E2041),IF(D2041="Adjustment",E2041,ABS(E2041))))</f>
        <v/>
      </c>
      <c r="G2041" s="17" t="n"/>
    </row>
    <row r="2042">
      <c r="A2042" s="16" t="n"/>
      <c r="B2042" s="17" t="n"/>
      <c r="C2042" s="18">
        <f>IF(B2042="","",IFERROR(INDEX('Example items'!$B$6:$B$205,MATCH(B2042,'Example items'!$A$6:$A$205,0)),"Unknown SKU"))</f>
        <v/>
      </c>
      <c r="D2042" s="17" t="n"/>
      <c r="E2042" s="19" t="n"/>
      <c r="F2042" s="20">
        <f>IF(OR(B2042="",E2042=""),"",IF(D2042="Sold",-ABS(E2042),IF(D2042="Adjustment",E2042,ABS(E2042))))</f>
        <v/>
      </c>
      <c r="G2042" s="17" t="n"/>
    </row>
    <row r="2043">
      <c r="A2043" s="16" t="n"/>
      <c r="B2043" s="17" t="n"/>
      <c r="C2043" s="18">
        <f>IF(B2043="","",IFERROR(INDEX('Example items'!$B$6:$B$205,MATCH(B2043,'Example items'!$A$6:$A$205,0)),"Unknown SKU"))</f>
        <v/>
      </c>
      <c r="D2043" s="17" t="n"/>
      <c r="E2043" s="19" t="n"/>
      <c r="F2043" s="20">
        <f>IF(OR(B2043="",E2043=""),"",IF(D2043="Sold",-ABS(E2043),IF(D2043="Adjustment",E2043,ABS(E2043))))</f>
        <v/>
      </c>
      <c r="G2043" s="17" t="n"/>
    </row>
    <row r="2044">
      <c r="A2044" s="16" t="n"/>
      <c r="B2044" s="17" t="n"/>
      <c r="C2044" s="18">
        <f>IF(B2044="","",IFERROR(INDEX('Example items'!$B$6:$B$205,MATCH(B2044,'Example items'!$A$6:$A$205,0)),"Unknown SKU"))</f>
        <v/>
      </c>
      <c r="D2044" s="17" t="n"/>
      <c r="E2044" s="19" t="n"/>
      <c r="F2044" s="20">
        <f>IF(OR(B2044="",E2044=""),"",IF(D2044="Sold",-ABS(E2044),IF(D2044="Adjustment",E2044,ABS(E2044))))</f>
        <v/>
      </c>
      <c r="G2044" s="17" t="n"/>
    </row>
    <row r="2045">
      <c r="A2045" s="16" t="n"/>
      <c r="B2045" s="17" t="n"/>
      <c r="C2045" s="18">
        <f>IF(B2045="","",IFERROR(INDEX('Example items'!$B$6:$B$205,MATCH(B2045,'Example items'!$A$6:$A$205,0)),"Unknown SKU"))</f>
        <v/>
      </c>
      <c r="D2045" s="17" t="n"/>
      <c r="E2045" s="19" t="n"/>
      <c r="F2045" s="20">
        <f>IF(OR(B2045="",E2045=""),"",IF(D2045="Sold",-ABS(E2045),IF(D2045="Adjustment",E2045,ABS(E2045))))</f>
        <v/>
      </c>
      <c r="G2045" s="17" t="n"/>
    </row>
    <row r="2046">
      <c r="A2046" s="16" t="n"/>
      <c r="B2046" s="17" t="n"/>
      <c r="C2046" s="18">
        <f>IF(B2046="","",IFERROR(INDEX('Example items'!$B$6:$B$205,MATCH(B2046,'Example items'!$A$6:$A$205,0)),"Unknown SKU"))</f>
        <v/>
      </c>
      <c r="D2046" s="17" t="n"/>
      <c r="E2046" s="19" t="n"/>
      <c r="F2046" s="20">
        <f>IF(OR(B2046="",E2046=""),"",IF(D2046="Sold",-ABS(E2046),IF(D2046="Adjustment",E2046,ABS(E2046))))</f>
        <v/>
      </c>
      <c r="G2046" s="17" t="n"/>
    </row>
    <row r="2047">
      <c r="A2047" s="16" t="n"/>
      <c r="B2047" s="17" t="n"/>
      <c r="C2047" s="18">
        <f>IF(B2047="","",IFERROR(INDEX('Example items'!$B$6:$B$205,MATCH(B2047,'Example items'!$A$6:$A$205,0)),"Unknown SKU"))</f>
        <v/>
      </c>
      <c r="D2047" s="17" t="n"/>
      <c r="E2047" s="19" t="n"/>
      <c r="F2047" s="20">
        <f>IF(OR(B2047="",E2047=""),"",IF(D2047="Sold",-ABS(E2047),IF(D2047="Adjustment",E2047,ABS(E2047))))</f>
        <v/>
      </c>
      <c r="G2047" s="17" t="n"/>
    </row>
    <row r="2048">
      <c r="A2048" s="16" t="n"/>
      <c r="B2048" s="17" t="n"/>
      <c r="C2048" s="18">
        <f>IF(B2048="","",IFERROR(INDEX('Example items'!$B$6:$B$205,MATCH(B2048,'Example items'!$A$6:$A$205,0)),"Unknown SKU"))</f>
        <v/>
      </c>
      <c r="D2048" s="17" t="n"/>
      <c r="E2048" s="19" t="n"/>
      <c r="F2048" s="20">
        <f>IF(OR(B2048="",E2048=""),"",IF(D2048="Sold",-ABS(E2048),IF(D2048="Adjustment",E2048,ABS(E2048))))</f>
        <v/>
      </c>
      <c r="G2048" s="17" t="n"/>
    </row>
    <row r="2049">
      <c r="A2049" s="16" t="n"/>
      <c r="B2049" s="17" t="n"/>
      <c r="C2049" s="18">
        <f>IF(B2049="","",IFERROR(INDEX('Example items'!$B$6:$B$205,MATCH(B2049,'Example items'!$A$6:$A$205,0)),"Unknown SKU"))</f>
        <v/>
      </c>
      <c r="D2049" s="17" t="n"/>
      <c r="E2049" s="19" t="n"/>
      <c r="F2049" s="20">
        <f>IF(OR(B2049="",E2049=""),"",IF(D2049="Sold",-ABS(E2049),IF(D2049="Adjustment",E2049,ABS(E2049))))</f>
        <v/>
      </c>
      <c r="G2049" s="17" t="n"/>
    </row>
    <row r="2050">
      <c r="A2050" s="16" t="n"/>
      <c r="B2050" s="17" t="n"/>
      <c r="C2050" s="18">
        <f>IF(B2050="","",IFERROR(INDEX('Example items'!$B$6:$B$205,MATCH(B2050,'Example items'!$A$6:$A$205,0)),"Unknown SKU"))</f>
        <v/>
      </c>
      <c r="D2050" s="17" t="n"/>
      <c r="E2050" s="19" t="n"/>
      <c r="F2050" s="20">
        <f>IF(OR(B2050="",E2050=""),"",IF(D2050="Sold",-ABS(E2050),IF(D2050="Adjustment",E2050,ABS(E2050))))</f>
        <v/>
      </c>
      <c r="G2050" s="17" t="n"/>
    </row>
    <row r="2051">
      <c r="A2051" s="16" t="n"/>
      <c r="B2051" s="17" t="n"/>
      <c r="C2051" s="18">
        <f>IF(B2051="","",IFERROR(INDEX('Example items'!$B$6:$B$205,MATCH(B2051,'Example items'!$A$6:$A$205,0)),"Unknown SKU"))</f>
        <v/>
      </c>
      <c r="D2051" s="17" t="n"/>
      <c r="E2051" s="19" t="n"/>
      <c r="F2051" s="20">
        <f>IF(OR(B2051="",E2051=""),"",IF(D2051="Sold",-ABS(E2051),IF(D2051="Adjustment",E2051,ABS(E2051))))</f>
        <v/>
      </c>
      <c r="G2051" s="17" t="n"/>
    </row>
    <row r="2052">
      <c r="A2052" s="16" t="n"/>
      <c r="B2052" s="17" t="n"/>
      <c r="C2052" s="18">
        <f>IF(B2052="","",IFERROR(INDEX('Example items'!$B$6:$B$205,MATCH(B2052,'Example items'!$A$6:$A$205,0)),"Unknown SKU"))</f>
        <v/>
      </c>
      <c r="D2052" s="17" t="n"/>
      <c r="E2052" s="19" t="n"/>
      <c r="F2052" s="20">
        <f>IF(OR(B2052="",E2052=""),"",IF(D2052="Sold",-ABS(E2052),IF(D2052="Adjustment",E2052,ABS(E2052))))</f>
        <v/>
      </c>
      <c r="G2052" s="17" t="n"/>
    </row>
    <row r="2053">
      <c r="A2053" s="16" t="n"/>
      <c r="B2053" s="17" t="n"/>
      <c r="C2053" s="18">
        <f>IF(B2053="","",IFERROR(INDEX('Example items'!$B$6:$B$205,MATCH(B2053,'Example items'!$A$6:$A$205,0)),"Unknown SKU"))</f>
        <v/>
      </c>
      <c r="D2053" s="17" t="n"/>
      <c r="E2053" s="19" t="n"/>
      <c r="F2053" s="20">
        <f>IF(OR(B2053="",E2053=""),"",IF(D2053="Sold",-ABS(E2053),IF(D2053="Adjustment",E2053,ABS(E2053))))</f>
        <v/>
      </c>
      <c r="G2053" s="17" t="n"/>
    </row>
    <row r="2054">
      <c r="A2054" s="16" t="n"/>
      <c r="B2054" s="17" t="n"/>
      <c r="C2054" s="18">
        <f>IF(B2054="","",IFERROR(INDEX('Example items'!$B$6:$B$205,MATCH(B2054,'Example items'!$A$6:$A$205,0)),"Unknown SKU"))</f>
        <v/>
      </c>
      <c r="D2054" s="17" t="n"/>
      <c r="E2054" s="19" t="n"/>
      <c r="F2054" s="20">
        <f>IF(OR(B2054="",E2054=""),"",IF(D2054="Sold",-ABS(E2054),IF(D2054="Adjustment",E2054,ABS(E2054))))</f>
        <v/>
      </c>
      <c r="G2054" s="17" t="n"/>
    </row>
    <row r="2055">
      <c r="A2055" s="16" t="n"/>
      <c r="B2055" s="17" t="n"/>
      <c r="C2055" s="18">
        <f>IF(B2055="","",IFERROR(INDEX('Example items'!$B$6:$B$205,MATCH(B2055,'Example items'!$A$6:$A$205,0)),"Unknown SKU"))</f>
        <v/>
      </c>
      <c r="D2055" s="17" t="n"/>
      <c r="E2055" s="19" t="n"/>
      <c r="F2055" s="20">
        <f>IF(OR(B2055="",E2055=""),"",IF(D2055="Sold",-ABS(E2055),IF(D2055="Adjustment",E2055,ABS(E2055))))</f>
        <v/>
      </c>
      <c r="G2055" s="17" t="n"/>
    </row>
    <row r="2056">
      <c r="A2056" s="16" t="n"/>
      <c r="B2056" s="17" t="n"/>
      <c r="C2056" s="18">
        <f>IF(B2056="","",IFERROR(INDEX('Example items'!$B$6:$B$205,MATCH(B2056,'Example items'!$A$6:$A$205,0)),"Unknown SKU"))</f>
        <v/>
      </c>
      <c r="D2056" s="17" t="n"/>
      <c r="E2056" s="19" t="n"/>
      <c r="F2056" s="20">
        <f>IF(OR(B2056="",E2056=""),"",IF(D2056="Sold",-ABS(E2056),IF(D2056="Adjustment",E2056,ABS(E2056))))</f>
        <v/>
      </c>
      <c r="G2056" s="17" t="n"/>
    </row>
    <row r="2057">
      <c r="A2057" s="16" t="n"/>
      <c r="B2057" s="17" t="n"/>
      <c r="C2057" s="18">
        <f>IF(B2057="","",IFERROR(INDEX('Example items'!$B$6:$B$205,MATCH(B2057,'Example items'!$A$6:$A$205,0)),"Unknown SKU"))</f>
        <v/>
      </c>
      <c r="D2057" s="17" t="n"/>
      <c r="E2057" s="19" t="n"/>
      <c r="F2057" s="20">
        <f>IF(OR(B2057="",E2057=""),"",IF(D2057="Sold",-ABS(E2057),IF(D2057="Adjustment",E2057,ABS(E2057))))</f>
        <v/>
      </c>
      <c r="G2057" s="17" t="n"/>
    </row>
    <row r="2058">
      <c r="A2058" s="16" t="n"/>
      <c r="B2058" s="17" t="n"/>
      <c r="C2058" s="18">
        <f>IF(B2058="","",IFERROR(INDEX('Example items'!$B$6:$B$205,MATCH(B2058,'Example items'!$A$6:$A$205,0)),"Unknown SKU"))</f>
        <v/>
      </c>
      <c r="D2058" s="17" t="n"/>
      <c r="E2058" s="19" t="n"/>
      <c r="F2058" s="20">
        <f>IF(OR(B2058="",E2058=""),"",IF(D2058="Sold",-ABS(E2058),IF(D2058="Adjustment",E2058,ABS(E2058))))</f>
        <v/>
      </c>
      <c r="G2058" s="17" t="n"/>
    </row>
    <row r="2059">
      <c r="A2059" s="16" t="n"/>
      <c r="B2059" s="17" t="n"/>
      <c r="C2059" s="18">
        <f>IF(B2059="","",IFERROR(INDEX('Example items'!$B$6:$B$205,MATCH(B2059,'Example items'!$A$6:$A$205,0)),"Unknown SKU"))</f>
        <v/>
      </c>
      <c r="D2059" s="17" t="n"/>
      <c r="E2059" s="19" t="n"/>
      <c r="F2059" s="20">
        <f>IF(OR(B2059="",E2059=""),"",IF(D2059="Sold",-ABS(E2059),IF(D2059="Adjustment",E2059,ABS(E2059))))</f>
        <v/>
      </c>
      <c r="G2059" s="17" t="n"/>
    </row>
    <row r="2060">
      <c r="A2060" s="16" t="n"/>
      <c r="B2060" s="17" t="n"/>
      <c r="C2060" s="18">
        <f>IF(B2060="","",IFERROR(INDEX('Example items'!$B$6:$B$205,MATCH(B2060,'Example items'!$A$6:$A$205,0)),"Unknown SKU"))</f>
        <v/>
      </c>
      <c r="D2060" s="17" t="n"/>
      <c r="E2060" s="19" t="n"/>
      <c r="F2060" s="20">
        <f>IF(OR(B2060="",E2060=""),"",IF(D2060="Sold",-ABS(E2060),IF(D2060="Adjustment",E2060,ABS(E2060))))</f>
        <v/>
      </c>
      <c r="G2060" s="17" t="n"/>
    </row>
    <row r="2061">
      <c r="A2061" s="16" t="n"/>
      <c r="B2061" s="17" t="n"/>
      <c r="C2061" s="18">
        <f>IF(B2061="","",IFERROR(INDEX('Example items'!$B$6:$B$205,MATCH(B2061,'Example items'!$A$6:$A$205,0)),"Unknown SKU"))</f>
        <v/>
      </c>
      <c r="D2061" s="17" t="n"/>
      <c r="E2061" s="19" t="n"/>
      <c r="F2061" s="20">
        <f>IF(OR(B2061="",E2061=""),"",IF(D2061="Sold",-ABS(E2061),IF(D2061="Adjustment",E2061,ABS(E2061))))</f>
        <v/>
      </c>
      <c r="G2061" s="17" t="n"/>
    </row>
    <row r="2062">
      <c r="A2062" s="16" t="n"/>
      <c r="B2062" s="17" t="n"/>
      <c r="C2062" s="18">
        <f>IF(B2062="","",IFERROR(INDEX('Example items'!$B$6:$B$205,MATCH(B2062,'Example items'!$A$6:$A$205,0)),"Unknown SKU"))</f>
        <v/>
      </c>
      <c r="D2062" s="17" t="n"/>
      <c r="E2062" s="19" t="n"/>
      <c r="F2062" s="20">
        <f>IF(OR(B2062="",E2062=""),"",IF(D2062="Sold",-ABS(E2062),IF(D2062="Adjustment",E2062,ABS(E2062))))</f>
        <v/>
      </c>
      <c r="G2062" s="17" t="n"/>
    </row>
    <row r="2063">
      <c r="A2063" s="16" t="n"/>
      <c r="B2063" s="17" t="n"/>
      <c r="C2063" s="18">
        <f>IF(B2063="","",IFERROR(INDEX('Example items'!$B$6:$B$205,MATCH(B2063,'Example items'!$A$6:$A$205,0)),"Unknown SKU"))</f>
        <v/>
      </c>
      <c r="D2063" s="17" t="n"/>
      <c r="E2063" s="19" t="n"/>
      <c r="F2063" s="20">
        <f>IF(OR(B2063="",E2063=""),"",IF(D2063="Sold",-ABS(E2063),IF(D2063="Adjustment",E2063,ABS(E2063))))</f>
        <v/>
      </c>
      <c r="G2063" s="17" t="n"/>
    </row>
    <row r="2064">
      <c r="A2064" s="16" t="n"/>
      <c r="B2064" s="17" t="n"/>
      <c r="C2064" s="18">
        <f>IF(B2064="","",IFERROR(INDEX('Example items'!$B$6:$B$205,MATCH(B2064,'Example items'!$A$6:$A$205,0)),"Unknown SKU"))</f>
        <v/>
      </c>
      <c r="D2064" s="17" t="n"/>
      <c r="E2064" s="19" t="n"/>
      <c r="F2064" s="20">
        <f>IF(OR(B2064="",E2064=""),"",IF(D2064="Sold",-ABS(E2064),IF(D2064="Adjustment",E2064,ABS(E2064))))</f>
        <v/>
      </c>
      <c r="G2064" s="17" t="n"/>
    </row>
    <row r="2065">
      <c r="A2065" s="16" t="n"/>
      <c r="B2065" s="17" t="n"/>
      <c r="C2065" s="18">
        <f>IF(B2065="","",IFERROR(INDEX('Example items'!$B$6:$B$205,MATCH(B2065,'Example items'!$A$6:$A$205,0)),"Unknown SKU"))</f>
        <v/>
      </c>
      <c r="D2065" s="17" t="n"/>
      <c r="E2065" s="19" t="n"/>
      <c r="F2065" s="20">
        <f>IF(OR(B2065="",E2065=""),"",IF(D2065="Sold",-ABS(E2065),IF(D2065="Adjustment",E2065,ABS(E2065))))</f>
        <v/>
      </c>
      <c r="G2065" s="17" t="n"/>
    </row>
    <row r="2066">
      <c r="A2066" s="16" t="n"/>
      <c r="B2066" s="17" t="n"/>
      <c r="C2066" s="18">
        <f>IF(B2066="","",IFERROR(INDEX('Example items'!$B$6:$B$205,MATCH(B2066,'Example items'!$A$6:$A$205,0)),"Unknown SKU"))</f>
        <v/>
      </c>
      <c r="D2066" s="17" t="n"/>
      <c r="E2066" s="19" t="n"/>
      <c r="F2066" s="20">
        <f>IF(OR(B2066="",E2066=""),"",IF(D2066="Sold",-ABS(E2066),IF(D2066="Adjustment",E2066,ABS(E2066))))</f>
        <v/>
      </c>
      <c r="G2066" s="17" t="n"/>
    </row>
    <row r="2067">
      <c r="A2067" s="16" t="n"/>
      <c r="B2067" s="17" t="n"/>
      <c r="C2067" s="18">
        <f>IF(B2067="","",IFERROR(INDEX('Example items'!$B$6:$B$205,MATCH(B2067,'Example items'!$A$6:$A$205,0)),"Unknown SKU"))</f>
        <v/>
      </c>
      <c r="D2067" s="17" t="n"/>
      <c r="E2067" s="19" t="n"/>
      <c r="F2067" s="20">
        <f>IF(OR(B2067="",E2067=""),"",IF(D2067="Sold",-ABS(E2067),IF(D2067="Adjustment",E2067,ABS(E2067))))</f>
        <v/>
      </c>
      <c r="G2067" s="17" t="n"/>
    </row>
    <row r="2068">
      <c r="A2068" s="16" t="n"/>
      <c r="B2068" s="17" t="n"/>
      <c r="C2068" s="18">
        <f>IF(B2068="","",IFERROR(INDEX('Example items'!$B$6:$B$205,MATCH(B2068,'Example items'!$A$6:$A$205,0)),"Unknown SKU"))</f>
        <v/>
      </c>
      <c r="D2068" s="17" t="n"/>
      <c r="E2068" s="19" t="n"/>
      <c r="F2068" s="20">
        <f>IF(OR(B2068="",E2068=""),"",IF(D2068="Sold",-ABS(E2068),IF(D2068="Adjustment",E2068,ABS(E2068))))</f>
        <v/>
      </c>
      <c r="G2068" s="17" t="n"/>
    </row>
    <row r="2069">
      <c r="A2069" s="16" t="n"/>
      <c r="B2069" s="17" t="n"/>
      <c r="C2069" s="18">
        <f>IF(B2069="","",IFERROR(INDEX('Example items'!$B$6:$B$205,MATCH(B2069,'Example items'!$A$6:$A$205,0)),"Unknown SKU"))</f>
        <v/>
      </c>
      <c r="D2069" s="17" t="n"/>
      <c r="E2069" s="19" t="n"/>
      <c r="F2069" s="20">
        <f>IF(OR(B2069="",E2069=""),"",IF(D2069="Sold",-ABS(E2069),IF(D2069="Adjustment",E2069,ABS(E2069))))</f>
        <v/>
      </c>
      <c r="G2069" s="17" t="n"/>
    </row>
    <row r="2070">
      <c r="A2070" s="16" t="n"/>
      <c r="B2070" s="17" t="n"/>
      <c r="C2070" s="18">
        <f>IF(B2070="","",IFERROR(INDEX('Example items'!$B$6:$B$205,MATCH(B2070,'Example items'!$A$6:$A$205,0)),"Unknown SKU"))</f>
        <v/>
      </c>
      <c r="D2070" s="17" t="n"/>
      <c r="E2070" s="19" t="n"/>
      <c r="F2070" s="20">
        <f>IF(OR(B2070="",E2070=""),"",IF(D2070="Sold",-ABS(E2070),IF(D2070="Adjustment",E2070,ABS(E2070))))</f>
        <v/>
      </c>
      <c r="G2070" s="17" t="n"/>
    </row>
    <row r="2071">
      <c r="A2071" s="16" t="n"/>
      <c r="B2071" s="17" t="n"/>
      <c r="C2071" s="18">
        <f>IF(B2071="","",IFERROR(INDEX('Example items'!$B$6:$B$205,MATCH(B2071,'Example items'!$A$6:$A$205,0)),"Unknown SKU"))</f>
        <v/>
      </c>
      <c r="D2071" s="17" t="n"/>
      <c r="E2071" s="19" t="n"/>
      <c r="F2071" s="20">
        <f>IF(OR(B2071="",E2071=""),"",IF(D2071="Sold",-ABS(E2071),IF(D2071="Adjustment",E2071,ABS(E2071))))</f>
        <v/>
      </c>
      <c r="G2071" s="17" t="n"/>
    </row>
    <row r="2072">
      <c r="A2072" s="16" t="n"/>
      <c r="B2072" s="17" t="n"/>
      <c r="C2072" s="18">
        <f>IF(B2072="","",IFERROR(INDEX('Example items'!$B$6:$B$205,MATCH(B2072,'Example items'!$A$6:$A$205,0)),"Unknown SKU"))</f>
        <v/>
      </c>
      <c r="D2072" s="17" t="n"/>
      <c r="E2072" s="19" t="n"/>
      <c r="F2072" s="20">
        <f>IF(OR(B2072="",E2072=""),"",IF(D2072="Sold",-ABS(E2072),IF(D2072="Adjustment",E2072,ABS(E2072))))</f>
        <v/>
      </c>
      <c r="G2072" s="17" t="n"/>
    </row>
    <row r="2073">
      <c r="A2073" s="16" t="n"/>
      <c r="B2073" s="17" t="n"/>
      <c r="C2073" s="18">
        <f>IF(B2073="","",IFERROR(INDEX('Example items'!$B$6:$B$205,MATCH(B2073,'Example items'!$A$6:$A$205,0)),"Unknown SKU"))</f>
        <v/>
      </c>
      <c r="D2073" s="17" t="n"/>
      <c r="E2073" s="19" t="n"/>
      <c r="F2073" s="20">
        <f>IF(OR(B2073="",E2073=""),"",IF(D2073="Sold",-ABS(E2073),IF(D2073="Adjustment",E2073,ABS(E2073))))</f>
        <v/>
      </c>
      <c r="G2073" s="17" t="n"/>
    </row>
    <row r="2074">
      <c r="A2074" s="16" t="n"/>
      <c r="B2074" s="17" t="n"/>
      <c r="C2074" s="18">
        <f>IF(B2074="","",IFERROR(INDEX('Example items'!$B$6:$B$205,MATCH(B2074,'Example items'!$A$6:$A$205,0)),"Unknown SKU"))</f>
        <v/>
      </c>
      <c r="D2074" s="17" t="n"/>
      <c r="E2074" s="19" t="n"/>
      <c r="F2074" s="20">
        <f>IF(OR(B2074="",E2074=""),"",IF(D2074="Sold",-ABS(E2074),IF(D2074="Adjustment",E2074,ABS(E2074))))</f>
        <v/>
      </c>
      <c r="G2074" s="17" t="n"/>
    </row>
    <row r="2075">
      <c r="A2075" s="16" t="n"/>
      <c r="B2075" s="17" t="n"/>
      <c r="C2075" s="18">
        <f>IF(B2075="","",IFERROR(INDEX('Example items'!$B$6:$B$205,MATCH(B2075,'Example items'!$A$6:$A$205,0)),"Unknown SKU"))</f>
        <v/>
      </c>
      <c r="D2075" s="17" t="n"/>
      <c r="E2075" s="19" t="n"/>
      <c r="F2075" s="20">
        <f>IF(OR(B2075="",E2075=""),"",IF(D2075="Sold",-ABS(E2075),IF(D2075="Adjustment",E2075,ABS(E2075))))</f>
        <v/>
      </c>
      <c r="G2075" s="17" t="n"/>
    </row>
    <row r="2076">
      <c r="A2076" s="16" t="n"/>
      <c r="B2076" s="17" t="n"/>
      <c r="C2076" s="18">
        <f>IF(B2076="","",IFERROR(INDEX('Example items'!$B$6:$B$205,MATCH(B2076,'Example items'!$A$6:$A$205,0)),"Unknown SKU"))</f>
        <v/>
      </c>
      <c r="D2076" s="17" t="n"/>
      <c r="E2076" s="19" t="n"/>
      <c r="F2076" s="20">
        <f>IF(OR(B2076="",E2076=""),"",IF(D2076="Sold",-ABS(E2076),IF(D2076="Adjustment",E2076,ABS(E2076))))</f>
        <v/>
      </c>
      <c r="G2076" s="17" t="n"/>
    </row>
    <row r="2077">
      <c r="A2077" s="16" t="n"/>
      <c r="B2077" s="17" t="n"/>
      <c r="C2077" s="18">
        <f>IF(B2077="","",IFERROR(INDEX('Example items'!$B$6:$B$205,MATCH(B2077,'Example items'!$A$6:$A$205,0)),"Unknown SKU"))</f>
        <v/>
      </c>
      <c r="D2077" s="17" t="n"/>
      <c r="E2077" s="19" t="n"/>
      <c r="F2077" s="20">
        <f>IF(OR(B2077="",E2077=""),"",IF(D2077="Sold",-ABS(E2077),IF(D2077="Adjustment",E2077,ABS(E2077))))</f>
        <v/>
      </c>
      <c r="G2077" s="17" t="n"/>
    </row>
    <row r="2078">
      <c r="A2078" s="16" t="n"/>
      <c r="B2078" s="17" t="n"/>
      <c r="C2078" s="18">
        <f>IF(B2078="","",IFERROR(INDEX('Example items'!$B$6:$B$205,MATCH(B2078,'Example items'!$A$6:$A$205,0)),"Unknown SKU"))</f>
        <v/>
      </c>
      <c r="D2078" s="17" t="n"/>
      <c r="E2078" s="19" t="n"/>
      <c r="F2078" s="20">
        <f>IF(OR(B2078="",E2078=""),"",IF(D2078="Sold",-ABS(E2078),IF(D2078="Adjustment",E2078,ABS(E2078))))</f>
        <v/>
      </c>
      <c r="G2078" s="17" t="n"/>
    </row>
    <row r="2079">
      <c r="A2079" s="16" t="n"/>
      <c r="B2079" s="17" t="n"/>
      <c r="C2079" s="18">
        <f>IF(B2079="","",IFERROR(INDEX('Example items'!$B$6:$B$205,MATCH(B2079,'Example items'!$A$6:$A$205,0)),"Unknown SKU"))</f>
        <v/>
      </c>
      <c r="D2079" s="17" t="n"/>
      <c r="E2079" s="19" t="n"/>
      <c r="F2079" s="20">
        <f>IF(OR(B2079="",E2079=""),"",IF(D2079="Sold",-ABS(E2079),IF(D2079="Adjustment",E2079,ABS(E2079))))</f>
        <v/>
      </c>
      <c r="G2079" s="17" t="n"/>
    </row>
    <row r="2080">
      <c r="A2080" s="16" t="n"/>
      <c r="B2080" s="17" t="n"/>
      <c r="C2080" s="18">
        <f>IF(B2080="","",IFERROR(INDEX('Example items'!$B$6:$B$205,MATCH(B2080,'Example items'!$A$6:$A$205,0)),"Unknown SKU"))</f>
        <v/>
      </c>
      <c r="D2080" s="17" t="n"/>
      <c r="E2080" s="19" t="n"/>
      <c r="F2080" s="20">
        <f>IF(OR(B2080="",E2080=""),"",IF(D2080="Sold",-ABS(E2080),IF(D2080="Adjustment",E2080,ABS(E2080))))</f>
        <v/>
      </c>
      <c r="G2080" s="17" t="n"/>
    </row>
    <row r="2081">
      <c r="A2081" s="16" t="n"/>
      <c r="B2081" s="17" t="n"/>
      <c r="C2081" s="18">
        <f>IF(B2081="","",IFERROR(INDEX('Example items'!$B$6:$B$205,MATCH(B2081,'Example items'!$A$6:$A$205,0)),"Unknown SKU"))</f>
        <v/>
      </c>
      <c r="D2081" s="17" t="n"/>
      <c r="E2081" s="19" t="n"/>
      <c r="F2081" s="20">
        <f>IF(OR(B2081="",E2081=""),"",IF(D2081="Sold",-ABS(E2081),IF(D2081="Adjustment",E2081,ABS(E2081))))</f>
        <v/>
      </c>
      <c r="G2081" s="17" t="n"/>
    </row>
    <row r="2082">
      <c r="A2082" s="16" t="n"/>
      <c r="B2082" s="17" t="n"/>
      <c r="C2082" s="18">
        <f>IF(B2082="","",IFERROR(INDEX('Example items'!$B$6:$B$205,MATCH(B2082,'Example items'!$A$6:$A$205,0)),"Unknown SKU"))</f>
        <v/>
      </c>
      <c r="D2082" s="17" t="n"/>
      <c r="E2082" s="19" t="n"/>
      <c r="F2082" s="20">
        <f>IF(OR(B2082="",E2082=""),"",IF(D2082="Sold",-ABS(E2082),IF(D2082="Adjustment",E2082,ABS(E2082))))</f>
        <v/>
      </c>
      <c r="G2082" s="17" t="n"/>
    </row>
    <row r="2083">
      <c r="A2083" s="16" t="n"/>
      <c r="B2083" s="17" t="n"/>
      <c r="C2083" s="18">
        <f>IF(B2083="","",IFERROR(INDEX('Example items'!$B$6:$B$205,MATCH(B2083,'Example items'!$A$6:$A$205,0)),"Unknown SKU"))</f>
        <v/>
      </c>
      <c r="D2083" s="17" t="n"/>
      <c r="E2083" s="19" t="n"/>
      <c r="F2083" s="20">
        <f>IF(OR(B2083="",E2083=""),"",IF(D2083="Sold",-ABS(E2083),IF(D2083="Adjustment",E2083,ABS(E2083))))</f>
        <v/>
      </c>
      <c r="G2083" s="17" t="n"/>
    </row>
    <row r="2084">
      <c r="A2084" s="16" t="n"/>
      <c r="B2084" s="17" t="n"/>
      <c r="C2084" s="18">
        <f>IF(B2084="","",IFERROR(INDEX('Example items'!$B$6:$B$205,MATCH(B2084,'Example items'!$A$6:$A$205,0)),"Unknown SKU"))</f>
        <v/>
      </c>
      <c r="D2084" s="17" t="n"/>
      <c r="E2084" s="19" t="n"/>
      <c r="F2084" s="20">
        <f>IF(OR(B2084="",E2084=""),"",IF(D2084="Sold",-ABS(E2084),IF(D2084="Adjustment",E2084,ABS(E2084))))</f>
        <v/>
      </c>
      <c r="G2084" s="17" t="n"/>
    </row>
    <row r="2085">
      <c r="A2085" s="16" t="n"/>
      <c r="B2085" s="17" t="n"/>
      <c r="C2085" s="18">
        <f>IF(B2085="","",IFERROR(INDEX('Example items'!$B$6:$B$205,MATCH(B2085,'Example items'!$A$6:$A$205,0)),"Unknown SKU"))</f>
        <v/>
      </c>
      <c r="D2085" s="17" t="n"/>
      <c r="E2085" s="19" t="n"/>
      <c r="F2085" s="20">
        <f>IF(OR(B2085="",E2085=""),"",IF(D2085="Sold",-ABS(E2085),IF(D2085="Adjustment",E2085,ABS(E2085))))</f>
        <v/>
      </c>
      <c r="G2085" s="17" t="n"/>
    </row>
    <row r="2086">
      <c r="A2086" s="16" t="n"/>
      <c r="B2086" s="17" t="n"/>
      <c r="C2086" s="18">
        <f>IF(B2086="","",IFERROR(INDEX('Example items'!$B$6:$B$205,MATCH(B2086,'Example items'!$A$6:$A$205,0)),"Unknown SKU"))</f>
        <v/>
      </c>
      <c r="D2086" s="17" t="n"/>
      <c r="E2086" s="19" t="n"/>
      <c r="F2086" s="20">
        <f>IF(OR(B2086="",E2086=""),"",IF(D2086="Sold",-ABS(E2086),IF(D2086="Adjustment",E2086,ABS(E2086))))</f>
        <v/>
      </c>
      <c r="G2086" s="17" t="n"/>
    </row>
    <row r="2087">
      <c r="A2087" s="16" t="n"/>
      <c r="B2087" s="17" t="n"/>
      <c r="C2087" s="18">
        <f>IF(B2087="","",IFERROR(INDEX('Example items'!$B$6:$B$205,MATCH(B2087,'Example items'!$A$6:$A$205,0)),"Unknown SKU"))</f>
        <v/>
      </c>
      <c r="D2087" s="17" t="n"/>
      <c r="E2087" s="19" t="n"/>
      <c r="F2087" s="20">
        <f>IF(OR(B2087="",E2087=""),"",IF(D2087="Sold",-ABS(E2087),IF(D2087="Adjustment",E2087,ABS(E2087))))</f>
        <v/>
      </c>
      <c r="G2087" s="17" t="n"/>
    </row>
    <row r="2088">
      <c r="A2088" s="16" t="n"/>
      <c r="B2088" s="17" t="n"/>
      <c r="C2088" s="18">
        <f>IF(B2088="","",IFERROR(INDEX('Example items'!$B$6:$B$205,MATCH(B2088,'Example items'!$A$6:$A$205,0)),"Unknown SKU"))</f>
        <v/>
      </c>
      <c r="D2088" s="17" t="n"/>
      <c r="E2088" s="19" t="n"/>
      <c r="F2088" s="20">
        <f>IF(OR(B2088="",E2088=""),"",IF(D2088="Sold",-ABS(E2088),IF(D2088="Adjustment",E2088,ABS(E2088))))</f>
        <v/>
      </c>
      <c r="G2088" s="17" t="n"/>
    </row>
    <row r="2089">
      <c r="A2089" s="16" t="n"/>
      <c r="B2089" s="17" t="n"/>
      <c r="C2089" s="18">
        <f>IF(B2089="","",IFERROR(INDEX('Example items'!$B$6:$B$205,MATCH(B2089,'Example items'!$A$6:$A$205,0)),"Unknown SKU"))</f>
        <v/>
      </c>
      <c r="D2089" s="17" t="n"/>
      <c r="E2089" s="19" t="n"/>
      <c r="F2089" s="20">
        <f>IF(OR(B2089="",E2089=""),"",IF(D2089="Sold",-ABS(E2089),IF(D2089="Adjustment",E2089,ABS(E2089))))</f>
        <v/>
      </c>
      <c r="G2089" s="17" t="n"/>
    </row>
    <row r="2090">
      <c r="A2090" s="16" t="n"/>
      <c r="B2090" s="17" t="n"/>
      <c r="C2090" s="18">
        <f>IF(B2090="","",IFERROR(INDEX('Example items'!$B$6:$B$205,MATCH(B2090,'Example items'!$A$6:$A$205,0)),"Unknown SKU"))</f>
        <v/>
      </c>
      <c r="D2090" s="17" t="n"/>
      <c r="E2090" s="19" t="n"/>
      <c r="F2090" s="20">
        <f>IF(OR(B2090="",E2090=""),"",IF(D2090="Sold",-ABS(E2090),IF(D2090="Adjustment",E2090,ABS(E2090))))</f>
        <v/>
      </c>
      <c r="G2090" s="17" t="n"/>
    </row>
    <row r="2091">
      <c r="A2091" s="16" t="n"/>
      <c r="B2091" s="17" t="n"/>
      <c r="C2091" s="18">
        <f>IF(B2091="","",IFERROR(INDEX('Example items'!$B$6:$B$205,MATCH(B2091,'Example items'!$A$6:$A$205,0)),"Unknown SKU"))</f>
        <v/>
      </c>
      <c r="D2091" s="17" t="n"/>
      <c r="E2091" s="19" t="n"/>
      <c r="F2091" s="20">
        <f>IF(OR(B2091="",E2091=""),"",IF(D2091="Sold",-ABS(E2091),IF(D2091="Adjustment",E2091,ABS(E2091))))</f>
        <v/>
      </c>
      <c r="G2091" s="17" t="n"/>
    </row>
    <row r="2092">
      <c r="A2092" s="16" t="n"/>
      <c r="B2092" s="17" t="n"/>
      <c r="C2092" s="18">
        <f>IF(B2092="","",IFERROR(INDEX('Example items'!$B$6:$B$205,MATCH(B2092,'Example items'!$A$6:$A$205,0)),"Unknown SKU"))</f>
        <v/>
      </c>
      <c r="D2092" s="17" t="n"/>
      <c r="E2092" s="19" t="n"/>
      <c r="F2092" s="20">
        <f>IF(OR(B2092="",E2092=""),"",IF(D2092="Sold",-ABS(E2092),IF(D2092="Adjustment",E2092,ABS(E2092))))</f>
        <v/>
      </c>
      <c r="G2092" s="17" t="n"/>
    </row>
    <row r="2093">
      <c r="A2093" s="16" t="n"/>
      <c r="B2093" s="17" t="n"/>
      <c r="C2093" s="18">
        <f>IF(B2093="","",IFERROR(INDEX('Example items'!$B$6:$B$205,MATCH(B2093,'Example items'!$A$6:$A$205,0)),"Unknown SKU"))</f>
        <v/>
      </c>
      <c r="D2093" s="17" t="n"/>
      <c r="E2093" s="19" t="n"/>
      <c r="F2093" s="20">
        <f>IF(OR(B2093="",E2093=""),"",IF(D2093="Sold",-ABS(E2093),IF(D2093="Adjustment",E2093,ABS(E2093))))</f>
        <v/>
      </c>
      <c r="G2093" s="17" t="n"/>
    </row>
    <row r="2094">
      <c r="A2094" s="16" t="n"/>
      <c r="B2094" s="17" t="n"/>
      <c r="C2094" s="18">
        <f>IF(B2094="","",IFERROR(INDEX('Example items'!$B$6:$B$205,MATCH(B2094,'Example items'!$A$6:$A$205,0)),"Unknown SKU"))</f>
        <v/>
      </c>
      <c r="D2094" s="17" t="n"/>
      <c r="E2094" s="19" t="n"/>
      <c r="F2094" s="20">
        <f>IF(OR(B2094="",E2094=""),"",IF(D2094="Sold",-ABS(E2094),IF(D2094="Adjustment",E2094,ABS(E2094))))</f>
        <v/>
      </c>
      <c r="G2094" s="17" t="n"/>
    </row>
    <row r="2095">
      <c r="A2095" s="16" t="n"/>
      <c r="B2095" s="17" t="n"/>
      <c r="C2095" s="18">
        <f>IF(B2095="","",IFERROR(INDEX('Example items'!$B$6:$B$205,MATCH(B2095,'Example items'!$A$6:$A$205,0)),"Unknown SKU"))</f>
        <v/>
      </c>
      <c r="D2095" s="17" t="n"/>
      <c r="E2095" s="19" t="n"/>
      <c r="F2095" s="20">
        <f>IF(OR(B2095="",E2095=""),"",IF(D2095="Sold",-ABS(E2095),IF(D2095="Adjustment",E2095,ABS(E2095))))</f>
        <v/>
      </c>
      <c r="G2095" s="17" t="n"/>
    </row>
    <row r="2096">
      <c r="A2096" s="16" t="n"/>
      <c r="B2096" s="17" t="n"/>
      <c r="C2096" s="18">
        <f>IF(B2096="","",IFERROR(INDEX('Example items'!$B$6:$B$205,MATCH(B2096,'Example items'!$A$6:$A$205,0)),"Unknown SKU"))</f>
        <v/>
      </c>
      <c r="D2096" s="17" t="n"/>
      <c r="E2096" s="19" t="n"/>
      <c r="F2096" s="20">
        <f>IF(OR(B2096="",E2096=""),"",IF(D2096="Sold",-ABS(E2096),IF(D2096="Adjustment",E2096,ABS(E2096))))</f>
        <v/>
      </c>
      <c r="G2096" s="17" t="n"/>
    </row>
    <row r="2097">
      <c r="A2097" s="16" t="n"/>
      <c r="B2097" s="17" t="n"/>
      <c r="C2097" s="18">
        <f>IF(B2097="","",IFERROR(INDEX('Example items'!$B$6:$B$205,MATCH(B2097,'Example items'!$A$6:$A$205,0)),"Unknown SKU"))</f>
        <v/>
      </c>
      <c r="D2097" s="17" t="n"/>
      <c r="E2097" s="19" t="n"/>
      <c r="F2097" s="20">
        <f>IF(OR(B2097="",E2097=""),"",IF(D2097="Sold",-ABS(E2097),IF(D2097="Adjustment",E2097,ABS(E2097))))</f>
        <v/>
      </c>
      <c r="G2097" s="17" t="n"/>
    </row>
    <row r="2098">
      <c r="A2098" s="16" t="n"/>
      <c r="B2098" s="17" t="n"/>
      <c r="C2098" s="18">
        <f>IF(B2098="","",IFERROR(INDEX('Example items'!$B$6:$B$205,MATCH(B2098,'Example items'!$A$6:$A$205,0)),"Unknown SKU"))</f>
        <v/>
      </c>
      <c r="D2098" s="17" t="n"/>
      <c r="E2098" s="19" t="n"/>
      <c r="F2098" s="20">
        <f>IF(OR(B2098="",E2098=""),"",IF(D2098="Sold",-ABS(E2098),IF(D2098="Adjustment",E2098,ABS(E2098))))</f>
        <v/>
      </c>
      <c r="G2098" s="17" t="n"/>
    </row>
    <row r="2099">
      <c r="A2099" s="16" t="n"/>
      <c r="B2099" s="17" t="n"/>
      <c r="C2099" s="18">
        <f>IF(B2099="","",IFERROR(INDEX('Example items'!$B$6:$B$205,MATCH(B2099,'Example items'!$A$6:$A$205,0)),"Unknown SKU"))</f>
        <v/>
      </c>
      <c r="D2099" s="17" t="n"/>
      <c r="E2099" s="19" t="n"/>
      <c r="F2099" s="20">
        <f>IF(OR(B2099="",E2099=""),"",IF(D2099="Sold",-ABS(E2099),IF(D2099="Adjustment",E2099,ABS(E2099))))</f>
        <v/>
      </c>
      <c r="G2099" s="17" t="n"/>
    </row>
    <row r="2100">
      <c r="A2100" s="16" t="n"/>
      <c r="B2100" s="17" t="n"/>
      <c r="C2100" s="18">
        <f>IF(B2100="","",IFERROR(INDEX('Example items'!$B$6:$B$205,MATCH(B2100,'Example items'!$A$6:$A$205,0)),"Unknown SKU"))</f>
        <v/>
      </c>
      <c r="D2100" s="17" t="n"/>
      <c r="E2100" s="19" t="n"/>
      <c r="F2100" s="20">
        <f>IF(OR(B2100="",E2100=""),"",IF(D2100="Sold",-ABS(E2100),IF(D2100="Adjustment",E2100,ABS(E2100))))</f>
        <v/>
      </c>
      <c r="G2100" s="17" t="n"/>
    </row>
    <row r="2101">
      <c r="A2101" s="16" t="n"/>
      <c r="B2101" s="17" t="n"/>
      <c r="C2101" s="18">
        <f>IF(B2101="","",IFERROR(INDEX('Example items'!$B$6:$B$205,MATCH(B2101,'Example items'!$A$6:$A$205,0)),"Unknown SKU"))</f>
        <v/>
      </c>
      <c r="D2101" s="17" t="n"/>
      <c r="E2101" s="19" t="n"/>
      <c r="F2101" s="20">
        <f>IF(OR(B2101="",E2101=""),"",IF(D2101="Sold",-ABS(E2101),IF(D2101="Adjustment",E2101,ABS(E2101))))</f>
        <v/>
      </c>
      <c r="G2101" s="17" t="n"/>
    </row>
    <row r="2102">
      <c r="A2102" s="16" t="n"/>
      <c r="B2102" s="17" t="n"/>
      <c r="C2102" s="18">
        <f>IF(B2102="","",IFERROR(INDEX('Example items'!$B$6:$B$205,MATCH(B2102,'Example items'!$A$6:$A$205,0)),"Unknown SKU"))</f>
        <v/>
      </c>
      <c r="D2102" s="17" t="n"/>
      <c r="E2102" s="19" t="n"/>
      <c r="F2102" s="20">
        <f>IF(OR(B2102="",E2102=""),"",IF(D2102="Sold",-ABS(E2102),IF(D2102="Adjustment",E2102,ABS(E2102))))</f>
        <v/>
      </c>
      <c r="G2102" s="17" t="n"/>
    </row>
    <row r="2103">
      <c r="A2103" s="16" t="n"/>
      <c r="B2103" s="17" t="n"/>
      <c r="C2103" s="18">
        <f>IF(B2103="","",IFERROR(INDEX('Example items'!$B$6:$B$205,MATCH(B2103,'Example items'!$A$6:$A$205,0)),"Unknown SKU"))</f>
        <v/>
      </c>
      <c r="D2103" s="17" t="n"/>
      <c r="E2103" s="19" t="n"/>
      <c r="F2103" s="20">
        <f>IF(OR(B2103="",E2103=""),"",IF(D2103="Sold",-ABS(E2103),IF(D2103="Adjustment",E2103,ABS(E2103))))</f>
        <v/>
      </c>
      <c r="G2103" s="17" t="n"/>
    </row>
    <row r="2104">
      <c r="A2104" s="16" t="n"/>
      <c r="B2104" s="17" t="n"/>
      <c r="C2104" s="18">
        <f>IF(B2104="","",IFERROR(INDEX('Example items'!$B$6:$B$205,MATCH(B2104,'Example items'!$A$6:$A$205,0)),"Unknown SKU"))</f>
        <v/>
      </c>
      <c r="D2104" s="17" t="n"/>
      <c r="E2104" s="19" t="n"/>
      <c r="F2104" s="20">
        <f>IF(OR(B2104="",E2104=""),"",IF(D2104="Sold",-ABS(E2104),IF(D2104="Adjustment",E2104,ABS(E2104))))</f>
        <v/>
      </c>
      <c r="G2104" s="17" t="n"/>
    </row>
    <row r="2105">
      <c r="A2105" s="16" t="n"/>
      <c r="B2105" s="17" t="n"/>
      <c r="C2105" s="18">
        <f>IF(B2105="","",IFERROR(INDEX('Example items'!$B$6:$B$205,MATCH(B2105,'Example items'!$A$6:$A$205,0)),"Unknown SKU"))</f>
        <v/>
      </c>
      <c r="D2105" s="17" t="n"/>
      <c r="E2105" s="19" t="n"/>
      <c r="F2105" s="20">
        <f>IF(OR(B2105="",E2105=""),"",IF(D2105="Sold",-ABS(E2105),IF(D2105="Adjustment",E2105,ABS(E2105))))</f>
        <v/>
      </c>
      <c r="G2105" s="17" t="n"/>
    </row>
    <row r="2106">
      <c r="A2106" s="16" t="n"/>
      <c r="B2106" s="17" t="n"/>
      <c r="C2106" s="18">
        <f>IF(B2106="","",IFERROR(INDEX('Example items'!$B$6:$B$205,MATCH(B2106,'Example items'!$A$6:$A$205,0)),"Unknown SKU"))</f>
        <v/>
      </c>
      <c r="D2106" s="17" t="n"/>
      <c r="E2106" s="19" t="n"/>
      <c r="F2106" s="20">
        <f>IF(OR(B2106="",E2106=""),"",IF(D2106="Sold",-ABS(E2106),IF(D2106="Adjustment",E2106,ABS(E2106))))</f>
        <v/>
      </c>
      <c r="G2106" s="17" t="n"/>
    </row>
    <row r="2107">
      <c r="A2107" s="16" t="n"/>
      <c r="B2107" s="17" t="n"/>
      <c r="C2107" s="18">
        <f>IF(B2107="","",IFERROR(INDEX('Example items'!$B$6:$B$205,MATCH(B2107,'Example items'!$A$6:$A$205,0)),"Unknown SKU"))</f>
        <v/>
      </c>
      <c r="D2107" s="17" t="n"/>
      <c r="E2107" s="19" t="n"/>
      <c r="F2107" s="20">
        <f>IF(OR(B2107="",E2107=""),"",IF(D2107="Sold",-ABS(E2107),IF(D2107="Adjustment",E2107,ABS(E2107))))</f>
        <v/>
      </c>
      <c r="G2107" s="17" t="n"/>
    </row>
    <row r="2108">
      <c r="A2108" s="16" t="n"/>
      <c r="B2108" s="17" t="n"/>
      <c r="C2108" s="18">
        <f>IF(B2108="","",IFERROR(INDEX('Example items'!$B$6:$B$205,MATCH(B2108,'Example items'!$A$6:$A$205,0)),"Unknown SKU"))</f>
        <v/>
      </c>
      <c r="D2108" s="17" t="n"/>
      <c r="E2108" s="19" t="n"/>
      <c r="F2108" s="20">
        <f>IF(OR(B2108="",E2108=""),"",IF(D2108="Sold",-ABS(E2108),IF(D2108="Adjustment",E2108,ABS(E2108))))</f>
        <v/>
      </c>
      <c r="G2108" s="17" t="n"/>
    </row>
    <row r="2109">
      <c r="A2109" s="16" t="n"/>
      <c r="B2109" s="17" t="n"/>
      <c r="C2109" s="18">
        <f>IF(B2109="","",IFERROR(INDEX('Example items'!$B$6:$B$205,MATCH(B2109,'Example items'!$A$6:$A$205,0)),"Unknown SKU"))</f>
        <v/>
      </c>
      <c r="D2109" s="17" t="n"/>
      <c r="E2109" s="19" t="n"/>
      <c r="F2109" s="20">
        <f>IF(OR(B2109="",E2109=""),"",IF(D2109="Sold",-ABS(E2109),IF(D2109="Adjustment",E2109,ABS(E2109))))</f>
        <v/>
      </c>
      <c r="G2109" s="17" t="n"/>
    </row>
    <row r="2110">
      <c r="A2110" s="16" t="n"/>
      <c r="B2110" s="17" t="n"/>
      <c r="C2110" s="18">
        <f>IF(B2110="","",IFERROR(INDEX('Example items'!$B$6:$B$205,MATCH(B2110,'Example items'!$A$6:$A$205,0)),"Unknown SKU"))</f>
        <v/>
      </c>
      <c r="D2110" s="17" t="n"/>
      <c r="E2110" s="19" t="n"/>
      <c r="F2110" s="20">
        <f>IF(OR(B2110="",E2110=""),"",IF(D2110="Sold",-ABS(E2110),IF(D2110="Adjustment",E2110,ABS(E2110))))</f>
        <v/>
      </c>
      <c r="G2110" s="17" t="n"/>
    </row>
    <row r="2111">
      <c r="A2111" s="16" t="n"/>
      <c r="B2111" s="17" t="n"/>
      <c r="C2111" s="18">
        <f>IF(B2111="","",IFERROR(INDEX('Example items'!$B$6:$B$205,MATCH(B2111,'Example items'!$A$6:$A$205,0)),"Unknown SKU"))</f>
        <v/>
      </c>
      <c r="D2111" s="17" t="n"/>
      <c r="E2111" s="19" t="n"/>
      <c r="F2111" s="20">
        <f>IF(OR(B2111="",E2111=""),"",IF(D2111="Sold",-ABS(E2111),IF(D2111="Adjustment",E2111,ABS(E2111))))</f>
        <v/>
      </c>
      <c r="G2111" s="17" t="n"/>
    </row>
    <row r="2112">
      <c r="A2112" s="16" t="n"/>
      <c r="B2112" s="17" t="n"/>
      <c r="C2112" s="18">
        <f>IF(B2112="","",IFERROR(INDEX('Example items'!$B$6:$B$205,MATCH(B2112,'Example items'!$A$6:$A$205,0)),"Unknown SKU"))</f>
        <v/>
      </c>
      <c r="D2112" s="17" t="n"/>
      <c r="E2112" s="19" t="n"/>
      <c r="F2112" s="20">
        <f>IF(OR(B2112="",E2112=""),"",IF(D2112="Sold",-ABS(E2112),IF(D2112="Adjustment",E2112,ABS(E2112))))</f>
        <v/>
      </c>
      <c r="G2112" s="17" t="n"/>
    </row>
    <row r="2113">
      <c r="A2113" s="16" t="n"/>
      <c r="B2113" s="17" t="n"/>
      <c r="C2113" s="18">
        <f>IF(B2113="","",IFERROR(INDEX('Example items'!$B$6:$B$205,MATCH(B2113,'Example items'!$A$6:$A$205,0)),"Unknown SKU"))</f>
        <v/>
      </c>
      <c r="D2113" s="17" t="n"/>
      <c r="E2113" s="19" t="n"/>
      <c r="F2113" s="20">
        <f>IF(OR(B2113="",E2113=""),"",IF(D2113="Sold",-ABS(E2113),IF(D2113="Adjustment",E2113,ABS(E2113))))</f>
        <v/>
      </c>
      <c r="G2113" s="17" t="n"/>
    </row>
    <row r="2114">
      <c r="A2114" s="16" t="n"/>
      <c r="B2114" s="17" t="n"/>
      <c r="C2114" s="18">
        <f>IF(B2114="","",IFERROR(INDEX('Example items'!$B$6:$B$205,MATCH(B2114,'Example items'!$A$6:$A$205,0)),"Unknown SKU"))</f>
        <v/>
      </c>
      <c r="D2114" s="17" t="n"/>
      <c r="E2114" s="19" t="n"/>
      <c r="F2114" s="20">
        <f>IF(OR(B2114="",E2114=""),"",IF(D2114="Sold",-ABS(E2114),IF(D2114="Adjustment",E2114,ABS(E2114))))</f>
        <v/>
      </c>
      <c r="G2114" s="17" t="n"/>
    </row>
    <row r="2115">
      <c r="A2115" s="16" t="n"/>
      <c r="B2115" s="17" t="n"/>
      <c r="C2115" s="18">
        <f>IF(B2115="","",IFERROR(INDEX('Example items'!$B$6:$B$205,MATCH(B2115,'Example items'!$A$6:$A$205,0)),"Unknown SKU"))</f>
        <v/>
      </c>
      <c r="D2115" s="17" t="n"/>
      <c r="E2115" s="19" t="n"/>
      <c r="F2115" s="20">
        <f>IF(OR(B2115="",E2115=""),"",IF(D2115="Sold",-ABS(E2115),IF(D2115="Adjustment",E2115,ABS(E2115))))</f>
        <v/>
      </c>
      <c r="G2115" s="17" t="n"/>
    </row>
    <row r="2116">
      <c r="A2116" s="16" t="n"/>
      <c r="B2116" s="17" t="n"/>
      <c r="C2116" s="18">
        <f>IF(B2116="","",IFERROR(INDEX('Example items'!$B$6:$B$205,MATCH(B2116,'Example items'!$A$6:$A$205,0)),"Unknown SKU"))</f>
        <v/>
      </c>
      <c r="D2116" s="17" t="n"/>
      <c r="E2116" s="19" t="n"/>
      <c r="F2116" s="20">
        <f>IF(OR(B2116="",E2116=""),"",IF(D2116="Sold",-ABS(E2116),IF(D2116="Adjustment",E2116,ABS(E2116))))</f>
        <v/>
      </c>
      <c r="G2116" s="17" t="n"/>
    </row>
    <row r="2117">
      <c r="A2117" s="16" t="n"/>
      <c r="B2117" s="17" t="n"/>
      <c r="C2117" s="18">
        <f>IF(B2117="","",IFERROR(INDEX('Example items'!$B$6:$B$205,MATCH(B2117,'Example items'!$A$6:$A$205,0)),"Unknown SKU"))</f>
        <v/>
      </c>
      <c r="D2117" s="17" t="n"/>
      <c r="E2117" s="19" t="n"/>
      <c r="F2117" s="20">
        <f>IF(OR(B2117="",E2117=""),"",IF(D2117="Sold",-ABS(E2117),IF(D2117="Adjustment",E2117,ABS(E2117))))</f>
        <v/>
      </c>
      <c r="G2117" s="17" t="n"/>
    </row>
    <row r="2118">
      <c r="A2118" s="16" t="n"/>
      <c r="B2118" s="17" t="n"/>
      <c r="C2118" s="18">
        <f>IF(B2118="","",IFERROR(INDEX('Example items'!$B$6:$B$205,MATCH(B2118,'Example items'!$A$6:$A$205,0)),"Unknown SKU"))</f>
        <v/>
      </c>
      <c r="D2118" s="17" t="n"/>
      <c r="E2118" s="19" t="n"/>
      <c r="F2118" s="20">
        <f>IF(OR(B2118="",E2118=""),"",IF(D2118="Sold",-ABS(E2118),IF(D2118="Adjustment",E2118,ABS(E2118))))</f>
        <v/>
      </c>
      <c r="G2118" s="17" t="n"/>
    </row>
    <row r="2119">
      <c r="A2119" s="16" t="n"/>
      <c r="B2119" s="17" t="n"/>
      <c r="C2119" s="18">
        <f>IF(B2119="","",IFERROR(INDEX('Example items'!$B$6:$B$205,MATCH(B2119,'Example items'!$A$6:$A$205,0)),"Unknown SKU"))</f>
        <v/>
      </c>
      <c r="D2119" s="17" t="n"/>
      <c r="E2119" s="19" t="n"/>
      <c r="F2119" s="20">
        <f>IF(OR(B2119="",E2119=""),"",IF(D2119="Sold",-ABS(E2119),IF(D2119="Adjustment",E2119,ABS(E2119))))</f>
        <v/>
      </c>
      <c r="G2119" s="17" t="n"/>
    </row>
    <row r="2120">
      <c r="A2120" s="16" t="n"/>
      <c r="B2120" s="17" t="n"/>
      <c r="C2120" s="18">
        <f>IF(B2120="","",IFERROR(INDEX('Example items'!$B$6:$B$205,MATCH(B2120,'Example items'!$A$6:$A$205,0)),"Unknown SKU"))</f>
        <v/>
      </c>
      <c r="D2120" s="17" t="n"/>
      <c r="E2120" s="19" t="n"/>
      <c r="F2120" s="20">
        <f>IF(OR(B2120="",E2120=""),"",IF(D2120="Sold",-ABS(E2120),IF(D2120="Adjustment",E2120,ABS(E2120))))</f>
        <v/>
      </c>
      <c r="G2120" s="17" t="n"/>
    </row>
    <row r="2121">
      <c r="A2121" s="16" t="n"/>
      <c r="B2121" s="17" t="n"/>
      <c r="C2121" s="18">
        <f>IF(B2121="","",IFERROR(INDEX('Example items'!$B$6:$B$205,MATCH(B2121,'Example items'!$A$6:$A$205,0)),"Unknown SKU"))</f>
        <v/>
      </c>
      <c r="D2121" s="17" t="n"/>
      <c r="E2121" s="19" t="n"/>
      <c r="F2121" s="20">
        <f>IF(OR(B2121="",E2121=""),"",IF(D2121="Sold",-ABS(E2121),IF(D2121="Adjustment",E2121,ABS(E2121))))</f>
        <v/>
      </c>
      <c r="G2121" s="17" t="n"/>
    </row>
    <row r="2122">
      <c r="A2122" s="16" t="n"/>
      <c r="B2122" s="17" t="n"/>
      <c r="C2122" s="18">
        <f>IF(B2122="","",IFERROR(INDEX('Example items'!$B$6:$B$205,MATCH(B2122,'Example items'!$A$6:$A$205,0)),"Unknown SKU"))</f>
        <v/>
      </c>
      <c r="D2122" s="17" t="n"/>
      <c r="E2122" s="19" t="n"/>
      <c r="F2122" s="20">
        <f>IF(OR(B2122="",E2122=""),"",IF(D2122="Sold",-ABS(E2122),IF(D2122="Adjustment",E2122,ABS(E2122))))</f>
        <v/>
      </c>
      <c r="G2122" s="17" t="n"/>
    </row>
    <row r="2123">
      <c r="A2123" s="16" t="n"/>
      <c r="B2123" s="17" t="n"/>
      <c r="C2123" s="18">
        <f>IF(B2123="","",IFERROR(INDEX('Example items'!$B$6:$B$205,MATCH(B2123,'Example items'!$A$6:$A$205,0)),"Unknown SKU"))</f>
        <v/>
      </c>
      <c r="D2123" s="17" t="n"/>
      <c r="E2123" s="19" t="n"/>
      <c r="F2123" s="20">
        <f>IF(OR(B2123="",E2123=""),"",IF(D2123="Sold",-ABS(E2123),IF(D2123="Adjustment",E2123,ABS(E2123))))</f>
        <v/>
      </c>
      <c r="G2123" s="17" t="n"/>
    </row>
    <row r="2124">
      <c r="A2124" s="16" t="n"/>
      <c r="B2124" s="17" t="n"/>
      <c r="C2124" s="18">
        <f>IF(B2124="","",IFERROR(INDEX('Example items'!$B$6:$B$205,MATCH(B2124,'Example items'!$A$6:$A$205,0)),"Unknown SKU"))</f>
        <v/>
      </c>
      <c r="D2124" s="17" t="n"/>
      <c r="E2124" s="19" t="n"/>
      <c r="F2124" s="20">
        <f>IF(OR(B2124="",E2124=""),"",IF(D2124="Sold",-ABS(E2124),IF(D2124="Adjustment",E2124,ABS(E2124))))</f>
        <v/>
      </c>
      <c r="G2124" s="17" t="n"/>
    </row>
    <row r="2125">
      <c r="A2125" s="16" t="n"/>
      <c r="B2125" s="17" t="n"/>
      <c r="C2125" s="18">
        <f>IF(B2125="","",IFERROR(INDEX('Example items'!$B$6:$B$205,MATCH(B2125,'Example items'!$A$6:$A$205,0)),"Unknown SKU"))</f>
        <v/>
      </c>
      <c r="D2125" s="17" t="n"/>
      <c r="E2125" s="19" t="n"/>
      <c r="F2125" s="20">
        <f>IF(OR(B2125="",E2125=""),"",IF(D2125="Sold",-ABS(E2125),IF(D2125="Adjustment",E2125,ABS(E2125))))</f>
        <v/>
      </c>
      <c r="G2125" s="17" t="n"/>
    </row>
    <row r="2126">
      <c r="A2126" s="16" t="n"/>
      <c r="B2126" s="17" t="n"/>
      <c r="C2126" s="18">
        <f>IF(B2126="","",IFERROR(INDEX('Example items'!$B$6:$B$205,MATCH(B2126,'Example items'!$A$6:$A$205,0)),"Unknown SKU"))</f>
        <v/>
      </c>
      <c r="D2126" s="17" t="n"/>
      <c r="E2126" s="19" t="n"/>
      <c r="F2126" s="20">
        <f>IF(OR(B2126="",E2126=""),"",IF(D2126="Sold",-ABS(E2126),IF(D2126="Adjustment",E2126,ABS(E2126))))</f>
        <v/>
      </c>
      <c r="G2126" s="17" t="n"/>
    </row>
    <row r="2127">
      <c r="A2127" s="16" t="n"/>
      <c r="B2127" s="17" t="n"/>
      <c r="C2127" s="18">
        <f>IF(B2127="","",IFERROR(INDEX('Example items'!$B$6:$B$205,MATCH(B2127,'Example items'!$A$6:$A$205,0)),"Unknown SKU"))</f>
        <v/>
      </c>
      <c r="D2127" s="17" t="n"/>
      <c r="E2127" s="19" t="n"/>
      <c r="F2127" s="20">
        <f>IF(OR(B2127="",E2127=""),"",IF(D2127="Sold",-ABS(E2127),IF(D2127="Adjustment",E2127,ABS(E2127))))</f>
        <v/>
      </c>
      <c r="G2127" s="17" t="n"/>
    </row>
    <row r="2128">
      <c r="A2128" s="16" t="n"/>
      <c r="B2128" s="17" t="n"/>
      <c r="C2128" s="18">
        <f>IF(B2128="","",IFERROR(INDEX('Example items'!$B$6:$B$205,MATCH(B2128,'Example items'!$A$6:$A$205,0)),"Unknown SKU"))</f>
        <v/>
      </c>
      <c r="D2128" s="17" t="n"/>
      <c r="E2128" s="19" t="n"/>
      <c r="F2128" s="20">
        <f>IF(OR(B2128="",E2128=""),"",IF(D2128="Sold",-ABS(E2128),IF(D2128="Adjustment",E2128,ABS(E2128))))</f>
        <v/>
      </c>
      <c r="G2128" s="17" t="n"/>
    </row>
    <row r="2129">
      <c r="A2129" s="16" t="n"/>
      <c r="B2129" s="17" t="n"/>
      <c r="C2129" s="18">
        <f>IF(B2129="","",IFERROR(INDEX('Example items'!$B$6:$B$205,MATCH(B2129,'Example items'!$A$6:$A$205,0)),"Unknown SKU"))</f>
        <v/>
      </c>
      <c r="D2129" s="17" t="n"/>
      <c r="E2129" s="19" t="n"/>
      <c r="F2129" s="20">
        <f>IF(OR(B2129="",E2129=""),"",IF(D2129="Sold",-ABS(E2129),IF(D2129="Adjustment",E2129,ABS(E2129))))</f>
        <v/>
      </c>
      <c r="G2129" s="17" t="n"/>
    </row>
    <row r="2130">
      <c r="A2130" s="16" t="n"/>
      <c r="B2130" s="17" t="n"/>
      <c r="C2130" s="18">
        <f>IF(B2130="","",IFERROR(INDEX('Example items'!$B$6:$B$205,MATCH(B2130,'Example items'!$A$6:$A$205,0)),"Unknown SKU"))</f>
        <v/>
      </c>
      <c r="D2130" s="17" t="n"/>
      <c r="E2130" s="19" t="n"/>
      <c r="F2130" s="20">
        <f>IF(OR(B2130="",E2130=""),"",IF(D2130="Sold",-ABS(E2130),IF(D2130="Adjustment",E2130,ABS(E2130))))</f>
        <v/>
      </c>
      <c r="G2130" s="17" t="n"/>
    </row>
    <row r="2131">
      <c r="A2131" s="16" t="n"/>
      <c r="B2131" s="17" t="n"/>
      <c r="C2131" s="18">
        <f>IF(B2131="","",IFERROR(INDEX('Example items'!$B$6:$B$205,MATCH(B2131,'Example items'!$A$6:$A$205,0)),"Unknown SKU"))</f>
        <v/>
      </c>
      <c r="D2131" s="17" t="n"/>
      <c r="E2131" s="19" t="n"/>
      <c r="F2131" s="20">
        <f>IF(OR(B2131="",E2131=""),"",IF(D2131="Sold",-ABS(E2131),IF(D2131="Adjustment",E2131,ABS(E2131))))</f>
        <v/>
      </c>
      <c r="G2131" s="17" t="n"/>
    </row>
    <row r="2132">
      <c r="A2132" s="16" t="n"/>
      <c r="B2132" s="17" t="n"/>
      <c r="C2132" s="18">
        <f>IF(B2132="","",IFERROR(INDEX('Example items'!$B$6:$B$205,MATCH(B2132,'Example items'!$A$6:$A$205,0)),"Unknown SKU"))</f>
        <v/>
      </c>
      <c r="D2132" s="17" t="n"/>
      <c r="E2132" s="19" t="n"/>
      <c r="F2132" s="20">
        <f>IF(OR(B2132="",E2132=""),"",IF(D2132="Sold",-ABS(E2132),IF(D2132="Adjustment",E2132,ABS(E2132))))</f>
        <v/>
      </c>
      <c r="G2132" s="17" t="n"/>
    </row>
    <row r="2133">
      <c r="A2133" s="16" t="n"/>
      <c r="B2133" s="17" t="n"/>
      <c r="C2133" s="18">
        <f>IF(B2133="","",IFERROR(INDEX('Example items'!$B$6:$B$205,MATCH(B2133,'Example items'!$A$6:$A$205,0)),"Unknown SKU"))</f>
        <v/>
      </c>
      <c r="D2133" s="17" t="n"/>
      <c r="E2133" s="19" t="n"/>
      <c r="F2133" s="20">
        <f>IF(OR(B2133="",E2133=""),"",IF(D2133="Sold",-ABS(E2133),IF(D2133="Adjustment",E2133,ABS(E2133))))</f>
        <v/>
      </c>
      <c r="G2133" s="17" t="n"/>
    </row>
    <row r="2134">
      <c r="A2134" s="16" t="n"/>
      <c r="B2134" s="17" t="n"/>
      <c r="C2134" s="18">
        <f>IF(B2134="","",IFERROR(INDEX('Example items'!$B$6:$B$205,MATCH(B2134,'Example items'!$A$6:$A$205,0)),"Unknown SKU"))</f>
        <v/>
      </c>
      <c r="D2134" s="17" t="n"/>
      <c r="E2134" s="19" t="n"/>
      <c r="F2134" s="20">
        <f>IF(OR(B2134="",E2134=""),"",IF(D2134="Sold",-ABS(E2134),IF(D2134="Adjustment",E2134,ABS(E2134))))</f>
        <v/>
      </c>
      <c r="G2134" s="17" t="n"/>
    </row>
    <row r="2135">
      <c r="A2135" s="16" t="n"/>
      <c r="B2135" s="17" t="n"/>
      <c r="C2135" s="18">
        <f>IF(B2135="","",IFERROR(INDEX('Example items'!$B$6:$B$205,MATCH(B2135,'Example items'!$A$6:$A$205,0)),"Unknown SKU"))</f>
        <v/>
      </c>
      <c r="D2135" s="17" t="n"/>
      <c r="E2135" s="19" t="n"/>
      <c r="F2135" s="20">
        <f>IF(OR(B2135="",E2135=""),"",IF(D2135="Sold",-ABS(E2135),IF(D2135="Adjustment",E2135,ABS(E2135))))</f>
        <v/>
      </c>
      <c r="G2135" s="17" t="n"/>
    </row>
    <row r="2136">
      <c r="A2136" s="16" t="n"/>
      <c r="B2136" s="17" t="n"/>
      <c r="C2136" s="18">
        <f>IF(B2136="","",IFERROR(INDEX('Example items'!$B$6:$B$205,MATCH(B2136,'Example items'!$A$6:$A$205,0)),"Unknown SKU"))</f>
        <v/>
      </c>
      <c r="D2136" s="17" t="n"/>
      <c r="E2136" s="19" t="n"/>
      <c r="F2136" s="20">
        <f>IF(OR(B2136="",E2136=""),"",IF(D2136="Sold",-ABS(E2136),IF(D2136="Adjustment",E2136,ABS(E2136))))</f>
        <v/>
      </c>
      <c r="G2136" s="17" t="n"/>
    </row>
    <row r="2137">
      <c r="A2137" s="16" t="n"/>
      <c r="B2137" s="17" t="n"/>
      <c r="C2137" s="18">
        <f>IF(B2137="","",IFERROR(INDEX('Example items'!$B$6:$B$205,MATCH(B2137,'Example items'!$A$6:$A$205,0)),"Unknown SKU"))</f>
        <v/>
      </c>
      <c r="D2137" s="17" t="n"/>
      <c r="E2137" s="19" t="n"/>
      <c r="F2137" s="20">
        <f>IF(OR(B2137="",E2137=""),"",IF(D2137="Sold",-ABS(E2137),IF(D2137="Adjustment",E2137,ABS(E2137))))</f>
        <v/>
      </c>
      <c r="G2137" s="17" t="n"/>
    </row>
    <row r="2138">
      <c r="A2138" s="16" t="n"/>
      <c r="B2138" s="17" t="n"/>
      <c r="C2138" s="18">
        <f>IF(B2138="","",IFERROR(INDEX('Example items'!$B$6:$B$205,MATCH(B2138,'Example items'!$A$6:$A$205,0)),"Unknown SKU"))</f>
        <v/>
      </c>
      <c r="D2138" s="17" t="n"/>
      <c r="E2138" s="19" t="n"/>
      <c r="F2138" s="20">
        <f>IF(OR(B2138="",E2138=""),"",IF(D2138="Sold",-ABS(E2138),IF(D2138="Adjustment",E2138,ABS(E2138))))</f>
        <v/>
      </c>
      <c r="G2138" s="17" t="n"/>
    </row>
    <row r="2139">
      <c r="A2139" s="16" t="n"/>
      <c r="B2139" s="17" t="n"/>
      <c r="C2139" s="18">
        <f>IF(B2139="","",IFERROR(INDEX('Example items'!$B$6:$B$205,MATCH(B2139,'Example items'!$A$6:$A$205,0)),"Unknown SKU"))</f>
        <v/>
      </c>
      <c r="D2139" s="17" t="n"/>
      <c r="E2139" s="19" t="n"/>
      <c r="F2139" s="20">
        <f>IF(OR(B2139="",E2139=""),"",IF(D2139="Sold",-ABS(E2139),IF(D2139="Adjustment",E2139,ABS(E2139))))</f>
        <v/>
      </c>
      <c r="G2139" s="17" t="n"/>
    </row>
    <row r="2140">
      <c r="A2140" s="16" t="n"/>
      <c r="B2140" s="17" t="n"/>
      <c r="C2140" s="18">
        <f>IF(B2140="","",IFERROR(INDEX('Example items'!$B$6:$B$205,MATCH(B2140,'Example items'!$A$6:$A$205,0)),"Unknown SKU"))</f>
        <v/>
      </c>
      <c r="D2140" s="17" t="n"/>
      <c r="E2140" s="19" t="n"/>
      <c r="F2140" s="20">
        <f>IF(OR(B2140="",E2140=""),"",IF(D2140="Sold",-ABS(E2140),IF(D2140="Adjustment",E2140,ABS(E2140))))</f>
        <v/>
      </c>
      <c r="G2140" s="17" t="n"/>
    </row>
    <row r="2141">
      <c r="A2141" s="16" t="n"/>
      <c r="B2141" s="17" t="n"/>
      <c r="C2141" s="18">
        <f>IF(B2141="","",IFERROR(INDEX('Example items'!$B$6:$B$205,MATCH(B2141,'Example items'!$A$6:$A$205,0)),"Unknown SKU"))</f>
        <v/>
      </c>
      <c r="D2141" s="17" t="n"/>
      <c r="E2141" s="19" t="n"/>
      <c r="F2141" s="20">
        <f>IF(OR(B2141="",E2141=""),"",IF(D2141="Sold",-ABS(E2141),IF(D2141="Adjustment",E2141,ABS(E2141))))</f>
        <v/>
      </c>
      <c r="G2141" s="17" t="n"/>
    </row>
    <row r="2142">
      <c r="A2142" s="16" t="n"/>
      <c r="B2142" s="17" t="n"/>
      <c r="C2142" s="18">
        <f>IF(B2142="","",IFERROR(INDEX('Example items'!$B$6:$B$205,MATCH(B2142,'Example items'!$A$6:$A$205,0)),"Unknown SKU"))</f>
        <v/>
      </c>
      <c r="D2142" s="17" t="n"/>
      <c r="E2142" s="19" t="n"/>
      <c r="F2142" s="20">
        <f>IF(OR(B2142="",E2142=""),"",IF(D2142="Sold",-ABS(E2142),IF(D2142="Adjustment",E2142,ABS(E2142))))</f>
        <v/>
      </c>
      <c r="G2142" s="17" t="n"/>
    </row>
    <row r="2143">
      <c r="A2143" s="16" t="n"/>
      <c r="B2143" s="17" t="n"/>
      <c r="C2143" s="18">
        <f>IF(B2143="","",IFERROR(INDEX('Example items'!$B$6:$B$205,MATCH(B2143,'Example items'!$A$6:$A$205,0)),"Unknown SKU"))</f>
        <v/>
      </c>
      <c r="D2143" s="17" t="n"/>
      <c r="E2143" s="19" t="n"/>
      <c r="F2143" s="20">
        <f>IF(OR(B2143="",E2143=""),"",IF(D2143="Sold",-ABS(E2143),IF(D2143="Adjustment",E2143,ABS(E2143))))</f>
        <v/>
      </c>
      <c r="G2143" s="17" t="n"/>
    </row>
    <row r="2144">
      <c r="A2144" s="16" t="n"/>
      <c r="B2144" s="17" t="n"/>
      <c r="C2144" s="18">
        <f>IF(B2144="","",IFERROR(INDEX('Example items'!$B$6:$B$205,MATCH(B2144,'Example items'!$A$6:$A$205,0)),"Unknown SKU"))</f>
        <v/>
      </c>
      <c r="D2144" s="17" t="n"/>
      <c r="E2144" s="19" t="n"/>
      <c r="F2144" s="20">
        <f>IF(OR(B2144="",E2144=""),"",IF(D2144="Sold",-ABS(E2144),IF(D2144="Adjustment",E2144,ABS(E2144))))</f>
        <v/>
      </c>
      <c r="G2144" s="17" t="n"/>
    </row>
    <row r="2145">
      <c r="A2145" s="16" t="n"/>
      <c r="B2145" s="17" t="n"/>
      <c r="C2145" s="18">
        <f>IF(B2145="","",IFERROR(INDEX('Example items'!$B$6:$B$205,MATCH(B2145,'Example items'!$A$6:$A$205,0)),"Unknown SKU"))</f>
        <v/>
      </c>
      <c r="D2145" s="17" t="n"/>
      <c r="E2145" s="19" t="n"/>
      <c r="F2145" s="20">
        <f>IF(OR(B2145="",E2145=""),"",IF(D2145="Sold",-ABS(E2145),IF(D2145="Adjustment",E2145,ABS(E2145))))</f>
        <v/>
      </c>
      <c r="G2145" s="17" t="n"/>
    </row>
    <row r="2146">
      <c r="A2146" s="16" t="n"/>
      <c r="B2146" s="17" t="n"/>
      <c r="C2146" s="18">
        <f>IF(B2146="","",IFERROR(INDEX('Example items'!$B$6:$B$205,MATCH(B2146,'Example items'!$A$6:$A$205,0)),"Unknown SKU"))</f>
        <v/>
      </c>
      <c r="D2146" s="17" t="n"/>
      <c r="E2146" s="19" t="n"/>
      <c r="F2146" s="20">
        <f>IF(OR(B2146="",E2146=""),"",IF(D2146="Sold",-ABS(E2146),IF(D2146="Adjustment",E2146,ABS(E2146))))</f>
        <v/>
      </c>
      <c r="G2146" s="17" t="n"/>
    </row>
    <row r="2147">
      <c r="A2147" s="16" t="n"/>
      <c r="B2147" s="17" t="n"/>
      <c r="C2147" s="18">
        <f>IF(B2147="","",IFERROR(INDEX('Example items'!$B$6:$B$205,MATCH(B2147,'Example items'!$A$6:$A$205,0)),"Unknown SKU"))</f>
        <v/>
      </c>
      <c r="D2147" s="17" t="n"/>
      <c r="E2147" s="19" t="n"/>
      <c r="F2147" s="20">
        <f>IF(OR(B2147="",E2147=""),"",IF(D2147="Sold",-ABS(E2147),IF(D2147="Adjustment",E2147,ABS(E2147))))</f>
        <v/>
      </c>
      <c r="G2147" s="17" t="n"/>
    </row>
    <row r="2148">
      <c r="A2148" s="16" t="n"/>
      <c r="B2148" s="17" t="n"/>
      <c r="C2148" s="18">
        <f>IF(B2148="","",IFERROR(INDEX('Example items'!$B$6:$B$205,MATCH(B2148,'Example items'!$A$6:$A$205,0)),"Unknown SKU"))</f>
        <v/>
      </c>
      <c r="D2148" s="17" t="n"/>
      <c r="E2148" s="19" t="n"/>
      <c r="F2148" s="20">
        <f>IF(OR(B2148="",E2148=""),"",IF(D2148="Sold",-ABS(E2148),IF(D2148="Adjustment",E2148,ABS(E2148))))</f>
        <v/>
      </c>
      <c r="G2148" s="17" t="n"/>
    </row>
    <row r="2149">
      <c r="A2149" s="16" t="n"/>
      <c r="B2149" s="17" t="n"/>
      <c r="C2149" s="18">
        <f>IF(B2149="","",IFERROR(INDEX('Example items'!$B$6:$B$205,MATCH(B2149,'Example items'!$A$6:$A$205,0)),"Unknown SKU"))</f>
        <v/>
      </c>
      <c r="D2149" s="17" t="n"/>
      <c r="E2149" s="19" t="n"/>
      <c r="F2149" s="20">
        <f>IF(OR(B2149="",E2149=""),"",IF(D2149="Sold",-ABS(E2149),IF(D2149="Adjustment",E2149,ABS(E2149))))</f>
        <v/>
      </c>
      <c r="G2149" s="17" t="n"/>
    </row>
    <row r="2150">
      <c r="A2150" s="16" t="n"/>
      <c r="B2150" s="17" t="n"/>
      <c r="C2150" s="18">
        <f>IF(B2150="","",IFERROR(INDEX('Example items'!$B$6:$B$205,MATCH(B2150,'Example items'!$A$6:$A$205,0)),"Unknown SKU"))</f>
        <v/>
      </c>
      <c r="D2150" s="17" t="n"/>
      <c r="E2150" s="19" t="n"/>
      <c r="F2150" s="20">
        <f>IF(OR(B2150="",E2150=""),"",IF(D2150="Sold",-ABS(E2150),IF(D2150="Adjustment",E2150,ABS(E2150))))</f>
        <v/>
      </c>
      <c r="G2150" s="17" t="n"/>
    </row>
    <row r="2151">
      <c r="A2151" s="16" t="n"/>
      <c r="B2151" s="17" t="n"/>
      <c r="C2151" s="18">
        <f>IF(B2151="","",IFERROR(INDEX('Example items'!$B$6:$B$205,MATCH(B2151,'Example items'!$A$6:$A$205,0)),"Unknown SKU"))</f>
        <v/>
      </c>
      <c r="D2151" s="17" t="n"/>
      <c r="E2151" s="19" t="n"/>
      <c r="F2151" s="20">
        <f>IF(OR(B2151="",E2151=""),"",IF(D2151="Sold",-ABS(E2151),IF(D2151="Adjustment",E2151,ABS(E2151))))</f>
        <v/>
      </c>
      <c r="G2151" s="17" t="n"/>
    </row>
    <row r="2152">
      <c r="A2152" s="16" t="n"/>
      <c r="B2152" s="17" t="n"/>
      <c r="C2152" s="18">
        <f>IF(B2152="","",IFERROR(INDEX('Example items'!$B$6:$B$205,MATCH(B2152,'Example items'!$A$6:$A$205,0)),"Unknown SKU"))</f>
        <v/>
      </c>
      <c r="D2152" s="17" t="n"/>
      <c r="E2152" s="19" t="n"/>
      <c r="F2152" s="20">
        <f>IF(OR(B2152="",E2152=""),"",IF(D2152="Sold",-ABS(E2152),IF(D2152="Adjustment",E2152,ABS(E2152))))</f>
        <v/>
      </c>
      <c r="G2152" s="17" t="n"/>
    </row>
    <row r="2153">
      <c r="A2153" s="16" t="n"/>
      <c r="B2153" s="17" t="n"/>
      <c r="C2153" s="18">
        <f>IF(B2153="","",IFERROR(INDEX('Example items'!$B$6:$B$205,MATCH(B2153,'Example items'!$A$6:$A$205,0)),"Unknown SKU"))</f>
        <v/>
      </c>
      <c r="D2153" s="17" t="n"/>
      <c r="E2153" s="19" t="n"/>
      <c r="F2153" s="20">
        <f>IF(OR(B2153="",E2153=""),"",IF(D2153="Sold",-ABS(E2153),IF(D2153="Adjustment",E2153,ABS(E2153))))</f>
        <v/>
      </c>
      <c r="G2153" s="17" t="n"/>
    </row>
    <row r="2154">
      <c r="A2154" s="16" t="n"/>
      <c r="B2154" s="17" t="n"/>
      <c r="C2154" s="18">
        <f>IF(B2154="","",IFERROR(INDEX('Example items'!$B$6:$B$205,MATCH(B2154,'Example items'!$A$6:$A$205,0)),"Unknown SKU"))</f>
        <v/>
      </c>
      <c r="D2154" s="17" t="n"/>
      <c r="E2154" s="19" t="n"/>
      <c r="F2154" s="20">
        <f>IF(OR(B2154="",E2154=""),"",IF(D2154="Sold",-ABS(E2154),IF(D2154="Adjustment",E2154,ABS(E2154))))</f>
        <v/>
      </c>
      <c r="G2154" s="17" t="n"/>
    </row>
    <row r="2155">
      <c r="A2155" s="16" t="n"/>
      <c r="B2155" s="17" t="n"/>
      <c r="C2155" s="18">
        <f>IF(B2155="","",IFERROR(INDEX('Example items'!$B$6:$B$205,MATCH(B2155,'Example items'!$A$6:$A$205,0)),"Unknown SKU"))</f>
        <v/>
      </c>
      <c r="D2155" s="17" t="n"/>
      <c r="E2155" s="19" t="n"/>
      <c r="F2155" s="20">
        <f>IF(OR(B2155="",E2155=""),"",IF(D2155="Sold",-ABS(E2155),IF(D2155="Adjustment",E2155,ABS(E2155))))</f>
        <v/>
      </c>
      <c r="G2155" s="17" t="n"/>
    </row>
    <row r="2156">
      <c r="A2156" s="16" t="n"/>
      <c r="B2156" s="17" t="n"/>
      <c r="C2156" s="18">
        <f>IF(B2156="","",IFERROR(INDEX('Example items'!$B$6:$B$205,MATCH(B2156,'Example items'!$A$6:$A$205,0)),"Unknown SKU"))</f>
        <v/>
      </c>
      <c r="D2156" s="17" t="n"/>
      <c r="E2156" s="19" t="n"/>
      <c r="F2156" s="20">
        <f>IF(OR(B2156="",E2156=""),"",IF(D2156="Sold",-ABS(E2156),IF(D2156="Adjustment",E2156,ABS(E2156))))</f>
        <v/>
      </c>
      <c r="G2156" s="17" t="n"/>
    </row>
    <row r="2157">
      <c r="A2157" s="16" t="n"/>
      <c r="B2157" s="17" t="n"/>
      <c r="C2157" s="18">
        <f>IF(B2157="","",IFERROR(INDEX('Example items'!$B$6:$B$205,MATCH(B2157,'Example items'!$A$6:$A$205,0)),"Unknown SKU"))</f>
        <v/>
      </c>
      <c r="D2157" s="17" t="n"/>
      <c r="E2157" s="19" t="n"/>
      <c r="F2157" s="20">
        <f>IF(OR(B2157="",E2157=""),"",IF(D2157="Sold",-ABS(E2157),IF(D2157="Adjustment",E2157,ABS(E2157))))</f>
        <v/>
      </c>
      <c r="G2157" s="17" t="n"/>
    </row>
    <row r="2158">
      <c r="A2158" s="16" t="n"/>
      <c r="B2158" s="17" t="n"/>
      <c r="C2158" s="18">
        <f>IF(B2158="","",IFERROR(INDEX('Example items'!$B$6:$B$205,MATCH(B2158,'Example items'!$A$6:$A$205,0)),"Unknown SKU"))</f>
        <v/>
      </c>
      <c r="D2158" s="17" t="n"/>
      <c r="E2158" s="19" t="n"/>
      <c r="F2158" s="20">
        <f>IF(OR(B2158="",E2158=""),"",IF(D2158="Sold",-ABS(E2158),IF(D2158="Adjustment",E2158,ABS(E2158))))</f>
        <v/>
      </c>
      <c r="G2158" s="17" t="n"/>
    </row>
    <row r="2159">
      <c r="A2159" s="16" t="n"/>
      <c r="B2159" s="17" t="n"/>
      <c r="C2159" s="18">
        <f>IF(B2159="","",IFERROR(INDEX('Example items'!$B$6:$B$205,MATCH(B2159,'Example items'!$A$6:$A$205,0)),"Unknown SKU"))</f>
        <v/>
      </c>
      <c r="D2159" s="17" t="n"/>
      <c r="E2159" s="19" t="n"/>
      <c r="F2159" s="20">
        <f>IF(OR(B2159="",E2159=""),"",IF(D2159="Sold",-ABS(E2159),IF(D2159="Adjustment",E2159,ABS(E2159))))</f>
        <v/>
      </c>
      <c r="G2159" s="17" t="n"/>
    </row>
    <row r="2160">
      <c r="A2160" s="16" t="n"/>
      <c r="B2160" s="17" t="n"/>
      <c r="C2160" s="18">
        <f>IF(B2160="","",IFERROR(INDEX('Example items'!$B$6:$B$205,MATCH(B2160,'Example items'!$A$6:$A$205,0)),"Unknown SKU"))</f>
        <v/>
      </c>
      <c r="D2160" s="17" t="n"/>
      <c r="E2160" s="19" t="n"/>
      <c r="F2160" s="20">
        <f>IF(OR(B2160="",E2160=""),"",IF(D2160="Sold",-ABS(E2160),IF(D2160="Adjustment",E2160,ABS(E2160))))</f>
        <v/>
      </c>
      <c r="G2160" s="17" t="n"/>
    </row>
    <row r="2161">
      <c r="A2161" s="16" t="n"/>
      <c r="B2161" s="17" t="n"/>
      <c r="C2161" s="18">
        <f>IF(B2161="","",IFERROR(INDEX('Example items'!$B$6:$B$205,MATCH(B2161,'Example items'!$A$6:$A$205,0)),"Unknown SKU"))</f>
        <v/>
      </c>
      <c r="D2161" s="17" t="n"/>
      <c r="E2161" s="19" t="n"/>
      <c r="F2161" s="20">
        <f>IF(OR(B2161="",E2161=""),"",IF(D2161="Sold",-ABS(E2161),IF(D2161="Adjustment",E2161,ABS(E2161))))</f>
        <v/>
      </c>
      <c r="G2161" s="17" t="n"/>
    </row>
    <row r="2162">
      <c r="A2162" s="16" t="n"/>
      <c r="B2162" s="17" t="n"/>
      <c r="C2162" s="18">
        <f>IF(B2162="","",IFERROR(INDEX('Example items'!$B$6:$B$205,MATCH(B2162,'Example items'!$A$6:$A$205,0)),"Unknown SKU"))</f>
        <v/>
      </c>
      <c r="D2162" s="17" t="n"/>
      <c r="E2162" s="19" t="n"/>
      <c r="F2162" s="20">
        <f>IF(OR(B2162="",E2162=""),"",IF(D2162="Sold",-ABS(E2162),IF(D2162="Adjustment",E2162,ABS(E2162))))</f>
        <v/>
      </c>
      <c r="G2162" s="17" t="n"/>
    </row>
    <row r="2163">
      <c r="A2163" s="16" t="n"/>
      <c r="B2163" s="17" t="n"/>
      <c r="C2163" s="18">
        <f>IF(B2163="","",IFERROR(INDEX('Example items'!$B$6:$B$205,MATCH(B2163,'Example items'!$A$6:$A$205,0)),"Unknown SKU"))</f>
        <v/>
      </c>
      <c r="D2163" s="17" t="n"/>
      <c r="E2163" s="19" t="n"/>
      <c r="F2163" s="20">
        <f>IF(OR(B2163="",E2163=""),"",IF(D2163="Sold",-ABS(E2163),IF(D2163="Adjustment",E2163,ABS(E2163))))</f>
        <v/>
      </c>
      <c r="G2163" s="17" t="n"/>
    </row>
    <row r="2164">
      <c r="A2164" s="16" t="n"/>
      <c r="B2164" s="17" t="n"/>
      <c r="C2164" s="18">
        <f>IF(B2164="","",IFERROR(INDEX('Example items'!$B$6:$B$205,MATCH(B2164,'Example items'!$A$6:$A$205,0)),"Unknown SKU"))</f>
        <v/>
      </c>
      <c r="D2164" s="17" t="n"/>
      <c r="E2164" s="19" t="n"/>
      <c r="F2164" s="20">
        <f>IF(OR(B2164="",E2164=""),"",IF(D2164="Sold",-ABS(E2164),IF(D2164="Adjustment",E2164,ABS(E2164))))</f>
        <v/>
      </c>
      <c r="G2164" s="17" t="n"/>
    </row>
    <row r="2165">
      <c r="A2165" s="16" t="n"/>
      <c r="B2165" s="17" t="n"/>
      <c r="C2165" s="18">
        <f>IF(B2165="","",IFERROR(INDEX('Example items'!$B$6:$B$205,MATCH(B2165,'Example items'!$A$6:$A$205,0)),"Unknown SKU"))</f>
        <v/>
      </c>
      <c r="D2165" s="17" t="n"/>
      <c r="E2165" s="19" t="n"/>
      <c r="F2165" s="20">
        <f>IF(OR(B2165="",E2165=""),"",IF(D2165="Sold",-ABS(E2165),IF(D2165="Adjustment",E2165,ABS(E2165))))</f>
        <v/>
      </c>
      <c r="G2165" s="17" t="n"/>
    </row>
    <row r="2166">
      <c r="A2166" s="16" t="n"/>
      <c r="B2166" s="17" t="n"/>
      <c r="C2166" s="18">
        <f>IF(B2166="","",IFERROR(INDEX('Example items'!$B$6:$B$205,MATCH(B2166,'Example items'!$A$6:$A$205,0)),"Unknown SKU"))</f>
        <v/>
      </c>
      <c r="D2166" s="17" t="n"/>
      <c r="E2166" s="19" t="n"/>
      <c r="F2166" s="20">
        <f>IF(OR(B2166="",E2166=""),"",IF(D2166="Sold",-ABS(E2166),IF(D2166="Adjustment",E2166,ABS(E2166))))</f>
        <v/>
      </c>
      <c r="G2166" s="17" t="n"/>
    </row>
    <row r="2167">
      <c r="A2167" s="16" t="n"/>
      <c r="B2167" s="17" t="n"/>
      <c r="C2167" s="18">
        <f>IF(B2167="","",IFERROR(INDEX('Example items'!$B$6:$B$205,MATCH(B2167,'Example items'!$A$6:$A$205,0)),"Unknown SKU"))</f>
        <v/>
      </c>
      <c r="D2167" s="17" t="n"/>
      <c r="E2167" s="19" t="n"/>
      <c r="F2167" s="20">
        <f>IF(OR(B2167="",E2167=""),"",IF(D2167="Sold",-ABS(E2167),IF(D2167="Adjustment",E2167,ABS(E2167))))</f>
        <v/>
      </c>
      <c r="G2167" s="17" t="n"/>
    </row>
    <row r="2168">
      <c r="A2168" s="16" t="n"/>
      <c r="B2168" s="17" t="n"/>
      <c r="C2168" s="18">
        <f>IF(B2168="","",IFERROR(INDEX('Example items'!$B$6:$B$205,MATCH(B2168,'Example items'!$A$6:$A$205,0)),"Unknown SKU"))</f>
        <v/>
      </c>
      <c r="D2168" s="17" t="n"/>
      <c r="E2168" s="19" t="n"/>
      <c r="F2168" s="20">
        <f>IF(OR(B2168="",E2168=""),"",IF(D2168="Sold",-ABS(E2168),IF(D2168="Adjustment",E2168,ABS(E2168))))</f>
        <v/>
      </c>
      <c r="G2168" s="17" t="n"/>
    </row>
    <row r="2169">
      <c r="A2169" s="16" t="n"/>
      <c r="B2169" s="17" t="n"/>
      <c r="C2169" s="18">
        <f>IF(B2169="","",IFERROR(INDEX('Example items'!$B$6:$B$205,MATCH(B2169,'Example items'!$A$6:$A$205,0)),"Unknown SKU"))</f>
        <v/>
      </c>
      <c r="D2169" s="17" t="n"/>
      <c r="E2169" s="19" t="n"/>
      <c r="F2169" s="20">
        <f>IF(OR(B2169="",E2169=""),"",IF(D2169="Sold",-ABS(E2169),IF(D2169="Adjustment",E2169,ABS(E2169))))</f>
        <v/>
      </c>
      <c r="G2169" s="17" t="n"/>
    </row>
    <row r="2170">
      <c r="A2170" s="16" t="n"/>
      <c r="B2170" s="17" t="n"/>
      <c r="C2170" s="18">
        <f>IF(B2170="","",IFERROR(INDEX('Example items'!$B$6:$B$205,MATCH(B2170,'Example items'!$A$6:$A$205,0)),"Unknown SKU"))</f>
        <v/>
      </c>
      <c r="D2170" s="17" t="n"/>
      <c r="E2170" s="19" t="n"/>
      <c r="F2170" s="20">
        <f>IF(OR(B2170="",E2170=""),"",IF(D2170="Sold",-ABS(E2170),IF(D2170="Adjustment",E2170,ABS(E2170))))</f>
        <v/>
      </c>
      <c r="G2170" s="17" t="n"/>
    </row>
    <row r="2171">
      <c r="A2171" s="16" t="n"/>
      <c r="B2171" s="17" t="n"/>
      <c r="C2171" s="18">
        <f>IF(B2171="","",IFERROR(INDEX('Example items'!$B$6:$B$205,MATCH(B2171,'Example items'!$A$6:$A$205,0)),"Unknown SKU"))</f>
        <v/>
      </c>
      <c r="D2171" s="17" t="n"/>
      <c r="E2171" s="19" t="n"/>
      <c r="F2171" s="20">
        <f>IF(OR(B2171="",E2171=""),"",IF(D2171="Sold",-ABS(E2171),IF(D2171="Adjustment",E2171,ABS(E2171))))</f>
        <v/>
      </c>
      <c r="G2171" s="17" t="n"/>
    </row>
    <row r="2172">
      <c r="A2172" s="16" t="n"/>
      <c r="B2172" s="17" t="n"/>
      <c r="C2172" s="18">
        <f>IF(B2172="","",IFERROR(INDEX('Example items'!$B$6:$B$205,MATCH(B2172,'Example items'!$A$6:$A$205,0)),"Unknown SKU"))</f>
        <v/>
      </c>
      <c r="D2172" s="17" t="n"/>
      <c r="E2172" s="19" t="n"/>
      <c r="F2172" s="20">
        <f>IF(OR(B2172="",E2172=""),"",IF(D2172="Sold",-ABS(E2172),IF(D2172="Adjustment",E2172,ABS(E2172))))</f>
        <v/>
      </c>
      <c r="G2172" s="17" t="n"/>
    </row>
    <row r="2173">
      <c r="A2173" s="16" t="n"/>
      <c r="B2173" s="17" t="n"/>
      <c r="C2173" s="18">
        <f>IF(B2173="","",IFERROR(INDEX('Example items'!$B$6:$B$205,MATCH(B2173,'Example items'!$A$6:$A$205,0)),"Unknown SKU"))</f>
        <v/>
      </c>
      <c r="D2173" s="17" t="n"/>
      <c r="E2173" s="19" t="n"/>
      <c r="F2173" s="20">
        <f>IF(OR(B2173="",E2173=""),"",IF(D2173="Sold",-ABS(E2173),IF(D2173="Adjustment",E2173,ABS(E2173))))</f>
        <v/>
      </c>
      <c r="G2173" s="17" t="n"/>
    </row>
    <row r="2174">
      <c r="A2174" s="16" t="n"/>
      <c r="B2174" s="17" t="n"/>
      <c r="C2174" s="18">
        <f>IF(B2174="","",IFERROR(INDEX('Example items'!$B$6:$B$205,MATCH(B2174,'Example items'!$A$6:$A$205,0)),"Unknown SKU"))</f>
        <v/>
      </c>
      <c r="D2174" s="17" t="n"/>
      <c r="E2174" s="19" t="n"/>
      <c r="F2174" s="20">
        <f>IF(OR(B2174="",E2174=""),"",IF(D2174="Sold",-ABS(E2174),IF(D2174="Adjustment",E2174,ABS(E2174))))</f>
        <v/>
      </c>
      <c r="G2174" s="17" t="n"/>
    </row>
    <row r="2175">
      <c r="A2175" s="16" t="n"/>
      <c r="B2175" s="17" t="n"/>
      <c r="C2175" s="18">
        <f>IF(B2175="","",IFERROR(INDEX('Example items'!$B$6:$B$205,MATCH(B2175,'Example items'!$A$6:$A$205,0)),"Unknown SKU"))</f>
        <v/>
      </c>
      <c r="D2175" s="17" t="n"/>
      <c r="E2175" s="19" t="n"/>
      <c r="F2175" s="20">
        <f>IF(OR(B2175="",E2175=""),"",IF(D2175="Sold",-ABS(E2175),IF(D2175="Adjustment",E2175,ABS(E2175))))</f>
        <v/>
      </c>
      <c r="G2175" s="17" t="n"/>
    </row>
    <row r="2176">
      <c r="A2176" s="16" t="n"/>
      <c r="B2176" s="17" t="n"/>
      <c r="C2176" s="18">
        <f>IF(B2176="","",IFERROR(INDEX('Example items'!$B$6:$B$205,MATCH(B2176,'Example items'!$A$6:$A$205,0)),"Unknown SKU"))</f>
        <v/>
      </c>
      <c r="D2176" s="17" t="n"/>
      <c r="E2176" s="19" t="n"/>
      <c r="F2176" s="20">
        <f>IF(OR(B2176="",E2176=""),"",IF(D2176="Sold",-ABS(E2176),IF(D2176="Adjustment",E2176,ABS(E2176))))</f>
        <v/>
      </c>
      <c r="G2176" s="17" t="n"/>
    </row>
    <row r="2177">
      <c r="A2177" s="16" t="n"/>
      <c r="B2177" s="17" t="n"/>
      <c r="C2177" s="18">
        <f>IF(B2177="","",IFERROR(INDEX('Example items'!$B$6:$B$205,MATCH(B2177,'Example items'!$A$6:$A$205,0)),"Unknown SKU"))</f>
        <v/>
      </c>
      <c r="D2177" s="17" t="n"/>
      <c r="E2177" s="19" t="n"/>
      <c r="F2177" s="20">
        <f>IF(OR(B2177="",E2177=""),"",IF(D2177="Sold",-ABS(E2177),IF(D2177="Adjustment",E2177,ABS(E2177))))</f>
        <v/>
      </c>
      <c r="G2177" s="17" t="n"/>
    </row>
    <row r="2178">
      <c r="A2178" s="16" t="n"/>
      <c r="B2178" s="17" t="n"/>
      <c r="C2178" s="18">
        <f>IF(B2178="","",IFERROR(INDEX('Example items'!$B$6:$B$205,MATCH(B2178,'Example items'!$A$6:$A$205,0)),"Unknown SKU"))</f>
        <v/>
      </c>
      <c r="D2178" s="17" t="n"/>
      <c r="E2178" s="19" t="n"/>
      <c r="F2178" s="20">
        <f>IF(OR(B2178="",E2178=""),"",IF(D2178="Sold",-ABS(E2178),IF(D2178="Adjustment",E2178,ABS(E2178))))</f>
        <v/>
      </c>
      <c r="G2178" s="17" t="n"/>
    </row>
    <row r="2179">
      <c r="A2179" s="16" t="n"/>
      <c r="B2179" s="17" t="n"/>
      <c r="C2179" s="18">
        <f>IF(B2179="","",IFERROR(INDEX('Example items'!$B$6:$B$205,MATCH(B2179,'Example items'!$A$6:$A$205,0)),"Unknown SKU"))</f>
        <v/>
      </c>
      <c r="D2179" s="17" t="n"/>
      <c r="E2179" s="19" t="n"/>
      <c r="F2179" s="20">
        <f>IF(OR(B2179="",E2179=""),"",IF(D2179="Sold",-ABS(E2179),IF(D2179="Adjustment",E2179,ABS(E2179))))</f>
        <v/>
      </c>
      <c r="G2179" s="17" t="n"/>
    </row>
    <row r="2180">
      <c r="A2180" s="16" t="n"/>
      <c r="B2180" s="17" t="n"/>
      <c r="C2180" s="18">
        <f>IF(B2180="","",IFERROR(INDEX('Example items'!$B$6:$B$205,MATCH(B2180,'Example items'!$A$6:$A$205,0)),"Unknown SKU"))</f>
        <v/>
      </c>
      <c r="D2180" s="17" t="n"/>
      <c r="E2180" s="19" t="n"/>
      <c r="F2180" s="20">
        <f>IF(OR(B2180="",E2180=""),"",IF(D2180="Sold",-ABS(E2180),IF(D2180="Adjustment",E2180,ABS(E2180))))</f>
        <v/>
      </c>
      <c r="G2180" s="17" t="n"/>
    </row>
    <row r="2181">
      <c r="A2181" s="16" t="n"/>
      <c r="B2181" s="17" t="n"/>
      <c r="C2181" s="18">
        <f>IF(B2181="","",IFERROR(INDEX('Example items'!$B$6:$B$205,MATCH(B2181,'Example items'!$A$6:$A$205,0)),"Unknown SKU"))</f>
        <v/>
      </c>
      <c r="D2181" s="17" t="n"/>
      <c r="E2181" s="19" t="n"/>
      <c r="F2181" s="20">
        <f>IF(OR(B2181="",E2181=""),"",IF(D2181="Sold",-ABS(E2181),IF(D2181="Adjustment",E2181,ABS(E2181))))</f>
        <v/>
      </c>
      <c r="G2181" s="17" t="n"/>
    </row>
    <row r="2182">
      <c r="A2182" s="16" t="n"/>
      <c r="B2182" s="17" t="n"/>
      <c r="C2182" s="18">
        <f>IF(B2182="","",IFERROR(INDEX('Example items'!$B$6:$B$205,MATCH(B2182,'Example items'!$A$6:$A$205,0)),"Unknown SKU"))</f>
        <v/>
      </c>
      <c r="D2182" s="17" t="n"/>
      <c r="E2182" s="19" t="n"/>
      <c r="F2182" s="20">
        <f>IF(OR(B2182="",E2182=""),"",IF(D2182="Sold",-ABS(E2182),IF(D2182="Adjustment",E2182,ABS(E2182))))</f>
        <v/>
      </c>
      <c r="G2182" s="17" t="n"/>
    </row>
    <row r="2183">
      <c r="A2183" s="16" t="n"/>
      <c r="B2183" s="17" t="n"/>
      <c r="C2183" s="18">
        <f>IF(B2183="","",IFERROR(INDEX('Example items'!$B$6:$B$205,MATCH(B2183,'Example items'!$A$6:$A$205,0)),"Unknown SKU"))</f>
        <v/>
      </c>
      <c r="D2183" s="17" t="n"/>
      <c r="E2183" s="19" t="n"/>
      <c r="F2183" s="20">
        <f>IF(OR(B2183="",E2183=""),"",IF(D2183="Sold",-ABS(E2183),IF(D2183="Adjustment",E2183,ABS(E2183))))</f>
        <v/>
      </c>
      <c r="G2183" s="17" t="n"/>
    </row>
    <row r="2184">
      <c r="A2184" s="16" t="n"/>
      <c r="B2184" s="17" t="n"/>
      <c r="C2184" s="18">
        <f>IF(B2184="","",IFERROR(INDEX('Example items'!$B$6:$B$205,MATCH(B2184,'Example items'!$A$6:$A$205,0)),"Unknown SKU"))</f>
        <v/>
      </c>
      <c r="D2184" s="17" t="n"/>
      <c r="E2184" s="19" t="n"/>
      <c r="F2184" s="20">
        <f>IF(OR(B2184="",E2184=""),"",IF(D2184="Sold",-ABS(E2184),IF(D2184="Adjustment",E2184,ABS(E2184))))</f>
        <v/>
      </c>
      <c r="G2184" s="17" t="n"/>
    </row>
    <row r="2185">
      <c r="A2185" s="16" t="n"/>
      <c r="B2185" s="17" t="n"/>
      <c r="C2185" s="18">
        <f>IF(B2185="","",IFERROR(INDEX('Example items'!$B$6:$B$205,MATCH(B2185,'Example items'!$A$6:$A$205,0)),"Unknown SKU"))</f>
        <v/>
      </c>
      <c r="D2185" s="17" t="n"/>
      <c r="E2185" s="19" t="n"/>
      <c r="F2185" s="20">
        <f>IF(OR(B2185="",E2185=""),"",IF(D2185="Sold",-ABS(E2185),IF(D2185="Adjustment",E2185,ABS(E2185))))</f>
        <v/>
      </c>
      <c r="G2185" s="17" t="n"/>
    </row>
    <row r="2186">
      <c r="A2186" s="16" t="n"/>
      <c r="B2186" s="17" t="n"/>
      <c r="C2186" s="18">
        <f>IF(B2186="","",IFERROR(INDEX('Example items'!$B$6:$B$205,MATCH(B2186,'Example items'!$A$6:$A$205,0)),"Unknown SKU"))</f>
        <v/>
      </c>
      <c r="D2186" s="17" t="n"/>
      <c r="E2186" s="19" t="n"/>
      <c r="F2186" s="20">
        <f>IF(OR(B2186="",E2186=""),"",IF(D2186="Sold",-ABS(E2186),IF(D2186="Adjustment",E2186,ABS(E2186))))</f>
        <v/>
      </c>
      <c r="G2186" s="17" t="n"/>
    </row>
    <row r="2187">
      <c r="A2187" s="16" t="n"/>
      <c r="B2187" s="17" t="n"/>
      <c r="C2187" s="18">
        <f>IF(B2187="","",IFERROR(INDEX('Example items'!$B$6:$B$205,MATCH(B2187,'Example items'!$A$6:$A$205,0)),"Unknown SKU"))</f>
        <v/>
      </c>
      <c r="D2187" s="17" t="n"/>
      <c r="E2187" s="19" t="n"/>
      <c r="F2187" s="20">
        <f>IF(OR(B2187="",E2187=""),"",IF(D2187="Sold",-ABS(E2187),IF(D2187="Adjustment",E2187,ABS(E2187))))</f>
        <v/>
      </c>
      <c r="G2187" s="17" t="n"/>
    </row>
    <row r="2188">
      <c r="A2188" s="16" t="n"/>
      <c r="B2188" s="17" t="n"/>
      <c r="C2188" s="18">
        <f>IF(B2188="","",IFERROR(INDEX('Example items'!$B$6:$B$205,MATCH(B2188,'Example items'!$A$6:$A$205,0)),"Unknown SKU"))</f>
        <v/>
      </c>
      <c r="D2188" s="17" t="n"/>
      <c r="E2188" s="19" t="n"/>
      <c r="F2188" s="20">
        <f>IF(OR(B2188="",E2188=""),"",IF(D2188="Sold",-ABS(E2188),IF(D2188="Adjustment",E2188,ABS(E2188))))</f>
        <v/>
      </c>
      <c r="G2188" s="17" t="n"/>
    </row>
    <row r="2189">
      <c r="A2189" s="16" t="n"/>
      <c r="B2189" s="17" t="n"/>
      <c r="C2189" s="18">
        <f>IF(B2189="","",IFERROR(INDEX('Example items'!$B$6:$B$205,MATCH(B2189,'Example items'!$A$6:$A$205,0)),"Unknown SKU"))</f>
        <v/>
      </c>
      <c r="D2189" s="17" t="n"/>
      <c r="E2189" s="19" t="n"/>
      <c r="F2189" s="20">
        <f>IF(OR(B2189="",E2189=""),"",IF(D2189="Sold",-ABS(E2189),IF(D2189="Adjustment",E2189,ABS(E2189))))</f>
        <v/>
      </c>
      <c r="G2189" s="17" t="n"/>
    </row>
    <row r="2190">
      <c r="A2190" s="16" t="n"/>
      <c r="B2190" s="17" t="n"/>
      <c r="C2190" s="18">
        <f>IF(B2190="","",IFERROR(INDEX('Example items'!$B$6:$B$205,MATCH(B2190,'Example items'!$A$6:$A$205,0)),"Unknown SKU"))</f>
        <v/>
      </c>
      <c r="D2190" s="17" t="n"/>
      <c r="E2190" s="19" t="n"/>
      <c r="F2190" s="20">
        <f>IF(OR(B2190="",E2190=""),"",IF(D2190="Sold",-ABS(E2190),IF(D2190="Adjustment",E2190,ABS(E2190))))</f>
        <v/>
      </c>
      <c r="G2190" s="17" t="n"/>
    </row>
    <row r="2191">
      <c r="A2191" s="16" t="n"/>
      <c r="B2191" s="17" t="n"/>
      <c r="C2191" s="18">
        <f>IF(B2191="","",IFERROR(INDEX('Example items'!$B$6:$B$205,MATCH(B2191,'Example items'!$A$6:$A$205,0)),"Unknown SKU"))</f>
        <v/>
      </c>
      <c r="D2191" s="17" t="n"/>
      <c r="E2191" s="19" t="n"/>
      <c r="F2191" s="20">
        <f>IF(OR(B2191="",E2191=""),"",IF(D2191="Sold",-ABS(E2191),IF(D2191="Adjustment",E2191,ABS(E2191))))</f>
        <v/>
      </c>
      <c r="G2191" s="17" t="n"/>
    </row>
    <row r="2192">
      <c r="A2192" s="16" t="n"/>
      <c r="B2192" s="17" t="n"/>
      <c r="C2192" s="18">
        <f>IF(B2192="","",IFERROR(INDEX('Example items'!$B$6:$B$205,MATCH(B2192,'Example items'!$A$6:$A$205,0)),"Unknown SKU"))</f>
        <v/>
      </c>
      <c r="D2192" s="17" t="n"/>
      <c r="E2192" s="19" t="n"/>
      <c r="F2192" s="20">
        <f>IF(OR(B2192="",E2192=""),"",IF(D2192="Sold",-ABS(E2192),IF(D2192="Adjustment",E2192,ABS(E2192))))</f>
        <v/>
      </c>
      <c r="G2192" s="17" t="n"/>
    </row>
    <row r="2193">
      <c r="A2193" s="16" t="n"/>
      <c r="B2193" s="17" t="n"/>
      <c r="C2193" s="18">
        <f>IF(B2193="","",IFERROR(INDEX('Example items'!$B$6:$B$205,MATCH(B2193,'Example items'!$A$6:$A$205,0)),"Unknown SKU"))</f>
        <v/>
      </c>
      <c r="D2193" s="17" t="n"/>
      <c r="E2193" s="19" t="n"/>
      <c r="F2193" s="20">
        <f>IF(OR(B2193="",E2193=""),"",IF(D2193="Sold",-ABS(E2193),IF(D2193="Adjustment",E2193,ABS(E2193))))</f>
        <v/>
      </c>
      <c r="G2193" s="17" t="n"/>
    </row>
    <row r="2194">
      <c r="A2194" s="16" t="n"/>
      <c r="B2194" s="17" t="n"/>
      <c r="C2194" s="18">
        <f>IF(B2194="","",IFERROR(INDEX('Example items'!$B$6:$B$205,MATCH(B2194,'Example items'!$A$6:$A$205,0)),"Unknown SKU"))</f>
        <v/>
      </c>
      <c r="D2194" s="17" t="n"/>
      <c r="E2194" s="19" t="n"/>
      <c r="F2194" s="20">
        <f>IF(OR(B2194="",E2194=""),"",IF(D2194="Sold",-ABS(E2194),IF(D2194="Adjustment",E2194,ABS(E2194))))</f>
        <v/>
      </c>
      <c r="G2194" s="17" t="n"/>
    </row>
    <row r="2195">
      <c r="A2195" s="16" t="n"/>
      <c r="B2195" s="17" t="n"/>
      <c r="C2195" s="18">
        <f>IF(B2195="","",IFERROR(INDEX('Example items'!$B$6:$B$205,MATCH(B2195,'Example items'!$A$6:$A$205,0)),"Unknown SKU"))</f>
        <v/>
      </c>
      <c r="D2195" s="17" t="n"/>
      <c r="E2195" s="19" t="n"/>
      <c r="F2195" s="20">
        <f>IF(OR(B2195="",E2195=""),"",IF(D2195="Sold",-ABS(E2195),IF(D2195="Adjustment",E2195,ABS(E2195))))</f>
        <v/>
      </c>
      <c r="G2195" s="17" t="n"/>
    </row>
    <row r="2196">
      <c r="A2196" s="16" t="n"/>
      <c r="B2196" s="17" t="n"/>
      <c r="C2196" s="18">
        <f>IF(B2196="","",IFERROR(INDEX('Example items'!$B$6:$B$205,MATCH(B2196,'Example items'!$A$6:$A$205,0)),"Unknown SKU"))</f>
        <v/>
      </c>
      <c r="D2196" s="17" t="n"/>
      <c r="E2196" s="19" t="n"/>
      <c r="F2196" s="20">
        <f>IF(OR(B2196="",E2196=""),"",IF(D2196="Sold",-ABS(E2196),IF(D2196="Adjustment",E2196,ABS(E2196))))</f>
        <v/>
      </c>
      <c r="G2196" s="17" t="n"/>
    </row>
    <row r="2197">
      <c r="A2197" s="16" t="n"/>
      <c r="B2197" s="17" t="n"/>
      <c r="C2197" s="18">
        <f>IF(B2197="","",IFERROR(INDEX('Example items'!$B$6:$B$205,MATCH(B2197,'Example items'!$A$6:$A$205,0)),"Unknown SKU"))</f>
        <v/>
      </c>
      <c r="D2197" s="17" t="n"/>
      <c r="E2197" s="19" t="n"/>
      <c r="F2197" s="20">
        <f>IF(OR(B2197="",E2197=""),"",IF(D2197="Sold",-ABS(E2197),IF(D2197="Adjustment",E2197,ABS(E2197))))</f>
        <v/>
      </c>
      <c r="G2197" s="17" t="n"/>
    </row>
    <row r="2198">
      <c r="A2198" s="16" t="n"/>
      <c r="B2198" s="17" t="n"/>
      <c r="C2198" s="18">
        <f>IF(B2198="","",IFERROR(INDEX('Example items'!$B$6:$B$205,MATCH(B2198,'Example items'!$A$6:$A$205,0)),"Unknown SKU"))</f>
        <v/>
      </c>
      <c r="D2198" s="17" t="n"/>
      <c r="E2198" s="19" t="n"/>
      <c r="F2198" s="20">
        <f>IF(OR(B2198="",E2198=""),"",IF(D2198="Sold",-ABS(E2198),IF(D2198="Adjustment",E2198,ABS(E2198))))</f>
        <v/>
      </c>
      <c r="G2198" s="17" t="n"/>
    </row>
    <row r="2199">
      <c r="A2199" s="16" t="n"/>
      <c r="B2199" s="17" t="n"/>
      <c r="C2199" s="18">
        <f>IF(B2199="","",IFERROR(INDEX('Example items'!$B$6:$B$205,MATCH(B2199,'Example items'!$A$6:$A$205,0)),"Unknown SKU"))</f>
        <v/>
      </c>
      <c r="D2199" s="17" t="n"/>
      <c r="E2199" s="19" t="n"/>
      <c r="F2199" s="20">
        <f>IF(OR(B2199="",E2199=""),"",IF(D2199="Sold",-ABS(E2199),IF(D2199="Adjustment",E2199,ABS(E2199))))</f>
        <v/>
      </c>
      <c r="G2199" s="17" t="n"/>
    </row>
    <row r="2200">
      <c r="A2200" s="16" t="n"/>
      <c r="B2200" s="17" t="n"/>
      <c r="C2200" s="18">
        <f>IF(B2200="","",IFERROR(INDEX('Example items'!$B$6:$B$205,MATCH(B2200,'Example items'!$A$6:$A$205,0)),"Unknown SKU"))</f>
        <v/>
      </c>
      <c r="D2200" s="17" t="n"/>
      <c r="E2200" s="19" t="n"/>
      <c r="F2200" s="20">
        <f>IF(OR(B2200="",E2200=""),"",IF(D2200="Sold",-ABS(E2200),IF(D2200="Adjustment",E2200,ABS(E2200))))</f>
        <v/>
      </c>
      <c r="G2200" s="17" t="n"/>
    </row>
    <row r="2201">
      <c r="A2201" s="16" t="n"/>
      <c r="B2201" s="17" t="n"/>
      <c r="C2201" s="18">
        <f>IF(B2201="","",IFERROR(INDEX('Example items'!$B$6:$B$205,MATCH(B2201,'Example items'!$A$6:$A$205,0)),"Unknown SKU"))</f>
        <v/>
      </c>
      <c r="D2201" s="17" t="n"/>
      <c r="E2201" s="19" t="n"/>
      <c r="F2201" s="20">
        <f>IF(OR(B2201="",E2201=""),"",IF(D2201="Sold",-ABS(E2201),IF(D2201="Adjustment",E2201,ABS(E2201))))</f>
        <v/>
      </c>
      <c r="G2201" s="17" t="n"/>
    </row>
    <row r="2202">
      <c r="A2202" s="16" t="n"/>
      <c r="B2202" s="17" t="n"/>
      <c r="C2202" s="18">
        <f>IF(B2202="","",IFERROR(INDEX('Example items'!$B$6:$B$205,MATCH(B2202,'Example items'!$A$6:$A$205,0)),"Unknown SKU"))</f>
        <v/>
      </c>
      <c r="D2202" s="17" t="n"/>
      <c r="E2202" s="19" t="n"/>
      <c r="F2202" s="20">
        <f>IF(OR(B2202="",E2202=""),"",IF(D2202="Sold",-ABS(E2202),IF(D2202="Adjustment",E2202,ABS(E2202))))</f>
        <v/>
      </c>
      <c r="G2202" s="17" t="n"/>
    </row>
    <row r="2203">
      <c r="A2203" s="16" t="n"/>
      <c r="B2203" s="17" t="n"/>
      <c r="C2203" s="18">
        <f>IF(B2203="","",IFERROR(INDEX('Example items'!$B$6:$B$205,MATCH(B2203,'Example items'!$A$6:$A$205,0)),"Unknown SKU"))</f>
        <v/>
      </c>
      <c r="D2203" s="17" t="n"/>
      <c r="E2203" s="19" t="n"/>
      <c r="F2203" s="20">
        <f>IF(OR(B2203="",E2203=""),"",IF(D2203="Sold",-ABS(E2203),IF(D2203="Adjustment",E2203,ABS(E2203))))</f>
        <v/>
      </c>
      <c r="G2203" s="17" t="n"/>
    </row>
    <row r="2204">
      <c r="A2204" s="16" t="n"/>
      <c r="B2204" s="17" t="n"/>
      <c r="C2204" s="18">
        <f>IF(B2204="","",IFERROR(INDEX('Example items'!$B$6:$B$205,MATCH(B2204,'Example items'!$A$6:$A$205,0)),"Unknown SKU"))</f>
        <v/>
      </c>
      <c r="D2204" s="17" t="n"/>
      <c r="E2204" s="19" t="n"/>
      <c r="F2204" s="20">
        <f>IF(OR(B2204="",E2204=""),"",IF(D2204="Sold",-ABS(E2204),IF(D2204="Adjustment",E2204,ABS(E2204))))</f>
        <v/>
      </c>
      <c r="G2204" s="17" t="n"/>
    </row>
    <row r="2205">
      <c r="A2205" s="16" t="n"/>
      <c r="B2205" s="17" t="n"/>
      <c r="C2205" s="18">
        <f>IF(B2205="","",IFERROR(INDEX('Example items'!$B$6:$B$205,MATCH(B2205,'Example items'!$A$6:$A$205,0)),"Unknown SKU"))</f>
        <v/>
      </c>
      <c r="D2205" s="17" t="n"/>
      <c r="E2205" s="19" t="n"/>
      <c r="F2205" s="20">
        <f>IF(OR(B2205="",E2205=""),"",IF(D2205="Sold",-ABS(E2205),IF(D2205="Adjustment",E2205,ABS(E2205))))</f>
        <v/>
      </c>
      <c r="G2205" s="17" t="n"/>
    </row>
    <row r="2206">
      <c r="A2206" s="16" t="n"/>
      <c r="B2206" s="17" t="n"/>
      <c r="C2206" s="18">
        <f>IF(B2206="","",IFERROR(INDEX('Example items'!$B$6:$B$205,MATCH(B2206,'Example items'!$A$6:$A$205,0)),"Unknown SKU"))</f>
        <v/>
      </c>
      <c r="D2206" s="17" t="n"/>
      <c r="E2206" s="19" t="n"/>
      <c r="F2206" s="20">
        <f>IF(OR(B2206="",E2206=""),"",IF(D2206="Sold",-ABS(E2206),IF(D2206="Adjustment",E2206,ABS(E2206))))</f>
        <v/>
      </c>
      <c r="G2206" s="17" t="n"/>
    </row>
    <row r="2207">
      <c r="A2207" s="16" t="n"/>
      <c r="B2207" s="17" t="n"/>
      <c r="C2207" s="18">
        <f>IF(B2207="","",IFERROR(INDEX('Example items'!$B$6:$B$205,MATCH(B2207,'Example items'!$A$6:$A$205,0)),"Unknown SKU"))</f>
        <v/>
      </c>
      <c r="D2207" s="17" t="n"/>
      <c r="E2207" s="19" t="n"/>
      <c r="F2207" s="20">
        <f>IF(OR(B2207="",E2207=""),"",IF(D2207="Sold",-ABS(E2207),IF(D2207="Adjustment",E2207,ABS(E2207))))</f>
        <v/>
      </c>
      <c r="G2207" s="17" t="n"/>
    </row>
    <row r="2208">
      <c r="A2208" s="16" t="n"/>
      <c r="B2208" s="17" t="n"/>
      <c r="C2208" s="18">
        <f>IF(B2208="","",IFERROR(INDEX('Example items'!$B$6:$B$205,MATCH(B2208,'Example items'!$A$6:$A$205,0)),"Unknown SKU"))</f>
        <v/>
      </c>
      <c r="D2208" s="17" t="n"/>
      <c r="E2208" s="19" t="n"/>
      <c r="F2208" s="20">
        <f>IF(OR(B2208="",E2208=""),"",IF(D2208="Sold",-ABS(E2208),IF(D2208="Adjustment",E2208,ABS(E2208))))</f>
        <v/>
      </c>
      <c r="G2208" s="17" t="n"/>
    </row>
    <row r="2209">
      <c r="A2209" s="16" t="n"/>
      <c r="B2209" s="17" t="n"/>
      <c r="C2209" s="18">
        <f>IF(B2209="","",IFERROR(INDEX('Example items'!$B$6:$B$205,MATCH(B2209,'Example items'!$A$6:$A$205,0)),"Unknown SKU"))</f>
        <v/>
      </c>
      <c r="D2209" s="17" t="n"/>
      <c r="E2209" s="19" t="n"/>
      <c r="F2209" s="20">
        <f>IF(OR(B2209="",E2209=""),"",IF(D2209="Sold",-ABS(E2209),IF(D2209="Adjustment",E2209,ABS(E2209))))</f>
        <v/>
      </c>
      <c r="G2209" s="17" t="n"/>
    </row>
    <row r="2210">
      <c r="A2210" s="16" t="n"/>
      <c r="B2210" s="17" t="n"/>
      <c r="C2210" s="18">
        <f>IF(B2210="","",IFERROR(INDEX('Example items'!$B$6:$B$205,MATCH(B2210,'Example items'!$A$6:$A$205,0)),"Unknown SKU"))</f>
        <v/>
      </c>
      <c r="D2210" s="17" t="n"/>
      <c r="E2210" s="19" t="n"/>
      <c r="F2210" s="20">
        <f>IF(OR(B2210="",E2210=""),"",IF(D2210="Sold",-ABS(E2210),IF(D2210="Adjustment",E2210,ABS(E2210))))</f>
        <v/>
      </c>
      <c r="G2210" s="17" t="n"/>
    </row>
    <row r="2211">
      <c r="A2211" s="16" t="n"/>
      <c r="B2211" s="17" t="n"/>
      <c r="C2211" s="18">
        <f>IF(B2211="","",IFERROR(INDEX('Example items'!$B$6:$B$205,MATCH(B2211,'Example items'!$A$6:$A$205,0)),"Unknown SKU"))</f>
        <v/>
      </c>
      <c r="D2211" s="17" t="n"/>
      <c r="E2211" s="19" t="n"/>
      <c r="F2211" s="20">
        <f>IF(OR(B2211="",E2211=""),"",IF(D2211="Sold",-ABS(E2211),IF(D2211="Adjustment",E2211,ABS(E2211))))</f>
        <v/>
      </c>
      <c r="G2211" s="17" t="n"/>
    </row>
    <row r="2212">
      <c r="A2212" s="16" t="n"/>
      <c r="B2212" s="17" t="n"/>
      <c r="C2212" s="18">
        <f>IF(B2212="","",IFERROR(INDEX('Example items'!$B$6:$B$205,MATCH(B2212,'Example items'!$A$6:$A$205,0)),"Unknown SKU"))</f>
        <v/>
      </c>
      <c r="D2212" s="17" t="n"/>
      <c r="E2212" s="19" t="n"/>
      <c r="F2212" s="20">
        <f>IF(OR(B2212="",E2212=""),"",IF(D2212="Sold",-ABS(E2212),IF(D2212="Adjustment",E2212,ABS(E2212))))</f>
        <v/>
      </c>
      <c r="G2212" s="17" t="n"/>
    </row>
    <row r="2213">
      <c r="A2213" s="16" t="n"/>
      <c r="B2213" s="17" t="n"/>
      <c r="C2213" s="18">
        <f>IF(B2213="","",IFERROR(INDEX('Example items'!$B$6:$B$205,MATCH(B2213,'Example items'!$A$6:$A$205,0)),"Unknown SKU"))</f>
        <v/>
      </c>
      <c r="D2213" s="17" t="n"/>
      <c r="E2213" s="19" t="n"/>
      <c r="F2213" s="20">
        <f>IF(OR(B2213="",E2213=""),"",IF(D2213="Sold",-ABS(E2213),IF(D2213="Adjustment",E2213,ABS(E2213))))</f>
        <v/>
      </c>
      <c r="G2213" s="17" t="n"/>
    </row>
    <row r="2214">
      <c r="A2214" s="16" t="n"/>
      <c r="B2214" s="17" t="n"/>
      <c r="C2214" s="18">
        <f>IF(B2214="","",IFERROR(INDEX('Example items'!$B$6:$B$205,MATCH(B2214,'Example items'!$A$6:$A$205,0)),"Unknown SKU"))</f>
        <v/>
      </c>
      <c r="D2214" s="17" t="n"/>
      <c r="E2214" s="19" t="n"/>
      <c r="F2214" s="20">
        <f>IF(OR(B2214="",E2214=""),"",IF(D2214="Sold",-ABS(E2214),IF(D2214="Adjustment",E2214,ABS(E2214))))</f>
        <v/>
      </c>
      <c r="G2214" s="17" t="n"/>
    </row>
    <row r="2215">
      <c r="A2215" s="16" t="n"/>
      <c r="B2215" s="17" t="n"/>
      <c r="C2215" s="18">
        <f>IF(B2215="","",IFERROR(INDEX('Example items'!$B$6:$B$205,MATCH(B2215,'Example items'!$A$6:$A$205,0)),"Unknown SKU"))</f>
        <v/>
      </c>
      <c r="D2215" s="17" t="n"/>
      <c r="E2215" s="19" t="n"/>
      <c r="F2215" s="20">
        <f>IF(OR(B2215="",E2215=""),"",IF(D2215="Sold",-ABS(E2215),IF(D2215="Adjustment",E2215,ABS(E2215))))</f>
        <v/>
      </c>
      <c r="G2215" s="17" t="n"/>
    </row>
    <row r="2216">
      <c r="A2216" s="16" t="n"/>
      <c r="B2216" s="17" t="n"/>
      <c r="C2216" s="18">
        <f>IF(B2216="","",IFERROR(INDEX('Example items'!$B$6:$B$205,MATCH(B2216,'Example items'!$A$6:$A$205,0)),"Unknown SKU"))</f>
        <v/>
      </c>
      <c r="D2216" s="17" t="n"/>
      <c r="E2216" s="19" t="n"/>
      <c r="F2216" s="20">
        <f>IF(OR(B2216="",E2216=""),"",IF(D2216="Sold",-ABS(E2216),IF(D2216="Adjustment",E2216,ABS(E2216))))</f>
        <v/>
      </c>
      <c r="G2216" s="17" t="n"/>
    </row>
    <row r="2217">
      <c r="A2217" s="16" t="n"/>
      <c r="B2217" s="17" t="n"/>
      <c r="C2217" s="18">
        <f>IF(B2217="","",IFERROR(INDEX('Example items'!$B$6:$B$205,MATCH(B2217,'Example items'!$A$6:$A$205,0)),"Unknown SKU"))</f>
        <v/>
      </c>
      <c r="D2217" s="17" t="n"/>
      <c r="E2217" s="19" t="n"/>
      <c r="F2217" s="20">
        <f>IF(OR(B2217="",E2217=""),"",IF(D2217="Sold",-ABS(E2217),IF(D2217="Adjustment",E2217,ABS(E2217))))</f>
        <v/>
      </c>
      <c r="G2217" s="17" t="n"/>
    </row>
    <row r="2218">
      <c r="A2218" s="16" t="n"/>
      <c r="B2218" s="17" t="n"/>
      <c r="C2218" s="18">
        <f>IF(B2218="","",IFERROR(INDEX('Example items'!$B$6:$B$205,MATCH(B2218,'Example items'!$A$6:$A$205,0)),"Unknown SKU"))</f>
        <v/>
      </c>
      <c r="D2218" s="17" t="n"/>
      <c r="E2218" s="19" t="n"/>
      <c r="F2218" s="20">
        <f>IF(OR(B2218="",E2218=""),"",IF(D2218="Sold",-ABS(E2218),IF(D2218="Adjustment",E2218,ABS(E2218))))</f>
        <v/>
      </c>
      <c r="G2218" s="17" t="n"/>
    </row>
    <row r="2219">
      <c r="A2219" s="16" t="n"/>
      <c r="B2219" s="17" t="n"/>
      <c r="C2219" s="18">
        <f>IF(B2219="","",IFERROR(INDEX('Example items'!$B$6:$B$205,MATCH(B2219,'Example items'!$A$6:$A$205,0)),"Unknown SKU"))</f>
        <v/>
      </c>
      <c r="D2219" s="17" t="n"/>
      <c r="E2219" s="19" t="n"/>
      <c r="F2219" s="20">
        <f>IF(OR(B2219="",E2219=""),"",IF(D2219="Sold",-ABS(E2219),IF(D2219="Adjustment",E2219,ABS(E2219))))</f>
        <v/>
      </c>
      <c r="G2219" s="17" t="n"/>
    </row>
    <row r="2220">
      <c r="A2220" s="16" t="n"/>
      <c r="B2220" s="17" t="n"/>
      <c r="C2220" s="18">
        <f>IF(B2220="","",IFERROR(INDEX('Example items'!$B$6:$B$205,MATCH(B2220,'Example items'!$A$6:$A$205,0)),"Unknown SKU"))</f>
        <v/>
      </c>
      <c r="D2220" s="17" t="n"/>
      <c r="E2220" s="19" t="n"/>
      <c r="F2220" s="20">
        <f>IF(OR(B2220="",E2220=""),"",IF(D2220="Sold",-ABS(E2220),IF(D2220="Adjustment",E2220,ABS(E2220))))</f>
        <v/>
      </c>
      <c r="G2220" s="17" t="n"/>
    </row>
    <row r="2221">
      <c r="A2221" s="16" t="n"/>
      <c r="B2221" s="17" t="n"/>
      <c r="C2221" s="18">
        <f>IF(B2221="","",IFERROR(INDEX('Example items'!$B$6:$B$205,MATCH(B2221,'Example items'!$A$6:$A$205,0)),"Unknown SKU"))</f>
        <v/>
      </c>
      <c r="D2221" s="17" t="n"/>
      <c r="E2221" s="19" t="n"/>
      <c r="F2221" s="20">
        <f>IF(OR(B2221="",E2221=""),"",IF(D2221="Sold",-ABS(E2221),IF(D2221="Adjustment",E2221,ABS(E2221))))</f>
        <v/>
      </c>
      <c r="G2221" s="17" t="n"/>
    </row>
    <row r="2222">
      <c r="A2222" s="16" t="n"/>
      <c r="B2222" s="17" t="n"/>
      <c r="C2222" s="18">
        <f>IF(B2222="","",IFERROR(INDEX('Example items'!$B$6:$B$205,MATCH(B2222,'Example items'!$A$6:$A$205,0)),"Unknown SKU"))</f>
        <v/>
      </c>
      <c r="D2222" s="17" t="n"/>
      <c r="E2222" s="19" t="n"/>
      <c r="F2222" s="20">
        <f>IF(OR(B2222="",E2222=""),"",IF(D2222="Sold",-ABS(E2222),IF(D2222="Adjustment",E2222,ABS(E2222))))</f>
        <v/>
      </c>
      <c r="G2222" s="17" t="n"/>
    </row>
    <row r="2223">
      <c r="A2223" s="16" t="n"/>
      <c r="B2223" s="17" t="n"/>
      <c r="C2223" s="18">
        <f>IF(B2223="","",IFERROR(INDEX('Example items'!$B$6:$B$205,MATCH(B2223,'Example items'!$A$6:$A$205,0)),"Unknown SKU"))</f>
        <v/>
      </c>
      <c r="D2223" s="17" t="n"/>
      <c r="E2223" s="19" t="n"/>
      <c r="F2223" s="20">
        <f>IF(OR(B2223="",E2223=""),"",IF(D2223="Sold",-ABS(E2223),IF(D2223="Adjustment",E2223,ABS(E2223))))</f>
        <v/>
      </c>
      <c r="G2223" s="17" t="n"/>
    </row>
    <row r="2224">
      <c r="A2224" s="16" t="n"/>
      <c r="B2224" s="17" t="n"/>
      <c r="C2224" s="18">
        <f>IF(B2224="","",IFERROR(INDEX('Example items'!$B$6:$B$205,MATCH(B2224,'Example items'!$A$6:$A$205,0)),"Unknown SKU"))</f>
        <v/>
      </c>
      <c r="D2224" s="17" t="n"/>
      <c r="E2224" s="19" t="n"/>
      <c r="F2224" s="20">
        <f>IF(OR(B2224="",E2224=""),"",IF(D2224="Sold",-ABS(E2224),IF(D2224="Adjustment",E2224,ABS(E2224))))</f>
        <v/>
      </c>
      <c r="G2224" s="17" t="n"/>
    </row>
    <row r="2225">
      <c r="A2225" s="16" t="n"/>
      <c r="B2225" s="17" t="n"/>
      <c r="C2225" s="18">
        <f>IF(B2225="","",IFERROR(INDEX('Example items'!$B$6:$B$205,MATCH(B2225,'Example items'!$A$6:$A$205,0)),"Unknown SKU"))</f>
        <v/>
      </c>
      <c r="D2225" s="17" t="n"/>
      <c r="E2225" s="19" t="n"/>
      <c r="F2225" s="20">
        <f>IF(OR(B2225="",E2225=""),"",IF(D2225="Sold",-ABS(E2225),IF(D2225="Adjustment",E2225,ABS(E2225))))</f>
        <v/>
      </c>
      <c r="G2225" s="17" t="n"/>
    </row>
    <row r="2226">
      <c r="A2226" s="16" t="n"/>
      <c r="B2226" s="17" t="n"/>
      <c r="C2226" s="18">
        <f>IF(B2226="","",IFERROR(INDEX('Example items'!$B$6:$B$205,MATCH(B2226,'Example items'!$A$6:$A$205,0)),"Unknown SKU"))</f>
        <v/>
      </c>
      <c r="D2226" s="17" t="n"/>
      <c r="E2226" s="19" t="n"/>
      <c r="F2226" s="20">
        <f>IF(OR(B2226="",E2226=""),"",IF(D2226="Sold",-ABS(E2226),IF(D2226="Adjustment",E2226,ABS(E2226))))</f>
        <v/>
      </c>
      <c r="G2226" s="17" t="n"/>
    </row>
    <row r="2227">
      <c r="A2227" s="16" t="n"/>
      <c r="B2227" s="17" t="n"/>
      <c r="C2227" s="18">
        <f>IF(B2227="","",IFERROR(INDEX('Example items'!$B$6:$B$205,MATCH(B2227,'Example items'!$A$6:$A$205,0)),"Unknown SKU"))</f>
        <v/>
      </c>
      <c r="D2227" s="17" t="n"/>
      <c r="E2227" s="19" t="n"/>
      <c r="F2227" s="20">
        <f>IF(OR(B2227="",E2227=""),"",IF(D2227="Sold",-ABS(E2227),IF(D2227="Adjustment",E2227,ABS(E2227))))</f>
        <v/>
      </c>
      <c r="G2227" s="17" t="n"/>
    </row>
    <row r="2228">
      <c r="A2228" s="16" t="n"/>
      <c r="B2228" s="17" t="n"/>
      <c r="C2228" s="18">
        <f>IF(B2228="","",IFERROR(INDEX('Example items'!$B$6:$B$205,MATCH(B2228,'Example items'!$A$6:$A$205,0)),"Unknown SKU"))</f>
        <v/>
      </c>
      <c r="D2228" s="17" t="n"/>
      <c r="E2228" s="19" t="n"/>
      <c r="F2228" s="20">
        <f>IF(OR(B2228="",E2228=""),"",IF(D2228="Sold",-ABS(E2228),IF(D2228="Adjustment",E2228,ABS(E2228))))</f>
        <v/>
      </c>
      <c r="G2228" s="17" t="n"/>
    </row>
    <row r="2229">
      <c r="A2229" s="16" t="n"/>
      <c r="B2229" s="17" t="n"/>
      <c r="C2229" s="18">
        <f>IF(B2229="","",IFERROR(INDEX('Example items'!$B$6:$B$205,MATCH(B2229,'Example items'!$A$6:$A$205,0)),"Unknown SKU"))</f>
        <v/>
      </c>
      <c r="D2229" s="17" t="n"/>
      <c r="E2229" s="19" t="n"/>
      <c r="F2229" s="20">
        <f>IF(OR(B2229="",E2229=""),"",IF(D2229="Sold",-ABS(E2229),IF(D2229="Adjustment",E2229,ABS(E2229))))</f>
        <v/>
      </c>
      <c r="G2229" s="17" t="n"/>
    </row>
    <row r="2230">
      <c r="A2230" s="16" t="n"/>
      <c r="B2230" s="17" t="n"/>
      <c r="C2230" s="18">
        <f>IF(B2230="","",IFERROR(INDEX('Example items'!$B$6:$B$205,MATCH(B2230,'Example items'!$A$6:$A$205,0)),"Unknown SKU"))</f>
        <v/>
      </c>
      <c r="D2230" s="17" t="n"/>
      <c r="E2230" s="19" t="n"/>
      <c r="F2230" s="20">
        <f>IF(OR(B2230="",E2230=""),"",IF(D2230="Sold",-ABS(E2230),IF(D2230="Adjustment",E2230,ABS(E2230))))</f>
        <v/>
      </c>
      <c r="G2230" s="17" t="n"/>
    </row>
    <row r="2231">
      <c r="A2231" s="16" t="n"/>
      <c r="B2231" s="17" t="n"/>
      <c r="C2231" s="18">
        <f>IF(B2231="","",IFERROR(INDEX('Example items'!$B$6:$B$205,MATCH(B2231,'Example items'!$A$6:$A$205,0)),"Unknown SKU"))</f>
        <v/>
      </c>
      <c r="D2231" s="17" t="n"/>
      <c r="E2231" s="19" t="n"/>
      <c r="F2231" s="20">
        <f>IF(OR(B2231="",E2231=""),"",IF(D2231="Sold",-ABS(E2231),IF(D2231="Adjustment",E2231,ABS(E2231))))</f>
        <v/>
      </c>
      <c r="G2231" s="17" t="n"/>
    </row>
    <row r="2232">
      <c r="A2232" s="16" t="n"/>
      <c r="B2232" s="17" t="n"/>
      <c r="C2232" s="18">
        <f>IF(B2232="","",IFERROR(INDEX('Example items'!$B$6:$B$205,MATCH(B2232,'Example items'!$A$6:$A$205,0)),"Unknown SKU"))</f>
        <v/>
      </c>
      <c r="D2232" s="17" t="n"/>
      <c r="E2232" s="19" t="n"/>
      <c r="F2232" s="20">
        <f>IF(OR(B2232="",E2232=""),"",IF(D2232="Sold",-ABS(E2232),IF(D2232="Adjustment",E2232,ABS(E2232))))</f>
        <v/>
      </c>
      <c r="G2232" s="17" t="n"/>
    </row>
    <row r="2233">
      <c r="A2233" s="16" t="n"/>
      <c r="B2233" s="17" t="n"/>
      <c r="C2233" s="18">
        <f>IF(B2233="","",IFERROR(INDEX('Example items'!$B$6:$B$205,MATCH(B2233,'Example items'!$A$6:$A$205,0)),"Unknown SKU"))</f>
        <v/>
      </c>
      <c r="D2233" s="17" t="n"/>
      <c r="E2233" s="19" t="n"/>
      <c r="F2233" s="20">
        <f>IF(OR(B2233="",E2233=""),"",IF(D2233="Sold",-ABS(E2233),IF(D2233="Adjustment",E2233,ABS(E2233))))</f>
        <v/>
      </c>
      <c r="G2233" s="17" t="n"/>
    </row>
    <row r="2234">
      <c r="A2234" s="16" t="n"/>
      <c r="B2234" s="17" t="n"/>
      <c r="C2234" s="18">
        <f>IF(B2234="","",IFERROR(INDEX('Example items'!$B$6:$B$205,MATCH(B2234,'Example items'!$A$6:$A$205,0)),"Unknown SKU"))</f>
        <v/>
      </c>
      <c r="D2234" s="17" t="n"/>
      <c r="E2234" s="19" t="n"/>
      <c r="F2234" s="20">
        <f>IF(OR(B2234="",E2234=""),"",IF(D2234="Sold",-ABS(E2234),IF(D2234="Adjustment",E2234,ABS(E2234))))</f>
        <v/>
      </c>
      <c r="G2234" s="17" t="n"/>
    </row>
    <row r="2235">
      <c r="A2235" s="16" t="n"/>
      <c r="B2235" s="17" t="n"/>
      <c r="C2235" s="18">
        <f>IF(B2235="","",IFERROR(INDEX('Example items'!$B$6:$B$205,MATCH(B2235,'Example items'!$A$6:$A$205,0)),"Unknown SKU"))</f>
        <v/>
      </c>
      <c r="D2235" s="17" t="n"/>
      <c r="E2235" s="19" t="n"/>
      <c r="F2235" s="20">
        <f>IF(OR(B2235="",E2235=""),"",IF(D2235="Sold",-ABS(E2235),IF(D2235="Adjustment",E2235,ABS(E2235))))</f>
        <v/>
      </c>
      <c r="G2235" s="17" t="n"/>
    </row>
    <row r="2236">
      <c r="A2236" s="16" t="n"/>
      <c r="B2236" s="17" t="n"/>
      <c r="C2236" s="18">
        <f>IF(B2236="","",IFERROR(INDEX('Example items'!$B$6:$B$205,MATCH(B2236,'Example items'!$A$6:$A$205,0)),"Unknown SKU"))</f>
        <v/>
      </c>
      <c r="D2236" s="17" t="n"/>
      <c r="E2236" s="19" t="n"/>
      <c r="F2236" s="20">
        <f>IF(OR(B2236="",E2236=""),"",IF(D2236="Sold",-ABS(E2236),IF(D2236="Adjustment",E2236,ABS(E2236))))</f>
        <v/>
      </c>
      <c r="G2236" s="17" t="n"/>
    </row>
    <row r="2237">
      <c r="A2237" s="16" t="n"/>
      <c r="B2237" s="17" t="n"/>
      <c r="C2237" s="18">
        <f>IF(B2237="","",IFERROR(INDEX('Example items'!$B$6:$B$205,MATCH(B2237,'Example items'!$A$6:$A$205,0)),"Unknown SKU"))</f>
        <v/>
      </c>
      <c r="D2237" s="17" t="n"/>
      <c r="E2237" s="19" t="n"/>
      <c r="F2237" s="20">
        <f>IF(OR(B2237="",E2237=""),"",IF(D2237="Sold",-ABS(E2237),IF(D2237="Adjustment",E2237,ABS(E2237))))</f>
        <v/>
      </c>
      <c r="G2237" s="17" t="n"/>
    </row>
    <row r="2238">
      <c r="A2238" s="16" t="n"/>
      <c r="B2238" s="17" t="n"/>
      <c r="C2238" s="18">
        <f>IF(B2238="","",IFERROR(INDEX('Example items'!$B$6:$B$205,MATCH(B2238,'Example items'!$A$6:$A$205,0)),"Unknown SKU"))</f>
        <v/>
      </c>
      <c r="D2238" s="17" t="n"/>
      <c r="E2238" s="19" t="n"/>
      <c r="F2238" s="20">
        <f>IF(OR(B2238="",E2238=""),"",IF(D2238="Sold",-ABS(E2238),IF(D2238="Adjustment",E2238,ABS(E2238))))</f>
        <v/>
      </c>
      <c r="G2238" s="17" t="n"/>
    </row>
    <row r="2239">
      <c r="A2239" s="16" t="n"/>
      <c r="B2239" s="17" t="n"/>
      <c r="C2239" s="18">
        <f>IF(B2239="","",IFERROR(INDEX('Example items'!$B$6:$B$205,MATCH(B2239,'Example items'!$A$6:$A$205,0)),"Unknown SKU"))</f>
        <v/>
      </c>
      <c r="D2239" s="17" t="n"/>
      <c r="E2239" s="19" t="n"/>
      <c r="F2239" s="20">
        <f>IF(OR(B2239="",E2239=""),"",IF(D2239="Sold",-ABS(E2239),IF(D2239="Adjustment",E2239,ABS(E2239))))</f>
        <v/>
      </c>
      <c r="G2239" s="17" t="n"/>
    </row>
    <row r="2240">
      <c r="A2240" s="16" t="n"/>
      <c r="B2240" s="17" t="n"/>
      <c r="C2240" s="18">
        <f>IF(B2240="","",IFERROR(INDEX('Example items'!$B$6:$B$205,MATCH(B2240,'Example items'!$A$6:$A$205,0)),"Unknown SKU"))</f>
        <v/>
      </c>
      <c r="D2240" s="17" t="n"/>
      <c r="E2240" s="19" t="n"/>
      <c r="F2240" s="20">
        <f>IF(OR(B2240="",E2240=""),"",IF(D2240="Sold",-ABS(E2240),IF(D2240="Adjustment",E2240,ABS(E2240))))</f>
        <v/>
      </c>
      <c r="G2240" s="17" t="n"/>
    </row>
    <row r="2241">
      <c r="A2241" s="16" t="n"/>
      <c r="B2241" s="17" t="n"/>
      <c r="C2241" s="18">
        <f>IF(B2241="","",IFERROR(INDEX('Example items'!$B$6:$B$205,MATCH(B2241,'Example items'!$A$6:$A$205,0)),"Unknown SKU"))</f>
        <v/>
      </c>
      <c r="D2241" s="17" t="n"/>
      <c r="E2241" s="19" t="n"/>
      <c r="F2241" s="20">
        <f>IF(OR(B2241="",E2241=""),"",IF(D2241="Sold",-ABS(E2241),IF(D2241="Adjustment",E2241,ABS(E2241))))</f>
        <v/>
      </c>
      <c r="G2241" s="17" t="n"/>
    </row>
    <row r="2242">
      <c r="A2242" s="16" t="n"/>
      <c r="B2242" s="17" t="n"/>
      <c r="C2242" s="18">
        <f>IF(B2242="","",IFERROR(INDEX('Example items'!$B$6:$B$205,MATCH(B2242,'Example items'!$A$6:$A$205,0)),"Unknown SKU"))</f>
        <v/>
      </c>
      <c r="D2242" s="17" t="n"/>
      <c r="E2242" s="19" t="n"/>
      <c r="F2242" s="20">
        <f>IF(OR(B2242="",E2242=""),"",IF(D2242="Sold",-ABS(E2242),IF(D2242="Adjustment",E2242,ABS(E2242))))</f>
        <v/>
      </c>
      <c r="G2242" s="17" t="n"/>
    </row>
    <row r="2243">
      <c r="A2243" s="16" t="n"/>
      <c r="B2243" s="17" t="n"/>
      <c r="C2243" s="18">
        <f>IF(B2243="","",IFERROR(INDEX('Example items'!$B$6:$B$205,MATCH(B2243,'Example items'!$A$6:$A$205,0)),"Unknown SKU"))</f>
        <v/>
      </c>
      <c r="D2243" s="17" t="n"/>
      <c r="E2243" s="19" t="n"/>
      <c r="F2243" s="20">
        <f>IF(OR(B2243="",E2243=""),"",IF(D2243="Sold",-ABS(E2243),IF(D2243="Adjustment",E2243,ABS(E2243))))</f>
        <v/>
      </c>
      <c r="G2243" s="17" t="n"/>
    </row>
    <row r="2244">
      <c r="A2244" s="16" t="n"/>
      <c r="B2244" s="17" t="n"/>
      <c r="C2244" s="18">
        <f>IF(B2244="","",IFERROR(INDEX('Example items'!$B$6:$B$205,MATCH(B2244,'Example items'!$A$6:$A$205,0)),"Unknown SKU"))</f>
        <v/>
      </c>
      <c r="D2244" s="17" t="n"/>
      <c r="E2244" s="19" t="n"/>
      <c r="F2244" s="20">
        <f>IF(OR(B2244="",E2244=""),"",IF(D2244="Sold",-ABS(E2244),IF(D2244="Adjustment",E2244,ABS(E2244))))</f>
        <v/>
      </c>
      <c r="G2244" s="17" t="n"/>
    </row>
    <row r="2245">
      <c r="A2245" s="16" t="n"/>
      <c r="B2245" s="17" t="n"/>
      <c r="C2245" s="18">
        <f>IF(B2245="","",IFERROR(INDEX('Example items'!$B$6:$B$205,MATCH(B2245,'Example items'!$A$6:$A$205,0)),"Unknown SKU"))</f>
        <v/>
      </c>
      <c r="D2245" s="17" t="n"/>
      <c r="E2245" s="19" t="n"/>
      <c r="F2245" s="20">
        <f>IF(OR(B2245="",E2245=""),"",IF(D2245="Sold",-ABS(E2245),IF(D2245="Adjustment",E2245,ABS(E2245))))</f>
        <v/>
      </c>
      <c r="G2245" s="17" t="n"/>
    </row>
    <row r="2246">
      <c r="A2246" s="16" t="n"/>
      <c r="B2246" s="17" t="n"/>
      <c r="C2246" s="18">
        <f>IF(B2246="","",IFERROR(INDEX('Example items'!$B$6:$B$205,MATCH(B2246,'Example items'!$A$6:$A$205,0)),"Unknown SKU"))</f>
        <v/>
      </c>
      <c r="D2246" s="17" t="n"/>
      <c r="E2246" s="19" t="n"/>
      <c r="F2246" s="20">
        <f>IF(OR(B2246="",E2246=""),"",IF(D2246="Sold",-ABS(E2246),IF(D2246="Adjustment",E2246,ABS(E2246))))</f>
        <v/>
      </c>
      <c r="G2246" s="17" t="n"/>
    </row>
    <row r="2247">
      <c r="A2247" s="16" t="n"/>
      <c r="B2247" s="17" t="n"/>
      <c r="C2247" s="18">
        <f>IF(B2247="","",IFERROR(INDEX('Example items'!$B$6:$B$205,MATCH(B2247,'Example items'!$A$6:$A$205,0)),"Unknown SKU"))</f>
        <v/>
      </c>
      <c r="D2247" s="17" t="n"/>
      <c r="E2247" s="19" t="n"/>
      <c r="F2247" s="20">
        <f>IF(OR(B2247="",E2247=""),"",IF(D2247="Sold",-ABS(E2247),IF(D2247="Adjustment",E2247,ABS(E2247))))</f>
        <v/>
      </c>
      <c r="G2247" s="17" t="n"/>
    </row>
    <row r="2248">
      <c r="A2248" s="16" t="n"/>
      <c r="B2248" s="17" t="n"/>
      <c r="C2248" s="18">
        <f>IF(B2248="","",IFERROR(INDEX('Example items'!$B$6:$B$205,MATCH(B2248,'Example items'!$A$6:$A$205,0)),"Unknown SKU"))</f>
        <v/>
      </c>
      <c r="D2248" s="17" t="n"/>
      <c r="E2248" s="19" t="n"/>
      <c r="F2248" s="20">
        <f>IF(OR(B2248="",E2248=""),"",IF(D2248="Sold",-ABS(E2248),IF(D2248="Adjustment",E2248,ABS(E2248))))</f>
        <v/>
      </c>
      <c r="G2248" s="17" t="n"/>
    </row>
    <row r="2249">
      <c r="A2249" s="16" t="n"/>
      <c r="B2249" s="17" t="n"/>
      <c r="C2249" s="18">
        <f>IF(B2249="","",IFERROR(INDEX('Example items'!$B$6:$B$205,MATCH(B2249,'Example items'!$A$6:$A$205,0)),"Unknown SKU"))</f>
        <v/>
      </c>
      <c r="D2249" s="17" t="n"/>
      <c r="E2249" s="19" t="n"/>
      <c r="F2249" s="20">
        <f>IF(OR(B2249="",E2249=""),"",IF(D2249="Sold",-ABS(E2249),IF(D2249="Adjustment",E2249,ABS(E2249))))</f>
        <v/>
      </c>
      <c r="G2249" s="17" t="n"/>
    </row>
    <row r="2250">
      <c r="A2250" s="16" t="n"/>
      <c r="B2250" s="17" t="n"/>
      <c r="C2250" s="18">
        <f>IF(B2250="","",IFERROR(INDEX('Example items'!$B$6:$B$205,MATCH(B2250,'Example items'!$A$6:$A$205,0)),"Unknown SKU"))</f>
        <v/>
      </c>
      <c r="D2250" s="17" t="n"/>
      <c r="E2250" s="19" t="n"/>
      <c r="F2250" s="20">
        <f>IF(OR(B2250="",E2250=""),"",IF(D2250="Sold",-ABS(E2250),IF(D2250="Adjustment",E2250,ABS(E2250))))</f>
        <v/>
      </c>
      <c r="G2250" s="17" t="n"/>
    </row>
    <row r="2251">
      <c r="A2251" s="16" t="n"/>
      <c r="B2251" s="17" t="n"/>
      <c r="C2251" s="18">
        <f>IF(B2251="","",IFERROR(INDEX('Example items'!$B$6:$B$205,MATCH(B2251,'Example items'!$A$6:$A$205,0)),"Unknown SKU"))</f>
        <v/>
      </c>
      <c r="D2251" s="17" t="n"/>
      <c r="E2251" s="19" t="n"/>
      <c r="F2251" s="20">
        <f>IF(OR(B2251="",E2251=""),"",IF(D2251="Sold",-ABS(E2251),IF(D2251="Adjustment",E2251,ABS(E2251))))</f>
        <v/>
      </c>
      <c r="G2251" s="17" t="n"/>
    </row>
    <row r="2252">
      <c r="A2252" s="16" t="n"/>
      <c r="B2252" s="17" t="n"/>
      <c r="C2252" s="18">
        <f>IF(B2252="","",IFERROR(INDEX('Example items'!$B$6:$B$205,MATCH(B2252,'Example items'!$A$6:$A$205,0)),"Unknown SKU"))</f>
        <v/>
      </c>
      <c r="D2252" s="17" t="n"/>
      <c r="E2252" s="19" t="n"/>
      <c r="F2252" s="20">
        <f>IF(OR(B2252="",E2252=""),"",IF(D2252="Sold",-ABS(E2252),IF(D2252="Adjustment",E2252,ABS(E2252))))</f>
        <v/>
      </c>
      <c r="G2252" s="17" t="n"/>
    </row>
    <row r="2253">
      <c r="A2253" s="16" t="n"/>
      <c r="B2253" s="17" t="n"/>
      <c r="C2253" s="18">
        <f>IF(B2253="","",IFERROR(INDEX('Example items'!$B$6:$B$205,MATCH(B2253,'Example items'!$A$6:$A$205,0)),"Unknown SKU"))</f>
        <v/>
      </c>
      <c r="D2253" s="17" t="n"/>
      <c r="E2253" s="19" t="n"/>
      <c r="F2253" s="20">
        <f>IF(OR(B2253="",E2253=""),"",IF(D2253="Sold",-ABS(E2253),IF(D2253="Adjustment",E2253,ABS(E2253))))</f>
        <v/>
      </c>
      <c r="G2253" s="17" t="n"/>
    </row>
    <row r="2254">
      <c r="A2254" s="16" t="n"/>
      <c r="B2254" s="17" t="n"/>
      <c r="C2254" s="18">
        <f>IF(B2254="","",IFERROR(INDEX('Example items'!$B$6:$B$205,MATCH(B2254,'Example items'!$A$6:$A$205,0)),"Unknown SKU"))</f>
        <v/>
      </c>
      <c r="D2254" s="17" t="n"/>
      <c r="E2254" s="19" t="n"/>
      <c r="F2254" s="20">
        <f>IF(OR(B2254="",E2254=""),"",IF(D2254="Sold",-ABS(E2254),IF(D2254="Adjustment",E2254,ABS(E2254))))</f>
        <v/>
      </c>
      <c r="G2254" s="17" t="n"/>
    </row>
    <row r="2255">
      <c r="A2255" s="16" t="n"/>
      <c r="B2255" s="17" t="n"/>
      <c r="C2255" s="18">
        <f>IF(B2255="","",IFERROR(INDEX('Example items'!$B$6:$B$205,MATCH(B2255,'Example items'!$A$6:$A$205,0)),"Unknown SKU"))</f>
        <v/>
      </c>
      <c r="D2255" s="17" t="n"/>
      <c r="E2255" s="19" t="n"/>
      <c r="F2255" s="20">
        <f>IF(OR(B2255="",E2255=""),"",IF(D2255="Sold",-ABS(E2255),IF(D2255="Adjustment",E2255,ABS(E2255))))</f>
        <v/>
      </c>
      <c r="G2255" s="17" t="n"/>
    </row>
    <row r="2256">
      <c r="A2256" s="16" t="n"/>
      <c r="B2256" s="17" t="n"/>
      <c r="C2256" s="18">
        <f>IF(B2256="","",IFERROR(INDEX('Example items'!$B$6:$B$205,MATCH(B2256,'Example items'!$A$6:$A$205,0)),"Unknown SKU"))</f>
        <v/>
      </c>
      <c r="D2256" s="17" t="n"/>
      <c r="E2256" s="19" t="n"/>
      <c r="F2256" s="20">
        <f>IF(OR(B2256="",E2256=""),"",IF(D2256="Sold",-ABS(E2256),IF(D2256="Adjustment",E2256,ABS(E2256))))</f>
        <v/>
      </c>
      <c r="G2256" s="17" t="n"/>
    </row>
    <row r="2257">
      <c r="A2257" s="16" t="n"/>
      <c r="B2257" s="17" t="n"/>
      <c r="C2257" s="18">
        <f>IF(B2257="","",IFERROR(INDEX('Example items'!$B$6:$B$205,MATCH(B2257,'Example items'!$A$6:$A$205,0)),"Unknown SKU"))</f>
        <v/>
      </c>
      <c r="D2257" s="17" t="n"/>
      <c r="E2257" s="19" t="n"/>
      <c r="F2257" s="20">
        <f>IF(OR(B2257="",E2257=""),"",IF(D2257="Sold",-ABS(E2257),IF(D2257="Adjustment",E2257,ABS(E2257))))</f>
        <v/>
      </c>
      <c r="G2257" s="17" t="n"/>
    </row>
    <row r="2258">
      <c r="A2258" s="16" t="n"/>
      <c r="B2258" s="17" t="n"/>
      <c r="C2258" s="18">
        <f>IF(B2258="","",IFERROR(INDEX('Example items'!$B$6:$B$205,MATCH(B2258,'Example items'!$A$6:$A$205,0)),"Unknown SKU"))</f>
        <v/>
      </c>
      <c r="D2258" s="17" t="n"/>
      <c r="E2258" s="19" t="n"/>
      <c r="F2258" s="20">
        <f>IF(OR(B2258="",E2258=""),"",IF(D2258="Sold",-ABS(E2258),IF(D2258="Adjustment",E2258,ABS(E2258))))</f>
        <v/>
      </c>
      <c r="G2258" s="17" t="n"/>
    </row>
    <row r="2259">
      <c r="A2259" s="16" t="n"/>
      <c r="B2259" s="17" t="n"/>
      <c r="C2259" s="18">
        <f>IF(B2259="","",IFERROR(INDEX('Example items'!$B$6:$B$205,MATCH(B2259,'Example items'!$A$6:$A$205,0)),"Unknown SKU"))</f>
        <v/>
      </c>
      <c r="D2259" s="17" t="n"/>
      <c r="E2259" s="19" t="n"/>
      <c r="F2259" s="20">
        <f>IF(OR(B2259="",E2259=""),"",IF(D2259="Sold",-ABS(E2259),IF(D2259="Adjustment",E2259,ABS(E2259))))</f>
        <v/>
      </c>
      <c r="G2259" s="17" t="n"/>
    </row>
    <row r="2260">
      <c r="A2260" s="16" t="n"/>
      <c r="B2260" s="17" t="n"/>
      <c r="C2260" s="18">
        <f>IF(B2260="","",IFERROR(INDEX('Example items'!$B$6:$B$205,MATCH(B2260,'Example items'!$A$6:$A$205,0)),"Unknown SKU"))</f>
        <v/>
      </c>
      <c r="D2260" s="17" t="n"/>
      <c r="E2260" s="19" t="n"/>
      <c r="F2260" s="20">
        <f>IF(OR(B2260="",E2260=""),"",IF(D2260="Sold",-ABS(E2260),IF(D2260="Adjustment",E2260,ABS(E2260))))</f>
        <v/>
      </c>
      <c r="G2260" s="17" t="n"/>
    </row>
    <row r="2261">
      <c r="A2261" s="16" t="n"/>
      <c r="B2261" s="17" t="n"/>
      <c r="C2261" s="18">
        <f>IF(B2261="","",IFERROR(INDEX('Example items'!$B$6:$B$205,MATCH(B2261,'Example items'!$A$6:$A$205,0)),"Unknown SKU"))</f>
        <v/>
      </c>
      <c r="D2261" s="17" t="n"/>
      <c r="E2261" s="19" t="n"/>
      <c r="F2261" s="20">
        <f>IF(OR(B2261="",E2261=""),"",IF(D2261="Sold",-ABS(E2261),IF(D2261="Adjustment",E2261,ABS(E2261))))</f>
        <v/>
      </c>
      <c r="G2261" s="17" t="n"/>
    </row>
    <row r="2262">
      <c r="A2262" s="16" t="n"/>
      <c r="B2262" s="17" t="n"/>
      <c r="C2262" s="18">
        <f>IF(B2262="","",IFERROR(INDEX('Example items'!$B$6:$B$205,MATCH(B2262,'Example items'!$A$6:$A$205,0)),"Unknown SKU"))</f>
        <v/>
      </c>
      <c r="D2262" s="17" t="n"/>
      <c r="E2262" s="19" t="n"/>
      <c r="F2262" s="20">
        <f>IF(OR(B2262="",E2262=""),"",IF(D2262="Sold",-ABS(E2262),IF(D2262="Adjustment",E2262,ABS(E2262))))</f>
        <v/>
      </c>
      <c r="G2262" s="17" t="n"/>
    </row>
    <row r="2263">
      <c r="A2263" s="16" t="n"/>
      <c r="B2263" s="17" t="n"/>
      <c r="C2263" s="18">
        <f>IF(B2263="","",IFERROR(INDEX('Example items'!$B$6:$B$205,MATCH(B2263,'Example items'!$A$6:$A$205,0)),"Unknown SKU"))</f>
        <v/>
      </c>
      <c r="D2263" s="17" t="n"/>
      <c r="E2263" s="19" t="n"/>
      <c r="F2263" s="20">
        <f>IF(OR(B2263="",E2263=""),"",IF(D2263="Sold",-ABS(E2263),IF(D2263="Adjustment",E2263,ABS(E2263))))</f>
        <v/>
      </c>
      <c r="G2263" s="17" t="n"/>
    </row>
    <row r="2264">
      <c r="A2264" s="16" t="n"/>
      <c r="B2264" s="17" t="n"/>
      <c r="C2264" s="18">
        <f>IF(B2264="","",IFERROR(INDEX('Example items'!$B$6:$B$205,MATCH(B2264,'Example items'!$A$6:$A$205,0)),"Unknown SKU"))</f>
        <v/>
      </c>
      <c r="D2264" s="17" t="n"/>
      <c r="E2264" s="19" t="n"/>
      <c r="F2264" s="20">
        <f>IF(OR(B2264="",E2264=""),"",IF(D2264="Sold",-ABS(E2264),IF(D2264="Adjustment",E2264,ABS(E2264))))</f>
        <v/>
      </c>
      <c r="G2264" s="17" t="n"/>
    </row>
    <row r="2265">
      <c r="A2265" s="16" t="n"/>
      <c r="B2265" s="17" t="n"/>
      <c r="C2265" s="18">
        <f>IF(B2265="","",IFERROR(INDEX('Example items'!$B$6:$B$205,MATCH(B2265,'Example items'!$A$6:$A$205,0)),"Unknown SKU"))</f>
        <v/>
      </c>
      <c r="D2265" s="17" t="n"/>
      <c r="E2265" s="19" t="n"/>
      <c r="F2265" s="20">
        <f>IF(OR(B2265="",E2265=""),"",IF(D2265="Sold",-ABS(E2265),IF(D2265="Adjustment",E2265,ABS(E2265))))</f>
        <v/>
      </c>
      <c r="G2265" s="17" t="n"/>
    </row>
    <row r="2266">
      <c r="A2266" s="16" t="n"/>
      <c r="B2266" s="17" t="n"/>
      <c r="C2266" s="18">
        <f>IF(B2266="","",IFERROR(INDEX('Example items'!$B$6:$B$205,MATCH(B2266,'Example items'!$A$6:$A$205,0)),"Unknown SKU"))</f>
        <v/>
      </c>
      <c r="D2266" s="17" t="n"/>
      <c r="E2266" s="19" t="n"/>
      <c r="F2266" s="20">
        <f>IF(OR(B2266="",E2266=""),"",IF(D2266="Sold",-ABS(E2266),IF(D2266="Adjustment",E2266,ABS(E2266))))</f>
        <v/>
      </c>
      <c r="G2266" s="17" t="n"/>
    </row>
    <row r="2267">
      <c r="A2267" s="16" t="n"/>
      <c r="B2267" s="17" t="n"/>
      <c r="C2267" s="18">
        <f>IF(B2267="","",IFERROR(INDEX('Example items'!$B$6:$B$205,MATCH(B2267,'Example items'!$A$6:$A$205,0)),"Unknown SKU"))</f>
        <v/>
      </c>
      <c r="D2267" s="17" t="n"/>
      <c r="E2267" s="19" t="n"/>
      <c r="F2267" s="20">
        <f>IF(OR(B2267="",E2267=""),"",IF(D2267="Sold",-ABS(E2267),IF(D2267="Adjustment",E2267,ABS(E2267))))</f>
        <v/>
      </c>
      <c r="G2267" s="17" t="n"/>
    </row>
    <row r="2268">
      <c r="A2268" s="16" t="n"/>
      <c r="B2268" s="17" t="n"/>
      <c r="C2268" s="18">
        <f>IF(B2268="","",IFERROR(INDEX('Example items'!$B$6:$B$205,MATCH(B2268,'Example items'!$A$6:$A$205,0)),"Unknown SKU"))</f>
        <v/>
      </c>
      <c r="D2268" s="17" t="n"/>
      <c r="E2268" s="19" t="n"/>
      <c r="F2268" s="20">
        <f>IF(OR(B2268="",E2268=""),"",IF(D2268="Sold",-ABS(E2268),IF(D2268="Adjustment",E2268,ABS(E2268))))</f>
        <v/>
      </c>
      <c r="G2268" s="17" t="n"/>
    </row>
    <row r="2269">
      <c r="A2269" s="16" t="n"/>
      <c r="B2269" s="17" t="n"/>
      <c r="C2269" s="18">
        <f>IF(B2269="","",IFERROR(INDEX('Example items'!$B$6:$B$205,MATCH(B2269,'Example items'!$A$6:$A$205,0)),"Unknown SKU"))</f>
        <v/>
      </c>
      <c r="D2269" s="17" t="n"/>
      <c r="E2269" s="19" t="n"/>
      <c r="F2269" s="20">
        <f>IF(OR(B2269="",E2269=""),"",IF(D2269="Sold",-ABS(E2269),IF(D2269="Adjustment",E2269,ABS(E2269))))</f>
        <v/>
      </c>
      <c r="G2269" s="17" t="n"/>
    </row>
    <row r="2270">
      <c r="A2270" s="16" t="n"/>
      <c r="B2270" s="17" t="n"/>
      <c r="C2270" s="18">
        <f>IF(B2270="","",IFERROR(INDEX('Example items'!$B$6:$B$205,MATCH(B2270,'Example items'!$A$6:$A$205,0)),"Unknown SKU"))</f>
        <v/>
      </c>
      <c r="D2270" s="17" t="n"/>
      <c r="E2270" s="19" t="n"/>
      <c r="F2270" s="20">
        <f>IF(OR(B2270="",E2270=""),"",IF(D2270="Sold",-ABS(E2270),IF(D2270="Adjustment",E2270,ABS(E2270))))</f>
        <v/>
      </c>
      <c r="G2270" s="17" t="n"/>
    </row>
    <row r="2271">
      <c r="A2271" s="16" t="n"/>
      <c r="B2271" s="17" t="n"/>
      <c r="C2271" s="18">
        <f>IF(B2271="","",IFERROR(INDEX('Example items'!$B$6:$B$205,MATCH(B2271,'Example items'!$A$6:$A$205,0)),"Unknown SKU"))</f>
        <v/>
      </c>
      <c r="D2271" s="17" t="n"/>
      <c r="E2271" s="19" t="n"/>
      <c r="F2271" s="20">
        <f>IF(OR(B2271="",E2271=""),"",IF(D2271="Sold",-ABS(E2271),IF(D2271="Adjustment",E2271,ABS(E2271))))</f>
        <v/>
      </c>
      <c r="G2271" s="17" t="n"/>
    </row>
    <row r="2272">
      <c r="A2272" s="16" t="n"/>
      <c r="B2272" s="17" t="n"/>
      <c r="C2272" s="18">
        <f>IF(B2272="","",IFERROR(INDEX('Example items'!$B$6:$B$205,MATCH(B2272,'Example items'!$A$6:$A$205,0)),"Unknown SKU"))</f>
        <v/>
      </c>
      <c r="D2272" s="17" t="n"/>
      <c r="E2272" s="19" t="n"/>
      <c r="F2272" s="20">
        <f>IF(OR(B2272="",E2272=""),"",IF(D2272="Sold",-ABS(E2272),IF(D2272="Adjustment",E2272,ABS(E2272))))</f>
        <v/>
      </c>
      <c r="G2272" s="17" t="n"/>
    </row>
    <row r="2273">
      <c r="A2273" s="16" t="n"/>
      <c r="B2273" s="17" t="n"/>
      <c r="C2273" s="18">
        <f>IF(B2273="","",IFERROR(INDEX('Example items'!$B$6:$B$205,MATCH(B2273,'Example items'!$A$6:$A$205,0)),"Unknown SKU"))</f>
        <v/>
      </c>
      <c r="D2273" s="17" t="n"/>
      <c r="E2273" s="19" t="n"/>
      <c r="F2273" s="20">
        <f>IF(OR(B2273="",E2273=""),"",IF(D2273="Sold",-ABS(E2273),IF(D2273="Adjustment",E2273,ABS(E2273))))</f>
        <v/>
      </c>
      <c r="G2273" s="17" t="n"/>
    </row>
    <row r="2274">
      <c r="A2274" s="16" t="n"/>
      <c r="B2274" s="17" t="n"/>
      <c r="C2274" s="18">
        <f>IF(B2274="","",IFERROR(INDEX('Example items'!$B$6:$B$205,MATCH(B2274,'Example items'!$A$6:$A$205,0)),"Unknown SKU"))</f>
        <v/>
      </c>
      <c r="D2274" s="17" t="n"/>
      <c r="E2274" s="19" t="n"/>
      <c r="F2274" s="20">
        <f>IF(OR(B2274="",E2274=""),"",IF(D2274="Sold",-ABS(E2274),IF(D2274="Adjustment",E2274,ABS(E2274))))</f>
        <v/>
      </c>
      <c r="G2274" s="17" t="n"/>
    </row>
    <row r="2275">
      <c r="A2275" s="16" t="n"/>
      <c r="B2275" s="17" t="n"/>
      <c r="C2275" s="18">
        <f>IF(B2275="","",IFERROR(INDEX('Example items'!$B$6:$B$205,MATCH(B2275,'Example items'!$A$6:$A$205,0)),"Unknown SKU"))</f>
        <v/>
      </c>
      <c r="D2275" s="17" t="n"/>
      <c r="E2275" s="19" t="n"/>
      <c r="F2275" s="20">
        <f>IF(OR(B2275="",E2275=""),"",IF(D2275="Sold",-ABS(E2275),IF(D2275="Adjustment",E2275,ABS(E2275))))</f>
        <v/>
      </c>
      <c r="G2275" s="17" t="n"/>
    </row>
    <row r="2276">
      <c r="A2276" s="16" t="n"/>
      <c r="B2276" s="17" t="n"/>
      <c r="C2276" s="18">
        <f>IF(B2276="","",IFERROR(INDEX('Example items'!$B$6:$B$205,MATCH(B2276,'Example items'!$A$6:$A$205,0)),"Unknown SKU"))</f>
        <v/>
      </c>
      <c r="D2276" s="17" t="n"/>
      <c r="E2276" s="19" t="n"/>
      <c r="F2276" s="20">
        <f>IF(OR(B2276="",E2276=""),"",IF(D2276="Sold",-ABS(E2276),IF(D2276="Adjustment",E2276,ABS(E2276))))</f>
        <v/>
      </c>
      <c r="G2276" s="17" t="n"/>
    </row>
    <row r="2277">
      <c r="A2277" s="16" t="n"/>
      <c r="B2277" s="17" t="n"/>
      <c r="C2277" s="18">
        <f>IF(B2277="","",IFERROR(INDEX('Example items'!$B$6:$B$205,MATCH(B2277,'Example items'!$A$6:$A$205,0)),"Unknown SKU"))</f>
        <v/>
      </c>
      <c r="D2277" s="17" t="n"/>
      <c r="E2277" s="19" t="n"/>
      <c r="F2277" s="20">
        <f>IF(OR(B2277="",E2277=""),"",IF(D2277="Sold",-ABS(E2277),IF(D2277="Adjustment",E2277,ABS(E2277))))</f>
        <v/>
      </c>
      <c r="G2277" s="17" t="n"/>
    </row>
    <row r="2278">
      <c r="A2278" s="16" t="n"/>
      <c r="B2278" s="17" t="n"/>
      <c r="C2278" s="18">
        <f>IF(B2278="","",IFERROR(INDEX('Example items'!$B$6:$B$205,MATCH(B2278,'Example items'!$A$6:$A$205,0)),"Unknown SKU"))</f>
        <v/>
      </c>
      <c r="D2278" s="17" t="n"/>
      <c r="E2278" s="19" t="n"/>
      <c r="F2278" s="20">
        <f>IF(OR(B2278="",E2278=""),"",IF(D2278="Sold",-ABS(E2278),IF(D2278="Adjustment",E2278,ABS(E2278))))</f>
        <v/>
      </c>
      <c r="G2278" s="17" t="n"/>
    </row>
    <row r="2279">
      <c r="A2279" s="16" t="n"/>
      <c r="B2279" s="17" t="n"/>
      <c r="C2279" s="18">
        <f>IF(B2279="","",IFERROR(INDEX('Example items'!$B$6:$B$205,MATCH(B2279,'Example items'!$A$6:$A$205,0)),"Unknown SKU"))</f>
        <v/>
      </c>
      <c r="D2279" s="17" t="n"/>
      <c r="E2279" s="19" t="n"/>
      <c r="F2279" s="20">
        <f>IF(OR(B2279="",E2279=""),"",IF(D2279="Sold",-ABS(E2279),IF(D2279="Adjustment",E2279,ABS(E2279))))</f>
        <v/>
      </c>
      <c r="G2279" s="17" t="n"/>
    </row>
    <row r="2280">
      <c r="A2280" s="16" t="n"/>
      <c r="B2280" s="17" t="n"/>
      <c r="C2280" s="18">
        <f>IF(B2280="","",IFERROR(INDEX('Example items'!$B$6:$B$205,MATCH(B2280,'Example items'!$A$6:$A$205,0)),"Unknown SKU"))</f>
        <v/>
      </c>
      <c r="D2280" s="17" t="n"/>
      <c r="E2280" s="19" t="n"/>
      <c r="F2280" s="20">
        <f>IF(OR(B2280="",E2280=""),"",IF(D2280="Sold",-ABS(E2280),IF(D2280="Adjustment",E2280,ABS(E2280))))</f>
        <v/>
      </c>
      <c r="G2280" s="17" t="n"/>
    </row>
    <row r="2281">
      <c r="A2281" s="16" t="n"/>
      <c r="B2281" s="17" t="n"/>
      <c r="C2281" s="18">
        <f>IF(B2281="","",IFERROR(INDEX('Example items'!$B$6:$B$205,MATCH(B2281,'Example items'!$A$6:$A$205,0)),"Unknown SKU"))</f>
        <v/>
      </c>
      <c r="D2281" s="17" t="n"/>
      <c r="E2281" s="19" t="n"/>
      <c r="F2281" s="20">
        <f>IF(OR(B2281="",E2281=""),"",IF(D2281="Sold",-ABS(E2281),IF(D2281="Adjustment",E2281,ABS(E2281))))</f>
        <v/>
      </c>
      <c r="G2281" s="17" t="n"/>
    </row>
    <row r="2282">
      <c r="A2282" s="16" t="n"/>
      <c r="B2282" s="17" t="n"/>
      <c r="C2282" s="18">
        <f>IF(B2282="","",IFERROR(INDEX('Example items'!$B$6:$B$205,MATCH(B2282,'Example items'!$A$6:$A$205,0)),"Unknown SKU"))</f>
        <v/>
      </c>
      <c r="D2282" s="17" t="n"/>
      <c r="E2282" s="19" t="n"/>
      <c r="F2282" s="20">
        <f>IF(OR(B2282="",E2282=""),"",IF(D2282="Sold",-ABS(E2282),IF(D2282="Adjustment",E2282,ABS(E2282))))</f>
        <v/>
      </c>
      <c r="G2282" s="17" t="n"/>
    </row>
    <row r="2283">
      <c r="A2283" s="16" t="n"/>
      <c r="B2283" s="17" t="n"/>
      <c r="C2283" s="18">
        <f>IF(B2283="","",IFERROR(INDEX('Example items'!$B$6:$B$205,MATCH(B2283,'Example items'!$A$6:$A$205,0)),"Unknown SKU"))</f>
        <v/>
      </c>
      <c r="D2283" s="17" t="n"/>
      <c r="E2283" s="19" t="n"/>
      <c r="F2283" s="20">
        <f>IF(OR(B2283="",E2283=""),"",IF(D2283="Sold",-ABS(E2283),IF(D2283="Adjustment",E2283,ABS(E2283))))</f>
        <v/>
      </c>
      <c r="G2283" s="17" t="n"/>
    </row>
    <row r="2284">
      <c r="A2284" s="16" t="n"/>
      <c r="B2284" s="17" t="n"/>
      <c r="C2284" s="18">
        <f>IF(B2284="","",IFERROR(INDEX('Example items'!$B$6:$B$205,MATCH(B2284,'Example items'!$A$6:$A$205,0)),"Unknown SKU"))</f>
        <v/>
      </c>
      <c r="D2284" s="17" t="n"/>
      <c r="E2284" s="19" t="n"/>
      <c r="F2284" s="20">
        <f>IF(OR(B2284="",E2284=""),"",IF(D2284="Sold",-ABS(E2284),IF(D2284="Adjustment",E2284,ABS(E2284))))</f>
        <v/>
      </c>
      <c r="G2284" s="17" t="n"/>
    </row>
    <row r="2285">
      <c r="A2285" s="16" t="n"/>
      <c r="B2285" s="17" t="n"/>
      <c r="C2285" s="18">
        <f>IF(B2285="","",IFERROR(INDEX('Example items'!$B$6:$B$205,MATCH(B2285,'Example items'!$A$6:$A$205,0)),"Unknown SKU"))</f>
        <v/>
      </c>
      <c r="D2285" s="17" t="n"/>
      <c r="E2285" s="19" t="n"/>
      <c r="F2285" s="20">
        <f>IF(OR(B2285="",E2285=""),"",IF(D2285="Sold",-ABS(E2285),IF(D2285="Adjustment",E2285,ABS(E2285))))</f>
        <v/>
      </c>
      <c r="G2285" s="17" t="n"/>
    </row>
    <row r="2286">
      <c r="A2286" s="16" t="n"/>
      <c r="B2286" s="17" t="n"/>
      <c r="C2286" s="18">
        <f>IF(B2286="","",IFERROR(INDEX('Example items'!$B$6:$B$205,MATCH(B2286,'Example items'!$A$6:$A$205,0)),"Unknown SKU"))</f>
        <v/>
      </c>
      <c r="D2286" s="17" t="n"/>
      <c r="E2286" s="19" t="n"/>
      <c r="F2286" s="20">
        <f>IF(OR(B2286="",E2286=""),"",IF(D2286="Sold",-ABS(E2286),IF(D2286="Adjustment",E2286,ABS(E2286))))</f>
        <v/>
      </c>
      <c r="G2286" s="17" t="n"/>
    </row>
    <row r="2287">
      <c r="A2287" s="16" t="n"/>
      <c r="B2287" s="17" t="n"/>
      <c r="C2287" s="18">
        <f>IF(B2287="","",IFERROR(INDEX('Example items'!$B$6:$B$205,MATCH(B2287,'Example items'!$A$6:$A$205,0)),"Unknown SKU"))</f>
        <v/>
      </c>
      <c r="D2287" s="17" t="n"/>
      <c r="E2287" s="19" t="n"/>
      <c r="F2287" s="20">
        <f>IF(OR(B2287="",E2287=""),"",IF(D2287="Sold",-ABS(E2287),IF(D2287="Adjustment",E2287,ABS(E2287))))</f>
        <v/>
      </c>
      <c r="G2287" s="17" t="n"/>
    </row>
    <row r="2288">
      <c r="A2288" s="16" t="n"/>
      <c r="B2288" s="17" t="n"/>
      <c r="C2288" s="18">
        <f>IF(B2288="","",IFERROR(INDEX('Example items'!$B$6:$B$205,MATCH(B2288,'Example items'!$A$6:$A$205,0)),"Unknown SKU"))</f>
        <v/>
      </c>
      <c r="D2288" s="17" t="n"/>
      <c r="E2288" s="19" t="n"/>
      <c r="F2288" s="20">
        <f>IF(OR(B2288="",E2288=""),"",IF(D2288="Sold",-ABS(E2288),IF(D2288="Adjustment",E2288,ABS(E2288))))</f>
        <v/>
      </c>
      <c r="G2288" s="17" t="n"/>
    </row>
    <row r="2289">
      <c r="A2289" s="16" t="n"/>
      <c r="B2289" s="17" t="n"/>
      <c r="C2289" s="18">
        <f>IF(B2289="","",IFERROR(INDEX('Example items'!$B$6:$B$205,MATCH(B2289,'Example items'!$A$6:$A$205,0)),"Unknown SKU"))</f>
        <v/>
      </c>
      <c r="D2289" s="17" t="n"/>
      <c r="E2289" s="19" t="n"/>
      <c r="F2289" s="20">
        <f>IF(OR(B2289="",E2289=""),"",IF(D2289="Sold",-ABS(E2289),IF(D2289="Adjustment",E2289,ABS(E2289))))</f>
        <v/>
      </c>
      <c r="G2289" s="17" t="n"/>
    </row>
    <row r="2290">
      <c r="A2290" s="16" t="n"/>
      <c r="B2290" s="17" t="n"/>
      <c r="C2290" s="18">
        <f>IF(B2290="","",IFERROR(INDEX('Example items'!$B$6:$B$205,MATCH(B2290,'Example items'!$A$6:$A$205,0)),"Unknown SKU"))</f>
        <v/>
      </c>
      <c r="D2290" s="17" t="n"/>
      <c r="E2290" s="19" t="n"/>
      <c r="F2290" s="20">
        <f>IF(OR(B2290="",E2290=""),"",IF(D2290="Sold",-ABS(E2290),IF(D2290="Adjustment",E2290,ABS(E2290))))</f>
        <v/>
      </c>
      <c r="G2290" s="17" t="n"/>
    </row>
    <row r="2291">
      <c r="A2291" s="16" t="n"/>
      <c r="B2291" s="17" t="n"/>
      <c r="C2291" s="18">
        <f>IF(B2291="","",IFERROR(INDEX('Example items'!$B$6:$B$205,MATCH(B2291,'Example items'!$A$6:$A$205,0)),"Unknown SKU"))</f>
        <v/>
      </c>
      <c r="D2291" s="17" t="n"/>
      <c r="E2291" s="19" t="n"/>
      <c r="F2291" s="20">
        <f>IF(OR(B2291="",E2291=""),"",IF(D2291="Sold",-ABS(E2291),IF(D2291="Adjustment",E2291,ABS(E2291))))</f>
        <v/>
      </c>
      <c r="G2291" s="17" t="n"/>
    </row>
    <row r="2292">
      <c r="A2292" s="16" t="n"/>
      <c r="B2292" s="17" t="n"/>
      <c r="C2292" s="18">
        <f>IF(B2292="","",IFERROR(INDEX('Example items'!$B$6:$B$205,MATCH(B2292,'Example items'!$A$6:$A$205,0)),"Unknown SKU"))</f>
        <v/>
      </c>
      <c r="D2292" s="17" t="n"/>
      <c r="E2292" s="19" t="n"/>
      <c r="F2292" s="20">
        <f>IF(OR(B2292="",E2292=""),"",IF(D2292="Sold",-ABS(E2292),IF(D2292="Adjustment",E2292,ABS(E2292))))</f>
        <v/>
      </c>
      <c r="G2292" s="17" t="n"/>
    </row>
    <row r="2293">
      <c r="A2293" s="16" t="n"/>
      <c r="B2293" s="17" t="n"/>
      <c r="C2293" s="18">
        <f>IF(B2293="","",IFERROR(INDEX('Example items'!$B$6:$B$205,MATCH(B2293,'Example items'!$A$6:$A$205,0)),"Unknown SKU"))</f>
        <v/>
      </c>
      <c r="D2293" s="17" t="n"/>
      <c r="E2293" s="19" t="n"/>
      <c r="F2293" s="20">
        <f>IF(OR(B2293="",E2293=""),"",IF(D2293="Sold",-ABS(E2293),IF(D2293="Adjustment",E2293,ABS(E2293))))</f>
        <v/>
      </c>
      <c r="G2293" s="17" t="n"/>
    </row>
    <row r="2294">
      <c r="A2294" s="16" t="n"/>
      <c r="B2294" s="17" t="n"/>
      <c r="C2294" s="18">
        <f>IF(B2294="","",IFERROR(INDEX('Example items'!$B$6:$B$205,MATCH(B2294,'Example items'!$A$6:$A$205,0)),"Unknown SKU"))</f>
        <v/>
      </c>
      <c r="D2294" s="17" t="n"/>
      <c r="E2294" s="19" t="n"/>
      <c r="F2294" s="20">
        <f>IF(OR(B2294="",E2294=""),"",IF(D2294="Sold",-ABS(E2294),IF(D2294="Adjustment",E2294,ABS(E2294))))</f>
        <v/>
      </c>
      <c r="G2294" s="17" t="n"/>
    </row>
    <row r="2295">
      <c r="A2295" s="16" t="n"/>
      <c r="B2295" s="17" t="n"/>
      <c r="C2295" s="18">
        <f>IF(B2295="","",IFERROR(INDEX('Example items'!$B$6:$B$205,MATCH(B2295,'Example items'!$A$6:$A$205,0)),"Unknown SKU"))</f>
        <v/>
      </c>
      <c r="D2295" s="17" t="n"/>
      <c r="E2295" s="19" t="n"/>
      <c r="F2295" s="20">
        <f>IF(OR(B2295="",E2295=""),"",IF(D2295="Sold",-ABS(E2295),IF(D2295="Adjustment",E2295,ABS(E2295))))</f>
        <v/>
      </c>
      <c r="G2295" s="17" t="n"/>
    </row>
    <row r="2296">
      <c r="A2296" s="16" t="n"/>
      <c r="B2296" s="17" t="n"/>
      <c r="C2296" s="18">
        <f>IF(B2296="","",IFERROR(INDEX('Example items'!$B$6:$B$205,MATCH(B2296,'Example items'!$A$6:$A$205,0)),"Unknown SKU"))</f>
        <v/>
      </c>
      <c r="D2296" s="17" t="n"/>
      <c r="E2296" s="19" t="n"/>
      <c r="F2296" s="20">
        <f>IF(OR(B2296="",E2296=""),"",IF(D2296="Sold",-ABS(E2296),IF(D2296="Adjustment",E2296,ABS(E2296))))</f>
        <v/>
      </c>
      <c r="G2296" s="17" t="n"/>
    </row>
    <row r="2297">
      <c r="A2297" s="16" t="n"/>
      <c r="B2297" s="17" t="n"/>
      <c r="C2297" s="18">
        <f>IF(B2297="","",IFERROR(INDEX('Example items'!$B$6:$B$205,MATCH(B2297,'Example items'!$A$6:$A$205,0)),"Unknown SKU"))</f>
        <v/>
      </c>
      <c r="D2297" s="17" t="n"/>
      <c r="E2297" s="19" t="n"/>
      <c r="F2297" s="20">
        <f>IF(OR(B2297="",E2297=""),"",IF(D2297="Sold",-ABS(E2297),IF(D2297="Adjustment",E2297,ABS(E2297))))</f>
        <v/>
      </c>
      <c r="G2297" s="17" t="n"/>
    </row>
    <row r="2298">
      <c r="A2298" s="16" t="n"/>
      <c r="B2298" s="17" t="n"/>
      <c r="C2298" s="18">
        <f>IF(B2298="","",IFERROR(INDEX('Example items'!$B$6:$B$205,MATCH(B2298,'Example items'!$A$6:$A$205,0)),"Unknown SKU"))</f>
        <v/>
      </c>
      <c r="D2298" s="17" t="n"/>
      <c r="E2298" s="19" t="n"/>
      <c r="F2298" s="20">
        <f>IF(OR(B2298="",E2298=""),"",IF(D2298="Sold",-ABS(E2298),IF(D2298="Adjustment",E2298,ABS(E2298))))</f>
        <v/>
      </c>
      <c r="G2298" s="17" t="n"/>
    </row>
    <row r="2299">
      <c r="A2299" s="16" t="n"/>
      <c r="B2299" s="17" t="n"/>
      <c r="C2299" s="18">
        <f>IF(B2299="","",IFERROR(INDEX('Example items'!$B$6:$B$205,MATCH(B2299,'Example items'!$A$6:$A$205,0)),"Unknown SKU"))</f>
        <v/>
      </c>
      <c r="D2299" s="17" t="n"/>
      <c r="E2299" s="19" t="n"/>
      <c r="F2299" s="20">
        <f>IF(OR(B2299="",E2299=""),"",IF(D2299="Sold",-ABS(E2299),IF(D2299="Adjustment",E2299,ABS(E2299))))</f>
        <v/>
      </c>
      <c r="G2299" s="17" t="n"/>
    </row>
    <row r="2300">
      <c r="A2300" s="16" t="n"/>
      <c r="B2300" s="17" t="n"/>
      <c r="C2300" s="18">
        <f>IF(B2300="","",IFERROR(INDEX('Example items'!$B$6:$B$205,MATCH(B2300,'Example items'!$A$6:$A$205,0)),"Unknown SKU"))</f>
        <v/>
      </c>
      <c r="D2300" s="17" t="n"/>
      <c r="E2300" s="19" t="n"/>
      <c r="F2300" s="20">
        <f>IF(OR(B2300="",E2300=""),"",IF(D2300="Sold",-ABS(E2300),IF(D2300="Adjustment",E2300,ABS(E2300))))</f>
        <v/>
      </c>
      <c r="G2300" s="17" t="n"/>
    </row>
    <row r="2301">
      <c r="A2301" s="16" t="n"/>
      <c r="B2301" s="17" t="n"/>
      <c r="C2301" s="18">
        <f>IF(B2301="","",IFERROR(INDEX('Example items'!$B$6:$B$205,MATCH(B2301,'Example items'!$A$6:$A$205,0)),"Unknown SKU"))</f>
        <v/>
      </c>
      <c r="D2301" s="17" t="n"/>
      <c r="E2301" s="19" t="n"/>
      <c r="F2301" s="20">
        <f>IF(OR(B2301="",E2301=""),"",IF(D2301="Sold",-ABS(E2301),IF(D2301="Adjustment",E2301,ABS(E2301))))</f>
        <v/>
      </c>
      <c r="G2301" s="17" t="n"/>
    </row>
    <row r="2302">
      <c r="A2302" s="16" t="n"/>
      <c r="B2302" s="17" t="n"/>
      <c r="C2302" s="18">
        <f>IF(B2302="","",IFERROR(INDEX('Example items'!$B$6:$B$205,MATCH(B2302,'Example items'!$A$6:$A$205,0)),"Unknown SKU"))</f>
        <v/>
      </c>
      <c r="D2302" s="17" t="n"/>
      <c r="E2302" s="19" t="n"/>
      <c r="F2302" s="20">
        <f>IF(OR(B2302="",E2302=""),"",IF(D2302="Sold",-ABS(E2302),IF(D2302="Adjustment",E2302,ABS(E2302))))</f>
        <v/>
      </c>
      <c r="G2302" s="17" t="n"/>
    </row>
    <row r="2303">
      <c r="A2303" s="16" t="n"/>
      <c r="B2303" s="17" t="n"/>
      <c r="C2303" s="18">
        <f>IF(B2303="","",IFERROR(INDEX('Example items'!$B$6:$B$205,MATCH(B2303,'Example items'!$A$6:$A$205,0)),"Unknown SKU"))</f>
        <v/>
      </c>
      <c r="D2303" s="17" t="n"/>
      <c r="E2303" s="19" t="n"/>
      <c r="F2303" s="20">
        <f>IF(OR(B2303="",E2303=""),"",IF(D2303="Sold",-ABS(E2303),IF(D2303="Adjustment",E2303,ABS(E2303))))</f>
        <v/>
      </c>
      <c r="G2303" s="17" t="n"/>
    </row>
    <row r="2304">
      <c r="A2304" s="16" t="n"/>
      <c r="B2304" s="17" t="n"/>
      <c r="C2304" s="18">
        <f>IF(B2304="","",IFERROR(INDEX('Example items'!$B$6:$B$205,MATCH(B2304,'Example items'!$A$6:$A$205,0)),"Unknown SKU"))</f>
        <v/>
      </c>
      <c r="D2304" s="17" t="n"/>
      <c r="E2304" s="19" t="n"/>
      <c r="F2304" s="20">
        <f>IF(OR(B2304="",E2304=""),"",IF(D2304="Sold",-ABS(E2304),IF(D2304="Adjustment",E2304,ABS(E2304))))</f>
        <v/>
      </c>
      <c r="G2304" s="17" t="n"/>
    </row>
    <row r="2305">
      <c r="A2305" s="16" t="n"/>
      <c r="B2305" s="17" t="n"/>
      <c r="C2305" s="18">
        <f>IF(B2305="","",IFERROR(INDEX('Example items'!$B$6:$B$205,MATCH(B2305,'Example items'!$A$6:$A$205,0)),"Unknown SKU"))</f>
        <v/>
      </c>
      <c r="D2305" s="17" t="n"/>
      <c r="E2305" s="19" t="n"/>
      <c r="F2305" s="20">
        <f>IF(OR(B2305="",E2305=""),"",IF(D2305="Sold",-ABS(E2305),IF(D2305="Adjustment",E2305,ABS(E2305))))</f>
        <v/>
      </c>
      <c r="G2305" s="17" t="n"/>
    </row>
    <row r="2306">
      <c r="A2306" s="16" t="n"/>
      <c r="B2306" s="17" t="n"/>
      <c r="C2306" s="18">
        <f>IF(B2306="","",IFERROR(INDEX('Example items'!$B$6:$B$205,MATCH(B2306,'Example items'!$A$6:$A$205,0)),"Unknown SKU"))</f>
        <v/>
      </c>
      <c r="D2306" s="17" t="n"/>
      <c r="E2306" s="19" t="n"/>
      <c r="F2306" s="20">
        <f>IF(OR(B2306="",E2306=""),"",IF(D2306="Sold",-ABS(E2306),IF(D2306="Adjustment",E2306,ABS(E2306))))</f>
        <v/>
      </c>
      <c r="G2306" s="17" t="n"/>
    </row>
    <row r="2307">
      <c r="A2307" s="16" t="n"/>
      <c r="B2307" s="17" t="n"/>
      <c r="C2307" s="18">
        <f>IF(B2307="","",IFERROR(INDEX('Example items'!$B$6:$B$205,MATCH(B2307,'Example items'!$A$6:$A$205,0)),"Unknown SKU"))</f>
        <v/>
      </c>
      <c r="D2307" s="17" t="n"/>
      <c r="E2307" s="19" t="n"/>
      <c r="F2307" s="20">
        <f>IF(OR(B2307="",E2307=""),"",IF(D2307="Sold",-ABS(E2307),IF(D2307="Adjustment",E2307,ABS(E2307))))</f>
        <v/>
      </c>
      <c r="G2307" s="17" t="n"/>
    </row>
    <row r="2308">
      <c r="A2308" s="16" t="n"/>
      <c r="B2308" s="17" t="n"/>
      <c r="C2308" s="18">
        <f>IF(B2308="","",IFERROR(INDEX('Example items'!$B$6:$B$205,MATCH(B2308,'Example items'!$A$6:$A$205,0)),"Unknown SKU"))</f>
        <v/>
      </c>
      <c r="D2308" s="17" t="n"/>
      <c r="E2308" s="19" t="n"/>
      <c r="F2308" s="20">
        <f>IF(OR(B2308="",E2308=""),"",IF(D2308="Sold",-ABS(E2308),IF(D2308="Adjustment",E2308,ABS(E2308))))</f>
        <v/>
      </c>
      <c r="G2308" s="17" t="n"/>
    </row>
    <row r="2309">
      <c r="A2309" s="16" t="n"/>
      <c r="B2309" s="17" t="n"/>
      <c r="C2309" s="18">
        <f>IF(B2309="","",IFERROR(INDEX('Example items'!$B$6:$B$205,MATCH(B2309,'Example items'!$A$6:$A$205,0)),"Unknown SKU"))</f>
        <v/>
      </c>
      <c r="D2309" s="17" t="n"/>
      <c r="E2309" s="19" t="n"/>
      <c r="F2309" s="20">
        <f>IF(OR(B2309="",E2309=""),"",IF(D2309="Sold",-ABS(E2309),IF(D2309="Adjustment",E2309,ABS(E2309))))</f>
        <v/>
      </c>
      <c r="G2309" s="17" t="n"/>
    </row>
    <row r="2310">
      <c r="A2310" s="16" t="n"/>
      <c r="B2310" s="17" t="n"/>
      <c r="C2310" s="18">
        <f>IF(B2310="","",IFERROR(INDEX('Example items'!$B$6:$B$205,MATCH(B2310,'Example items'!$A$6:$A$205,0)),"Unknown SKU"))</f>
        <v/>
      </c>
      <c r="D2310" s="17" t="n"/>
      <c r="E2310" s="19" t="n"/>
      <c r="F2310" s="20">
        <f>IF(OR(B2310="",E2310=""),"",IF(D2310="Sold",-ABS(E2310),IF(D2310="Adjustment",E2310,ABS(E2310))))</f>
        <v/>
      </c>
      <c r="G2310" s="17" t="n"/>
    </row>
    <row r="2311">
      <c r="A2311" s="16" t="n"/>
      <c r="B2311" s="17" t="n"/>
      <c r="C2311" s="18">
        <f>IF(B2311="","",IFERROR(INDEX('Example items'!$B$6:$B$205,MATCH(B2311,'Example items'!$A$6:$A$205,0)),"Unknown SKU"))</f>
        <v/>
      </c>
      <c r="D2311" s="17" t="n"/>
      <c r="E2311" s="19" t="n"/>
      <c r="F2311" s="20">
        <f>IF(OR(B2311="",E2311=""),"",IF(D2311="Sold",-ABS(E2311),IF(D2311="Adjustment",E2311,ABS(E2311))))</f>
        <v/>
      </c>
      <c r="G2311" s="17" t="n"/>
    </row>
    <row r="2312">
      <c r="A2312" s="16" t="n"/>
      <c r="B2312" s="17" t="n"/>
      <c r="C2312" s="18">
        <f>IF(B2312="","",IFERROR(INDEX('Example items'!$B$6:$B$205,MATCH(B2312,'Example items'!$A$6:$A$205,0)),"Unknown SKU"))</f>
        <v/>
      </c>
      <c r="D2312" s="17" t="n"/>
      <c r="E2312" s="19" t="n"/>
      <c r="F2312" s="20">
        <f>IF(OR(B2312="",E2312=""),"",IF(D2312="Sold",-ABS(E2312),IF(D2312="Adjustment",E2312,ABS(E2312))))</f>
        <v/>
      </c>
      <c r="G2312" s="17" t="n"/>
    </row>
    <row r="2313">
      <c r="A2313" s="16" t="n"/>
      <c r="B2313" s="17" t="n"/>
      <c r="C2313" s="18">
        <f>IF(B2313="","",IFERROR(INDEX('Example items'!$B$6:$B$205,MATCH(B2313,'Example items'!$A$6:$A$205,0)),"Unknown SKU"))</f>
        <v/>
      </c>
      <c r="D2313" s="17" t="n"/>
      <c r="E2313" s="19" t="n"/>
      <c r="F2313" s="20">
        <f>IF(OR(B2313="",E2313=""),"",IF(D2313="Sold",-ABS(E2313),IF(D2313="Adjustment",E2313,ABS(E2313))))</f>
        <v/>
      </c>
      <c r="G2313" s="17" t="n"/>
    </row>
    <row r="2314">
      <c r="A2314" s="16" t="n"/>
      <c r="B2314" s="17" t="n"/>
      <c r="C2314" s="18">
        <f>IF(B2314="","",IFERROR(INDEX('Example items'!$B$6:$B$205,MATCH(B2314,'Example items'!$A$6:$A$205,0)),"Unknown SKU"))</f>
        <v/>
      </c>
      <c r="D2314" s="17" t="n"/>
      <c r="E2314" s="19" t="n"/>
      <c r="F2314" s="20">
        <f>IF(OR(B2314="",E2314=""),"",IF(D2314="Sold",-ABS(E2314),IF(D2314="Adjustment",E2314,ABS(E2314))))</f>
        <v/>
      </c>
      <c r="G2314" s="17" t="n"/>
    </row>
    <row r="2315">
      <c r="A2315" s="16" t="n"/>
      <c r="B2315" s="17" t="n"/>
      <c r="C2315" s="18">
        <f>IF(B2315="","",IFERROR(INDEX('Example items'!$B$6:$B$205,MATCH(B2315,'Example items'!$A$6:$A$205,0)),"Unknown SKU"))</f>
        <v/>
      </c>
      <c r="D2315" s="17" t="n"/>
      <c r="E2315" s="19" t="n"/>
      <c r="F2315" s="20">
        <f>IF(OR(B2315="",E2315=""),"",IF(D2315="Sold",-ABS(E2315),IF(D2315="Adjustment",E2315,ABS(E2315))))</f>
        <v/>
      </c>
      <c r="G2315" s="17" t="n"/>
    </row>
    <row r="2316">
      <c r="A2316" s="16" t="n"/>
      <c r="B2316" s="17" t="n"/>
      <c r="C2316" s="18">
        <f>IF(B2316="","",IFERROR(INDEX('Example items'!$B$6:$B$205,MATCH(B2316,'Example items'!$A$6:$A$205,0)),"Unknown SKU"))</f>
        <v/>
      </c>
      <c r="D2316" s="17" t="n"/>
      <c r="E2316" s="19" t="n"/>
      <c r="F2316" s="20">
        <f>IF(OR(B2316="",E2316=""),"",IF(D2316="Sold",-ABS(E2316),IF(D2316="Adjustment",E2316,ABS(E2316))))</f>
        <v/>
      </c>
      <c r="G2316" s="17" t="n"/>
    </row>
    <row r="2317">
      <c r="A2317" s="16" t="n"/>
      <c r="B2317" s="17" t="n"/>
      <c r="C2317" s="18">
        <f>IF(B2317="","",IFERROR(INDEX('Example items'!$B$6:$B$205,MATCH(B2317,'Example items'!$A$6:$A$205,0)),"Unknown SKU"))</f>
        <v/>
      </c>
      <c r="D2317" s="17" t="n"/>
      <c r="E2317" s="19" t="n"/>
      <c r="F2317" s="20">
        <f>IF(OR(B2317="",E2317=""),"",IF(D2317="Sold",-ABS(E2317),IF(D2317="Adjustment",E2317,ABS(E2317))))</f>
        <v/>
      </c>
      <c r="G2317" s="17" t="n"/>
    </row>
    <row r="2318">
      <c r="A2318" s="16" t="n"/>
      <c r="B2318" s="17" t="n"/>
      <c r="C2318" s="18">
        <f>IF(B2318="","",IFERROR(INDEX('Example items'!$B$6:$B$205,MATCH(B2318,'Example items'!$A$6:$A$205,0)),"Unknown SKU"))</f>
        <v/>
      </c>
      <c r="D2318" s="17" t="n"/>
      <c r="E2318" s="19" t="n"/>
      <c r="F2318" s="20">
        <f>IF(OR(B2318="",E2318=""),"",IF(D2318="Sold",-ABS(E2318),IF(D2318="Adjustment",E2318,ABS(E2318))))</f>
        <v/>
      </c>
      <c r="G2318" s="17" t="n"/>
    </row>
    <row r="2319">
      <c r="A2319" s="16" t="n"/>
      <c r="B2319" s="17" t="n"/>
      <c r="C2319" s="18">
        <f>IF(B2319="","",IFERROR(INDEX('Example items'!$B$6:$B$205,MATCH(B2319,'Example items'!$A$6:$A$205,0)),"Unknown SKU"))</f>
        <v/>
      </c>
      <c r="D2319" s="17" t="n"/>
      <c r="E2319" s="19" t="n"/>
      <c r="F2319" s="20">
        <f>IF(OR(B2319="",E2319=""),"",IF(D2319="Sold",-ABS(E2319),IF(D2319="Adjustment",E2319,ABS(E2319))))</f>
        <v/>
      </c>
      <c r="G2319" s="17" t="n"/>
    </row>
    <row r="2320">
      <c r="A2320" s="16" t="n"/>
      <c r="B2320" s="17" t="n"/>
      <c r="C2320" s="18">
        <f>IF(B2320="","",IFERROR(INDEX('Example items'!$B$6:$B$205,MATCH(B2320,'Example items'!$A$6:$A$205,0)),"Unknown SKU"))</f>
        <v/>
      </c>
      <c r="D2320" s="17" t="n"/>
      <c r="E2320" s="19" t="n"/>
      <c r="F2320" s="20">
        <f>IF(OR(B2320="",E2320=""),"",IF(D2320="Sold",-ABS(E2320),IF(D2320="Adjustment",E2320,ABS(E2320))))</f>
        <v/>
      </c>
      <c r="G2320" s="17" t="n"/>
    </row>
    <row r="2321">
      <c r="A2321" s="16" t="n"/>
      <c r="B2321" s="17" t="n"/>
      <c r="C2321" s="18">
        <f>IF(B2321="","",IFERROR(INDEX('Example items'!$B$6:$B$205,MATCH(B2321,'Example items'!$A$6:$A$205,0)),"Unknown SKU"))</f>
        <v/>
      </c>
      <c r="D2321" s="17" t="n"/>
      <c r="E2321" s="19" t="n"/>
      <c r="F2321" s="20">
        <f>IF(OR(B2321="",E2321=""),"",IF(D2321="Sold",-ABS(E2321),IF(D2321="Adjustment",E2321,ABS(E2321))))</f>
        <v/>
      </c>
      <c r="G2321" s="17" t="n"/>
    </row>
    <row r="2322">
      <c r="A2322" s="16" t="n"/>
      <c r="B2322" s="17" t="n"/>
      <c r="C2322" s="18">
        <f>IF(B2322="","",IFERROR(INDEX('Example items'!$B$6:$B$205,MATCH(B2322,'Example items'!$A$6:$A$205,0)),"Unknown SKU"))</f>
        <v/>
      </c>
      <c r="D2322" s="17" t="n"/>
      <c r="E2322" s="19" t="n"/>
      <c r="F2322" s="20">
        <f>IF(OR(B2322="",E2322=""),"",IF(D2322="Sold",-ABS(E2322),IF(D2322="Adjustment",E2322,ABS(E2322))))</f>
        <v/>
      </c>
      <c r="G2322" s="17" t="n"/>
    </row>
    <row r="2323">
      <c r="A2323" s="16" t="n"/>
      <c r="B2323" s="17" t="n"/>
      <c r="C2323" s="18">
        <f>IF(B2323="","",IFERROR(INDEX('Example items'!$B$6:$B$205,MATCH(B2323,'Example items'!$A$6:$A$205,0)),"Unknown SKU"))</f>
        <v/>
      </c>
      <c r="D2323" s="17" t="n"/>
      <c r="E2323" s="19" t="n"/>
      <c r="F2323" s="20">
        <f>IF(OR(B2323="",E2323=""),"",IF(D2323="Sold",-ABS(E2323),IF(D2323="Adjustment",E2323,ABS(E2323))))</f>
        <v/>
      </c>
      <c r="G2323" s="17" t="n"/>
    </row>
    <row r="2324">
      <c r="A2324" s="16" t="n"/>
      <c r="B2324" s="17" t="n"/>
      <c r="C2324" s="18">
        <f>IF(B2324="","",IFERROR(INDEX('Example items'!$B$6:$B$205,MATCH(B2324,'Example items'!$A$6:$A$205,0)),"Unknown SKU"))</f>
        <v/>
      </c>
      <c r="D2324" s="17" t="n"/>
      <c r="E2324" s="19" t="n"/>
      <c r="F2324" s="20">
        <f>IF(OR(B2324="",E2324=""),"",IF(D2324="Sold",-ABS(E2324),IF(D2324="Adjustment",E2324,ABS(E2324))))</f>
        <v/>
      </c>
      <c r="G2324" s="17" t="n"/>
    </row>
    <row r="2325">
      <c r="A2325" s="16" t="n"/>
      <c r="B2325" s="17" t="n"/>
      <c r="C2325" s="18">
        <f>IF(B2325="","",IFERROR(INDEX('Example items'!$B$6:$B$205,MATCH(B2325,'Example items'!$A$6:$A$205,0)),"Unknown SKU"))</f>
        <v/>
      </c>
      <c r="D2325" s="17" t="n"/>
      <c r="E2325" s="19" t="n"/>
      <c r="F2325" s="20">
        <f>IF(OR(B2325="",E2325=""),"",IF(D2325="Sold",-ABS(E2325),IF(D2325="Adjustment",E2325,ABS(E2325))))</f>
        <v/>
      </c>
      <c r="G2325" s="17" t="n"/>
    </row>
    <row r="2326">
      <c r="A2326" s="16" t="n"/>
      <c r="B2326" s="17" t="n"/>
      <c r="C2326" s="18">
        <f>IF(B2326="","",IFERROR(INDEX('Example items'!$B$6:$B$205,MATCH(B2326,'Example items'!$A$6:$A$205,0)),"Unknown SKU"))</f>
        <v/>
      </c>
      <c r="D2326" s="17" t="n"/>
      <c r="E2326" s="19" t="n"/>
      <c r="F2326" s="20">
        <f>IF(OR(B2326="",E2326=""),"",IF(D2326="Sold",-ABS(E2326),IF(D2326="Adjustment",E2326,ABS(E2326))))</f>
        <v/>
      </c>
      <c r="G2326" s="17" t="n"/>
    </row>
    <row r="2327">
      <c r="A2327" s="16" t="n"/>
      <c r="B2327" s="17" t="n"/>
      <c r="C2327" s="18">
        <f>IF(B2327="","",IFERROR(INDEX('Example items'!$B$6:$B$205,MATCH(B2327,'Example items'!$A$6:$A$205,0)),"Unknown SKU"))</f>
        <v/>
      </c>
      <c r="D2327" s="17" t="n"/>
      <c r="E2327" s="19" t="n"/>
      <c r="F2327" s="20">
        <f>IF(OR(B2327="",E2327=""),"",IF(D2327="Sold",-ABS(E2327),IF(D2327="Adjustment",E2327,ABS(E2327))))</f>
        <v/>
      </c>
      <c r="G2327" s="17" t="n"/>
    </row>
    <row r="2328">
      <c r="A2328" s="16" t="n"/>
      <c r="B2328" s="17" t="n"/>
      <c r="C2328" s="18">
        <f>IF(B2328="","",IFERROR(INDEX('Example items'!$B$6:$B$205,MATCH(B2328,'Example items'!$A$6:$A$205,0)),"Unknown SKU"))</f>
        <v/>
      </c>
      <c r="D2328" s="17" t="n"/>
      <c r="E2328" s="19" t="n"/>
      <c r="F2328" s="20">
        <f>IF(OR(B2328="",E2328=""),"",IF(D2328="Sold",-ABS(E2328),IF(D2328="Adjustment",E2328,ABS(E2328))))</f>
        <v/>
      </c>
      <c r="G2328" s="17" t="n"/>
    </row>
    <row r="2329">
      <c r="A2329" s="16" t="n"/>
      <c r="B2329" s="17" t="n"/>
      <c r="C2329" s="18">
        <f>IF(B2329="","",IFERROR(INDEX('Example items'!$B$6:$B$205,MATCH(B2329,'Example items'!$A$6:$A$205,0)),"Unknown SKU"))</f>
        <v/>
      </c>
      <c r="D2329" s="17" t="n"/>
      <c r="E2329" s="19" t="n"/>
      <c r="F2329" s="20">
        <f>IF(OR(B2329="",E2329=""),"",IF(D2329="Sold",-ABS(E2329),IF(D2329="Adjustment",E2329,ABS(E2329))))</f>
        <v/>
      </c>
      <c r="G2329" s="17" t="n"/>
    </row>
    <row r="2330">
      <c r="A2330" s="16" t="n"/>
      <c r="B2330" s="17" t="n"/>
      <c r="C2330" s="18">
        <f>IF(B2330="","",IFERROR(INDEX('Example items'!$B$6:$B$205,MATCH(B2330,'Example items'!$A$6:$A$205,0)),"Unknown SKU"))</f>
        <v/>
      </c>
      <c r="D2330" s="17" t="n"/>
      <c r="E2330" s="19" t="n"/>
      <c r="F2330" s="20">
        <f>IF(OR(B2330="",E2330=""),"",IF(D2330="Sold",-ABS(E2330),IF(D2330="Adjustment",E2330,ABS(E2330))))</f>
        <v/>
      </c>
      <c r="G2330" s="17" t="n"/>
    </row>
    <row r="2331">
      <c r="A2331" s="16" t="n"/>
      <c r="B2331" s="17" t="n"/>
      <c r="C2331" s="18">
        <f>IF(B2331="","",IFERROR(INDEX('Example items'!$B$6:$B$205,MATCH(B2331,'Example items'!$A$6:$A$205,0)),"Unknown SKU"))</f>
        <v/>
      </c>
      <c r="D2331" s="17" t="n"/>
      <c r="E2331" s="19" t="n"/>
      <c r="F2331" s="20">
        <f>IF(OR(B2331="",E2331=""),"",IF(D2331="Sold",-ABS(E2331),IF(D2331="Adjustment",E2331,ABS(E2331))))</f>
        <v/>
      </c>
      <c r="G2331" s="17" t="n"/>
    </row>
    <row r="2332">
      <c r="A2332" s="16" t="n"/>
      <c r="B2332" s="17" t="n"/>
      <c r="C2332" s="18">
        <f>IF(B2332="","",IFERROR(INDEX('Example items'!$B$6:$B$205,MATCH(B2332,'Example items'!$A$6:$A$205,0)),"Unknown SKU"))</f>
        <v/>
      </c>
      <c r="D2332" s="17" t="n"/>
      <c r="E2332" s="19" t="n"/>
      <c r="F2332" s="20">
        <f>IF(OR(B2332="",E2332=""),"",IF(D2332="Sold",-ABS(E2332),IF(D2332="Adjustment",E2332,ABS(E2332))))</f>
        <v/>
      </c>
      <c r="G2332" s="17" t="n"/>
    </row>
    <row r="2333">
      <c r="A2333" s="16" t="n"/>
      <c r="B2333" s="17" t="n"/>
      <c r="C2333" s="18">
        <f>IF(B2333="","",IFERROR(INDEX('Example items'!$B$6:$B$205,MATCH(B2333,'Example items'!$A$6:$A$205,0)),"Unknown SKU"))</f>
        <v/>
      </c>
      <c r="D2333" s="17" t="n"/>
      <c r="E2333" s="19" t="n"/>
      <c r="F2333" s="20">
        <f>IF(OR(B2333="",E2333=""),"",IF(D2333="Sold",-ABS(E2333),IF(D2333="Adjustment",E2333,ABS(E2333))))</f>
        <v/>
      </c>
      <c r="G2333" s="17" t="n"/>
    </row>
    <row r="2334">
      <c r="A2334" s="16" t="n"/>
      <c r="B2334" s="17" t="n"/>
      <c r="C2334" s="18">
        <f>IF(B2334="","",IFERROR(INDEX('Example items'!$B$6:$B$205,MATCH(B2334,'Example items'!$A$6:$A$205,0)),"Unknown SKU"))</f>
        <v/>
      </c>
      <c r="D2334" s="17" t="n"/>
      <c r="E2334" s="19" t="n"/>
      <c r="F2334" s="20">
        <f>IF(OR(B2334="",E2334=""),"",IF(D2334="Sold",-ABS(E2334),IF(D2334="Adjustment",E2334,ABS(E2334))))</f>
        <v/>
      </c>
      <c r="G2334" s="17" t="n"/>
    </row>
    <row r="2335">
      <c r="A2335" s="16" t="n"/>
      <c r="B2335" s="17" t="n"/>
      <c r="C2335" s="18">
        <f>IF(B2335="","",IFERROR(INDEX('Example items'!$B$6:$B$205,MATCH(B2335,'Example items'!$A$6:$A$205,0)),"Unknown SKU"))</f>
        <v/>
      </c>
      <c r="D2335" s="17" t="n"/>
      <c r="E2335" s="19" t="n"/>
      <c r="F2335" s="20">
        <f>IF(OR(B2335="",E2335=""),"",IF(D2335="Sold",-ABS(E2335),IF(D2335="Adjustment",E2335,ABS(E2335))))</f>
        <v/>
      </c>
      <c r="G2335" s="17" t="n"/>
    </row>
    <row r="2336">
      <c r="A2336" s="16" t="n"/>
      <c r="B2336" s="17" t="n"/>
      <c r="C2336" s="18">
        <f>IF(B2336="","",IFERROR(INDEX('Example items'!$B$6:$B$205,MATCH(B2336,'Example items'!$A$6:$A$205,0)),"Unknown SKU"))</f>
        <v/>
      </c>
      <c r="D2336" s="17" t="n"/>
      <c r="E2336" s="19" t="n"/>
      <c r="F2336" s="20">
        <f>IF(OR(B2336="",E2336=""),"",IF(D2336="Sold",-ABS(E2336),IF(D2336="Adjustment",E2336,ABS(E2336))))</f>
        <v/>
      </c>
      <c r="G2336" s="17" t="n"/>
    </row>
    <row r="2337">
      <c r="A2337" s="16" t="n"/>
      <c r="B2337" s="17" t="n"/>
      <c r="C2337" s="18">
        <f>IF(B2337="","",IFERROR(INDEX('Example items'!$B$6:$B$205,MATCH(B2337,'Example items'!$A$6:$A$205,0)),"Unknown SKU"))</f>
        <v/>
      </c>
      <c r="D2337" s="17" t="n"/>
      <c r="E2337" s="19" t="n"/>
      <c r="F2337" s="20">
        <f>IF(OR(B2337="",E2337=""),"",IF(D2337="Sold",-ABS(E2337),IF(D2337="Adjustment",E2337,ABS(E2337))))</f>
        <v/>
      </c>
      <c r="G2337" s="17" t="n"/>
    </row>
    <row r="2338">
      <c r="A2338" s="16" t="n"/>
      <c r="B2338" s="17" t="n"/>
      <c r="C2338" s="18">
        <f>IF(B2338="","",IFERROR(INDEX('Example items'!$B$6:$B$205,MATCH(B2338,'Example items'!$A$6:$A$205,0)),"Unknown SKU"))</f>
        <v/>
      </c>
      <c r="D2338" s="17" t="n"/>
      <c r="E2338" s="19" t="n"/>
      <c r="F2338" s="20">
        <f>IF(OR(B2338="",E2338=""),"",IF(D2338="Sold",-ABS(E2338),IF(D2338="Adjustment",E2338,ABS(E2338))))</f>
        <v/>
      </c>
      <c r="G2338" s="17" t="n"/>
    </row>
    <row r="2339">
      <c r="A2339" s="16" t="n"/>
      <c r="B2339" s="17" t="n"/>
      <c r="C2339" s="18">
        <f>IF(B2339="","",IFERROR(INDEX('Example items'!$B$6:$B$205,MATCH(B2339,'Example items'!$A$6:$A$205,0)),"Unknown SKU"))</f>
        <v/>
      </c>
      <c r="D2339" s="17" t="n"/>
      <c r="E2339" s="19" t="n"/>
      <c r="F2339" s="20">
        <f>IF(OR(B2339="",E2339=""),"",IF(D2339="Sold",-ABS(E2339),IF(D2339="Adjustment",E2339,ABS(E2339))))</f>
        <v/>
      </c>
      <c r="G2339" s="17" t="n"/>
    </row>
    <row r="2340">
      <c r="A2340" s="16" t="n"/>
      <c r="B2340" s="17" t="n"/>
      <c r="C2340" s="18">
        <f>IF(B2340="","",IFERROR(INDEX('Example items'!$B$6:$B$205,MATCH(B2340,'Example items'!$A$6:$A$205,0)),"Unknown SKU"))</f>
        <v/>
      </c>
      <c r="D2340" s="17" t="n"/>
      <c r="E2340" s="19" t="n"/>
      <c r="F2340" s="20">
        <f>IF(OR(B2340="",E2340=""),"",IF(D2340="Sold",-ABS(E2340),IF(D2340="Adjustment",E2340,ABS(E2340))))</f>
        <v/>
      </c>
      <c r="G2340" s="17" t="n"/>
    </row>
    <row r="2341">
      <c r="A2341" s="16" t="n"/>
      <c r="B2341" s="17" t="n"/>
      <c r="C2341" s="18">
        <f>IF(B2341="","",IFERROR(INDEX('Example items'!$B$6:$B$205,MATCH(B2341,'Example items'!$A$6:$A$205,0)),"Unknown SKU"))</f>
        <v/>
      </c>
      <c r="D2341" s="17" t="n"/>
      <c r="E2341" s="19" t="n"/>
      <c r="F2341" s="20">
        <f>IF(OR(B2341="",E2341=""),"",IF(D2341="Sold",-ABS(E2341),IF(D2341="Adjustment",E2341,ABS(E2341))))</f>
        <v/>
      </c>
      <c r="G2341" s="17" t="n"/>
    </row>
    <row r="2342">
      <c r="A2342" s="16" t="n"/>
      <c r="B2342" s="17" t="n"/>
      <c r="C2342" s="18">
        <f>IF(B2342="","",IFERROR(INDEX('Example items'!$B$6:$B$205,MATCH(B2342,'Example items'!$A$6:$A$205,0)),"Unknown SKU"))</f>
        <v/>
      </c>
      <c r="D2342" s="17" t="n"/>
      <c r="E2342" s="19" t="n"/>
      <c r="F2342" s="20">
        <f>IF(OR(B2342="",E2342=""),"",IF(D2342="Sold",-ABS(E2342),IF(D2342="Adjustment",E2342,ABS(E2342))))</f>
        <v/>
      </c>
      <c r="G2342" s="17" t="n"/>
    </row>
    <row r="2343">
      <c r="A2343" s="16" t="n"/>
      <c r="B2343" s="17" t="n"/>
      <c r="C2343" s="18">
        <f>IF(B2343="","",IFERROR(INDEX('Example items'!$B$6:$B$205,MATCH(B2343,'Example items'!$A$6:$A$205,0)),"Unknown SKU"))</f>
        <v/>
      </c>
      <c r="D2343" s="17" t="n"/>
      <c r="E2343" s="19" t="n"/>
      <c r="F2343" s="20">
        <f>IF(OR(B2343="",E2343=""),"",IF(D2343="Sold",-ABS(E2343),IF(D2343="Adjustment",E2343,ABS(E2343))))</f>
        <v/>
      </c>
      <c r="G2343" s="17" t="n"/>
    </row>
    <row r="2344">
      <c r="A2344" s="16" t="n"/>
      <c r="B2344" s="17" t="n"/>
      <c r="C2344" s="18">
        <f>IF(B2344="","",IFERROR(INDEX('Example items'!$B$6:$B$205,MATCH(B2344,'Example items'!$A$6:$A$205,0)),"Unknown SKU"))</f>
        <v/>
      </c>
      <c r="D2344" s="17" t="n"/>
      <c r="E2344" s="19" t="n"/>
      <c r="F2344" s="20">
        <f>IF(OR(B2344="",E2344=""),"",IF(D2344="Sold",-ABS(E2344),IF(D2344="Adjustment",E2344,ABS(E2344))))</f>
        <v/>
      </c>
      <c r="G2344" s="17" t="n"/>
    </row>
    <row r="2345">
      <c r="A2345" s="16" t="n"/>
      <c r="B2345" s="17" t="n"/>
      <c r="C2345" s="18">
        <f>IF(B2345="","",IFERROR(INDEX('Example items'!$B$6:$B$205,MATCH(B2345,'Example items'!$A$6:$A$205,0)),"Unknown SKU"))</f>
        <v/>
      </c>
      <c r="D2345" s="17" t="n"/>
      <c r="E2345" s="19" t="n"/>
      <c r="F2345" s="20">
        <f>IF(OR(B2345="",E2345=""),"",IF(D2345="Sold",-ABS(E2345),IF(D2345="Adjustment",E2345,ABS(E2345))))</f>
        <v/>
      </c>
      <c r="G2345" s="17" t="n"/>
    </row>
    <row r="2346">
      <c r="A2346" s="16" t="n"/>
      <c r="B2346" s="17" t="n"/>
      <c r="C2346" s="18">
        <f>IF(B2346="","",IFERROR(INDEX('Example items'!$B$6:$B$205,MATCH(B2346,'Example items'!$A$6:$A$205,0)),"Unknown SKU"))</f>
        <v/>
      </c>
      <c r="D2346" s="17" t="n"/>
      <c r="E2346" s="19" t="n"/>
      <c r="F2346" s="20">
        <f>IF(OR(B2346="",E2346=""),"",IF(D2346="Sold",-ABS(E2346),IF(D2346="Adjustment",E2346,ABS(E2346))))</f>
        <v/>
      </c>
      <c r="G2346" s="17" t="n"/>
    </row>
    <row r="2347">
      <c r="A2347" s="16" t="n"/>
      <c r="B2347" s="17" t="n"/>
      <c r="C2347" s="18">
        <f>IF(B2347="","",IFERROR(INDEX('Example items'!$B$6:$B$205,MATCH(B2347,'Example items'!$A$6:$A$205,0)),"Unknown SKU"))</f>
        <v/>
      </c>
      <c r="D2347" s="17" t="n"/>
      <c r="E2347" s="19" t="n"/>
      <c r="F2347" s="20">
        <f>IF(OR(B2347="",E2347=""),"",IF(D2347="Sold",-ABS(E2347),IF(D2347="Adjustment",E2347,ABS(E2347))))</f>
        <v/>
      </c>
      <c r="G2347" s="17" t="n"/>
    </row>
    <row r="2348">
      <c r="A2348" s="16" t="n"/>
      <c r="B2348" s="17" t="n"/>
      <c r="C2348" s="18">
        <f>IF(B2348="","",IFERROR(INDEX('Example items'!$B$6:$B$205,MATCH(B2348,'Example items'!$A$6:$A$205,0)),"Unknown SKU"))</f>
        <v/>
      </c>
      <c r="D2348" s="17" t="n"/>
      <c r="E2348" s="19" t="n"/>
      <c r="F2348" s="20">
        <f>IF(OR(B2348="",E2348=""),"",IF(D2348="Sold",-ABS(E2348),IF(D2348="Adjustment",E2348,ABS(E2348))))</f>
        <v/>
      </c>
      <c r="G2348" s="17" t="n"/>
    </row>
    <row r="2349">
      <c r="A2349" s="16" t="n"/>
      <c r="B2349" s="17" t="n"/>
      <c r="C2349" s="18">
        <f>IF(B2349="","",IFERROR(INDEX('Example items'!$B$6:$B$205,MATCH(B2349,'Example items'!$A$6:$A$205,0)),"Unknown SKU"))</f>
        <v/>
      </c>
      <c r="D2349" s="17" t="n"/>
      <c r="E2349" s="19" t="n"/>
      <c r="F2349" s="20">
        <f>IF(OR(B2349="",E2349=""),"",IF(D2349="Sold",-ABS(E2349),IF(D2349="Adjustment",E2349,ABS(E2349))))</f>
        <v/>
      </c>
      <c r="G2349" s="17" t="n"/>
    </row>
    <row r="2350">
      <c r="A2350" s="16" t="n"/>
      <c r="B2350" s="17" t="n"/>
      <c r="C2350" s="18">
        <f>IF(B2350="","",IFERROR(INDEX('Example items'!$B$6:$B$205,MATCH(B2350,'Example items'!$A$6:$A$205,0)),"Unknown SKU"))</f>
        <v/>
      </c>
      <c r="D2350" s="17" t="n"/>
      <c r="E2350" s="19" t="n"/>
      <c r="F2350" s="20">
        <f>IF(OR(B2350="",E2350=""),"",IF(D2350="Sold",-ABS(E2350),IF(D2350="Adjustment",E2350,ABS(E2350))))</f>
        <v/>
      </c>
      <c r="G2350" s="17" t="n"/>
    </row>
    <row r="2351">
      <c r="A2351" s="16" t="n"/>
      <c r="B2351" s="17" t="n"/>
      <c r="C2351" s="18">
        <f>IF(B2351="","",IFERROR(INDEX('Example items'!$B$6:$B$205,MATCH(B2351,'Example items'!$A$6:$A$205,0)),"Unknown SKU"))</f>
        <v/>
      </c>
      <c r="D2351" s="17" t="n"/>
      <c r="E2351" s="19" t="n"/>
      <c r="F2351" s="20">
        <f>IF(OR(B2351="",E2351=""),"",IF(D2351="Sold",-ABS(E2351),IF(D2351="Adjustment",E2351,ABS(E2351))))</f>
        <v/>
      </c>
      <c r="G2351" s="17" t="n"/>
    </row>
    <row r="2352">
      <c r="A2352" s="16" t="n"/>
      <c r="B2352" s="17" t="n"/>
      <c r="C2352" s="18">
        <f>IF(B2352="","",IFERROR(INDEX('Example items'!$B$6:$B$205,MATCH(B2352,'Example items'!$A$6:$A$205,0)),"Unknown SKU"))</f>
        <v/>
      </c>
      <c r="D2352" s="17" t="n"/>
      <c r="E2352" s="19" t="n"/>
      <c r="F2352" s="20">
        <f>IF(OR(B2352="",E2352=""),"",IF(D2352="Sold",-ABS(E2352),IF(D2352="Adjustment",E2352,ABS(E2352))))</f>
        <v/>
      </c>
      <c r="G2352" s="17" t="n"/>
    </row>
    <row r="2353">
      <c r="A2353" s="16" t="n"/>
      <c r="B2353" s="17" t="n"/>
      <c r="C2353" s="18">
        <f>IF(B2353="","",IFERROR(INDEX('Example items'!$B$6:$B$205,MATCH(B2353,'Example items'!$A$6:$A$205,0)),"Unknown SKU"))</f>
        <v/>
      </c>
      <c r="D2353" s="17" t="n"/>
      <c r="E2353" s="19" t="n"/>
      <c r="F2353" s="20">
        <f>IF(OR(B2353="",E2353=""),"",IF(D2353="Sold",-ABS(E2353),IF(D2353="Adjustment",E2353,ABS(E2353))))</f>
        <v/>
      </c>
      <c r="G2353" s="17" t="n"/>
    </row>
    <row r="2354">
      <c r="A2354" s="16" t="n"/>
      <c r="B2354" s="17" t="n"/>
      <c r="C2354" s="18">
        <f>IF(B2354="","",IFERROR(INDEX('Example items'!$B$6:$B$205,MATCH(B2354,'Example items'!$A$6:$A$205,0)),"Unknown SKU"))</f>
        <v/>
      </c>
      <c r="D2354" s="17" t="n"/>
      <c r="E2354" s="19" t="n"/>
      <c r="F2354" s="20">
        <f>IF(OR(B2354="",E2354=""),"",IF(D2354="Sold",-ABS(E2354),IF(D2354="Adjustment",E2354,ABS(E2354))))</f>
        <v/>
      </c>
      <c r="G2354" s="17" t="n"/>
    </row>
    <row r="2355">
      <c r="A2355" s="16" t="n"/>
      <c r="B2355" s="17" t="n"/>
      <c r="C2355" s="18">
        <f>IF(B2355="","",IFERROR(INDEX('Example items'!$B$6:$B$205,MATCH(B2355,'Example items'!$A$6:$A$205,0)),"Unknown SKU"))</f>
        <v/>
      </c>
      <c r="D2355" s="17" t="n"/>
      <c r="E2355" s="19" t="n"/>
      <c r="F2355" s="20">
        <f>IF(OR(B2355="",E2355=""),"",IF(D2355="Sold",-ABS(E2355),IF(D2355="Adjustment",E2355,ABS(E2355))))</f>
        <v/>
      </c>
      <c r="G2355" s="17" t="n"/>
    </row>
    <row r="2356">
      <c r="A2356" s="16" t="n"/>
      <c r="B2356" s="17" t="n"/>
      <c r="C2356" s="18">
        <f>IF(B2356="","",IFERROR(INDEX('Example items'!$B$6:$B$205,MATCH(B2356,'Example items'!$A$6:$A$205,0)),"Unknown SKU"))</f>
        <v/>
      </c>
      <c r="D2356" s="17" t="n"/>
      <c r="E2356" s="19" t="n"/>
      <c r="F2356" s="20">
        <f>IF(OR(B2356="",E2356=""),"",IF(D2356="Sold",-ABS(E2356),IF(D2356="Adjustment",E2356,ABS(E2356))))</f>
        <v/>
      </c>
      <c r="G2356" s="17" t="n"/>
    </row>
    <row r="2357">
      <c r="A2357" s="16" t="n"/>
      <c r="B2357" s="17" t="n"/>
      <c r="C2357" s="18">
        <f>IF(B2357="","",IFERROR(INDEX('Example items'!$B$6:$B$205,MATCH(B2357,'Example items'!$A$6:$A$205,0)),"Unknown SKU"))</f>
        <v/>
      </c>
      <c r="D2357" s="17" t="n"/>
      <c r="E2357" s="19" t="n"/>
      <c r="F2357" s="20">
        <f>IF(OR(B2357="",E2357=""),"",IF(D2357="Sold",-ABS(E2357),IF(D2357="Adjustment",E2357,ABS(E2357))))</f>
        <v/>
      </c>
      <c r="G2357" s="17" t="n"/>
    </row>
    <row r="2358">
      <c r="A2358" s="16" t="n"/>
      <c r="B2358" s="17" t="n"/>
      <c r="C2358" s="18">
        <f>IF(B2358="","",IFERROR(INDEX('Example items'!$B$6:$B$205,MATCH(B2358,'Example items'!$A$6:$A$205,0)),"Unknown SKU"))</f>
        <v/>
      </c>
      <c r="D2358" s="17" t="n"/>
      <c r="E2358" s="19" t="n"/>
      <c r="F2358" s="20">
        <f>IF(OR(B2358="",E2358=""),"",IF(D2358="Sold",-ABS(E2358),IF(D2358="Adjustment",E2358,ABS(E2358))))</f>
        <v/>
      </c>
      <c r="G2358" s="17" t="n"/>
    </row>
    <row r="2359">
      <c r="A2359" s="16" t="n"/>
      <c r="B2359" s="17" t="n"/>
      <c r="C2359" s="18">
        <f>IF(B2359="","",IFERROR(INDEX('Example items'!$B$6:$B$205,MATCH(B2359,'Example items'!$A$6:$A$205,0)),"Unknown SKU"))</f>
        <v/>
      </c>
      <c r="D2359" s="17" t="n"/>
      <c r="E2359" s="19" t="n"/>
      <c r="F2359" s="20">
        <f>IF(OR(B2359="",E2359=""),"",IF(D2359="Sold",-ABS(E2359),IF(D2359="Adjustment",E2359,ABS(E2359))))</f>
        <v/>
      </c>
      <c r="G2359" s="17" t="n"/>
    </row>
    <row r="2360">
      <c r="A2360" s="16" t="n"/>
      <c r="B2360" s="17" t="n"/>
      <c r="C2360" s="18">
        <f>IF(B2360="","",IFERROR(INDEX('Example items'!$B$6:$B$205,MATCH(B2360,'Example items'!$A$6:$A$205,0)),"Unknown SKU"))</f>
        <v/>
      </c>
      <c r="D2360" s="17" t="n"/>
      <c r="E2360" s="19" t="n"/>
      <c r="F2360" s="20">
        <f>IF(OR(B2360="",E2360=""),"",IF(D2360="Sold",-ABS(E2360),IF(D2360="Adjustment",E2360,ABS(E2360))))</f>
        <v/>
      </c>
      <c r="G2360" s="17" t="n"/>
    </row>
    <row r="2361">
      <c r="A2361" s="16" t="n"/>
      <c r="B2361" s="17" t="n"/>
      <c r="C2361" s="18">
        <f>IF(B2361="","",IFERROR(INDEX('Example items'!$B$6:$B$205,MATCH(B2361,'Example items'!$A$6:$A$205,0)),"Unknown SKU"))</f>
        <v/>
      </c>
      <c r="D2361" s="17" t="n"/>
      <c r="E2361" s="19" t="n"/>
      <c r="F2361" s="20">
        <f>IF(OR(B2361="",E2361=""),"",IF(D2361="Sold",-ABS(E2361),IF(D2361="Adjustment",E2361,ABS(E2361))))</f>
        <v/>
      </c>
      <c r="G2361" s="17" t="n"/>
    </row>
    <row r="2362">
      <c r="A2362" s="16" t="n"/>
      <c r="B2362" s="17" t="n"/>
      <c r="C2362" s="18">
        <f>IF(B2362="","",IFERROR(INDEX('Example items'!$B$6:$B$205,MATCH(B2362,'Example items'!$A$6:$A$205,0)),"Unknown SKU"))</f>
        <v/>
      </c>
      <c r="D2362" s="17" t="n"/>
      <c r="E2362" s="19" t="n"/>
      <c r="F2362" s="20">
        <f>IF(OR(B2362="",E2362=""),"",IF(D2362="Sold",-ABS(E2362),IF(D2362="Adjustment",E2362,ABS(E2362))))</f>
        <v/>
      </c>
      <c r="G2362" s="17" t="n"/>
    </row>
    <row r="2363">
      <c r="A2363" s="16" t="n"/>
      <c r="B2363" s="17" t="n"/>
      <c r="C2363" s="18">
        <f>IF(B2363="","",IFERROR(INDEX('Example items'!$B$6:$B$205,MATCH(B2363,'Example items'!$A$6:$A$205,0)),"Unknown SKU"))</f>
        <v/>
      </c>
      <c r="D2363" s="17" t="n"/>
      <c r="E2363" s="19" t="n"/>
      <c r="F2363" s="20">
        <f>IF(OR(B2363="",E2363=""),"",IF(D2363="Sold",-ABS(E2363),IF(D2363="Adjustment",E2363,ABS(E2363))))</f>
        <v/>
      </c>
      <c r="G2363" s="17" t="n"/>
    </row>
    <row r="2364">
      <c r="A2364" s="16" t="n"/>
      <c r="B2364" s="17" t="n"/>
      <c r="C2364" s="18">
        <f>IF(B2364="","",IFERROR(INDEX('Example items'!$B$6:$B$205,MATCH(B2364,'Example items'!$A$6:$A$205,0)),"Unknown SKU"))</f>
        <v/>
      </c>
      <c r="D2364" s="17" t="n"/>
      <c r="E2364" s="19" t="n"/>
      <c r="F2364" s="20">
        <f>IF(OR(B2364="",E2364=""),"",IF(D2364="Sold",-ABS(E2364),IF(D2364="Adjustment",E2364,ABS(E2364))))</f>
        <v/>
      </c>
      <c r="G2364" s="17" t="n"/>
    </row>
    <row r="2365">
      <c r="A2365" s="16" t="n"/>
      <c r="B2365" s="17" t="n"/>
      <c r="C2365" s="18">
        <f>IF(B2365="","",IFERROR(INDEX('Example items'!$B$6:$B$205,MATCH(B2365,'Example items'!$A$6:$A$205,0)),"Unknown SKU"))</f>
        <v/>
      </c>
      <c r="D2365" s="17" t="n"/>
      <c r="E2365" s="19" t="n"/>
      <c r="F2365" s="20">
        <f>IF(OR(B2365="",E2365=""),"",IF(D2365="Sold",-ABS(E2365),IF(D2365="Adjustment",E2365,ABS(E2365))))</f>
        <v/>
      </c>
      <c r="G2365" s="17" t="n"/>
    </row>
    <row r="2366">
      <c r="A2366" s="16" t="n"/>
      <c r="B2366" s="17" t="n"/>
      <c r="C2366" s="18">
        <f>IF(B2366="","",IFERROR(INDEX('Example items'!$B$6:$B$205,MATCH(B2366,'Example items'!$A$6:$A$205,0)),"Unknown SKU"))</f>
        <v/>
      </c>
      <c r="D2366" s="17" t="n"/>
      <c r="E2366" s="19" t="n"/>
      <c r="F2366" s="20">
        <f>IF(OR(B2366="",E2366=""),"",IF(D2366="Sold",-ABS(E2366),IF(D2366="Adjustment",E2366,ABS(E2366))))</f>
        <v/>
      </c>
      <c r="G2366" s="17" t="n"/>
    </row>
    <row r="2367">
      <c r="A2367" s="16" t="n"/>
      <c r="B2367" s="17" t="n"/>
      <c r="C2367" s="18">
        <f>IF(B2367="","",IFERROR(INDEX('Example items'!$B$6:$B$205,MATCH(B2367,'Example items'!$A$6:$A$205,0)),"Unknown SKU"))</f>
        <v/>
      </c>
      <c r="D2367" s="17" t="n"/>
      <c r="E2367" s="19" t="n"/>
      <c r="F2367" s="20">
        <f>IF(OR(B2367="",E2367=""),"",IF(D2367="Sold",-ABS(E2367),IF(D2367="Adjustment",E2367,ABS(E2367))))</f>
        <v/>
      </c>
      <c r="G2367" s="17" t="n"/>
    </row>
    <row r="2368">
      <c r="A2368" s="16" t="n"/>
      <c r="B2368" s="17" t="n"/>
      <c r="C2368" s="18">
        <f>IF(B2368="","",IFERROR(INDEX('Example items'!$B$6:$B$205,MATCH(B2368,'Example items'!$A$6:$A$205,0)),"Unknown SKU"))</f>
        <v/>
      </c>
      <c r="D2368" s="17" t="n"/>
      <c r="E2368" s="19" t="n"/>
      <c r="F2368" s="20">
        <f>IF(OR(B2368="",E2368=""),"",IF(D2368="Sold",-ABS(E2368),IF(D2368="Adjustment",E2368,ABS(E2368))))</f>
        <v/>
      </c>
      <c r="G2368" s="17" t="n"/>
    </row>
    <row r="2369">
      <c r="A2369" s="16" t="n"/>
      <c r="B2369" s="17" t="n"/>
      <c r="C2369" s="18">
        <f>IF(B2369="","",IFERROR(INDEX('Example items'!$B$6:$B$205,MATCH(B2369,'Example items'!$A$6:$A$205,0)),"Unknown SKU"))</f>
        <v/>
      </c>
      <c r="D2369" s="17" t="n"/>
      <c r="E2369" s="19" t="n"/>
      <c r="F2369" s="20">
        <f>IF(OR(B2369="",E2369=""),"",IF(D2369="Sold",-ABS(E2369),IF(D2369="Adjustment",E2369,ABS(E2369))))</f>
        <v/>
      </c>
      <c r="G2369" s="17" t="n"/>
    </row>
    <row r="2370">
      <c r="A2370" s="16" t="n"/>
      <c r="B2370" s="17" t="n"/>
      <c r="C2370" s="18">
        <f>IF(B2370="","",IFERROR(INDEX('Example items'!$B$6:$B$205,MATCH(B2370,'Example items'!$A$6:$A$205,0)),"Unknown SKU"))</f>
        <v/>
      </c>
      <c r="D2370" s="17" t="n"/>
      <c r="E2370" s="19" t="n"/>
      <c r="F2370" s="20">
        <f>IF(OR(B2370="",E2370=""),"",IF(D2370="Sold",-ABS(E2370),IF(D2370="Adjustment",E2370,ABS(E2370))))</f>
        <v/>
      </c>
      <c r="G2370" s="17" t="n"/>
    </row>
    <row r="2371">
      <c r="A2371" s="16" t="n"/>
      <c r="B2371" s="17" t="n"/>
      <c r="C2371" s="18">
        <f>IF(B2371="","",IFERROR(INDEX('Example items'!$B$6:$B$205,MATCH(B2371,'Example items'!$A$6:$A$205,0)),"Unknown SKU"))</f>
        <v/>
      </c>
      <c r="D2371" s="17" t="n"/>
      <c r="E2371" s="19" t="n"/>
      <c r="F2371" s="20">
        <f>IF(OR(B2371="",E2371=""),"",IF(D2371="Sold",-ABS(E2371),IF(D2371="Adjustment",E2371,ABS(E2371))))</f>
        <v/>
      </c>
      <c r="G2371" s="17" t="n"/>
    </row>
    <row r="2372">
      <c r="A2372" s="16" t="n"/>
      <c r="B2372" s="17" t="n"/>
      <c r="C2372" s="18">
        <f>IF(B2372="","",IFERROR(INDEX('Example items'!$B$6:$B$205,MATCH(B2372,'Example items'!$A$6:$A$205,0)),"Unknown SKU"))</f>
        <v/>
      </c>
      <c r="D2372" s="17" t="n"/>
      <c r="E2372" s="19" t="n"/>
      <c r="F2372" s="20">
        <f>IF(OR(B2372="",E2372=""),"",IF(D2372="Sold",-ABS(E2372),IF(D2372="Adjustment",E2372,ABS(E2372))))</f>
        <v/>
      </c>
      <c r="G2372" s="17" t="n"/>
    </row>
    <row r="2373">
      <c r="A2373" s="16" t="n"/>
      <c r="B2373" s="17" t="n"/>
      <c r="C2373" s="18">
        <f>IF(B2373="","",IFERROR(INDEX('Example items'!$B$6:$B$205,MATCH(B2373,'Example items'!$A$6:$A$205,0)),"Unknown SKU"))</f>
        <v/>
      </c>
      <c r="D2373" s="17" t="n"/>
      <c r="E2373" s="19" t="n"/>
      <c r="F2373" s="20">
        <f>IF(OR(B2373="",E2373=""),"",IF(D2373="Sold",-ABS(E2373),IF(D2373="Adjustment",E2373,ABS(E2373))))</f>
        <v/>
      </c>
      <c r="G2373" s="17" t="n"/>
    </row>
    <row r="2374">
      <c r="A2374" s="16" t="n"/>
      <c r="B2374" s="17" t="n"/>
      <c r="C2374" s="18">
        <f>IF(B2374="","",IFERROR(INDEX('Example items'!$B$6:$B$205,MATCH(B2374,'Example items'!$A$6:$A$205,0)),"Unknown SKU"))</f>
        <v/>
      </c>
      <c r="D2374" s="17" t="n"/>
      <c r="E2374" s="19" t="n"/>
      <c r="F2374" s="20">
        <f>IF(OR(B2374="",E2374=""),"",IF(D2374="Sold",-ABS(E2374),IF(D2374="Adjustment",E2374,ABS(E2374))))</f>
        <v/>
      </c>
      <c r="G2374" s="17" t="n"/>
    </row>
    <row r="2375">
      <c r="A2375" s="16" t="n"/>
      <c r="B2375" s="17" t="n"/>
      <c r="C2375" s="18">
        <f>IF(B2375="","",IFERROR(INDEX('Example items'!$B$6:$B$205,MATCH(B2375,'Example items'!$A$6:$A$205,0)),"Unknown SKU"))</f>
        <v/>
      </c>
      <c r="D2375" s="17" t="n"/>
      <c r="E2375" s="19" t="n"/>
      <c r="F2375" s="20">
        <f>IF(OR(B2375="",E2375=""),"",IF(D2375="Sold",-ABS(E2375),IF(D2375="Adjustment",E2375,ABS(E2375))))</f>
        <v/>
      </c>
      <c r="G2375" s="17" t="n"/>
    </row>
    <row r="2376">
      <c r="A2376" s="16" t="n"/>
      <c r="B2376" s="17" t="n"/>
      <c r="C2376" s="18">
        <f>IF(B2376="","",IFERROR(INDEX('Example items'!$B$6:$B$205,MATCH(B2376,'Example items'!$A$6:$A$205,0)),"Unknown SKU"))</f>
        <v/>
      </c>
      <c r="D2376" s="17" t="n"/>
      <c r="E2376" s="19" t="n"/>
      <c r="F2376" s="20">
        <f>IF(OR(B2376="",E2376=""),"",IF(D2376="Sold",-ABS(E2376),IF(D2376="Adjustment",E2376,ABS(E2376))))</f>
        <v/>
      </c>
      <c r="G2376" s="17" t="n"/>
    </row>
    <row r="2377">
      <c r="A2377" s="16" t="n"/>
      <c r="B2377" s="17" t="n"/>
      <c r="C2377" s="18">
        <f>IF(B2377="","",IFERROR(INDEX('Example items'!$B$6:$B$205,MATCH(B2377,'Example items'!$A$6:$A$205,0)),"Unknown SKU"))</f>
        <v/>
      </c>
      <c r="D2377" s="17" t="n"/>
      <c r="E2377" s="19" t="n"/>
      <c r="F2377" s="20">
        <f>IF(OR(B2377="",E2377=""),"",IF(D2377="Sold",-ABS(E2377),IF(D2377="Adjustment",E2377,ABS(E2377))))</f>
        <v/>
      </c>
      <c r="G2377" s="17" t="n"/>
    </row>
    <row r="2378">
      <c r="A2378" s="16" t="n"/>
      <c r="B2378" s="17" t="n"/>
      <c r="C2378" s="18">
        <f>IF(B2378="","",IFERROR(INDEX('Example items'!$B$6:$B$205,MATCH(B2378,'Example items'!$A$6:$A$205,0)),"Unknown SKU"))</f>
        <v/>
      </c>
      <c r="D2378" s="17" t="n"/>
      <c r="E2378" s="19" t="n"/>
      <c r="F2378" s="20">
        <f>IF(OR(B2378="",E2378=""),"",IF(D2378="Sold",-ABS(E2378),IF(D2378="Adjustment",E2378,ABS(E2378))))</f>
        <v/>
      </c>
      <c r="G2378" s="17" t="n"/>
    </row>
    <row r="2379">
      <c r="A2379" s="16" t="n"/>
      <c r="B2379" s="17" t="n"/>
      <c r="C2379" s="18">
        <f>IF(B2379="","",IFERROR(INDEX('Example items'!$B$6:$B$205,MATCH(B2379,'Example items'!$A$6:$A$205,0)),"Unknown SKU"))</f>
        <v/>
      </c>
      <c r="D2379" s="17" t="n"/>
      <c r="E2379" s="19" t="n"/>
      <c r="F2379" s="20">
        <f>IF(OR(B2379="",E2379=""),"",IF(D2379="Sold",-ABS(E2379),IF(D2379="Adjustment",E2379,ABS(E2379))))</f>
        <v/>
      </c>
      <c r="G2379" s="17" t="n"/>
    </row>
    <row r="2380">
      <c r="A2380" s="16" t="n"/>
      <c r="B2380" s="17" t="n"/>
      <c r="C2380" s="18">
        <f>IF(B2380="","",IFERROR(INDEX('Example items'!$B$6:$B$205,MATCH(B2380,'Example items'!$A$6:$A$205,0)),"Unknown SKU"))</f>
        <v/>
      </c>
      <c r="D2380" s="17" t="n"/>
      <c r="E2380" s="19" t="n"/>
      <c r="F2380" s="20">
        <f>IF(OR(B2380="",E2380=""),"",IF(D2380="Sold",-ABS(E2380),IF(D2380="Adjustment",E2380,ABS(E2380))))</f>
        <v/>
      </c>
      <c r="G2380" s="17" t="n"/>
    </row>
    <row r="2381">
      <c r="A2381" s="16" t="n"/>
      <c r="B2381" s="17" t="n"/>
      <c r="C2381" s="18">
        <f>IF(B2381="","",IFERROR(INDEX('Example items'!$B$6:$B$205,MATCH(B2381,'Example items'!$A$6:$A$205,0)),"Unknown SKU"))</f>
        <v/>
      </c>
      <c r="D2381" s="17" t="n"/>
      <c r="E2381" s="19" t="n"/>
      <c r="F2381" s="20">
        <f>IF(OR(B2381="",E2381=""),"",IF(D2381="Sold",-ABS(E2381),IF(D2381="Adjustment",E2381,ABS(E2381))))</f>
        <v/>
      </c>
      <c r="G2381" s="17" t="n"/>
    </row>
    <row r="2382">
      <c r="A2382" s="16" t="n"/>
      <c r="B2382" s="17" t="n"/>
      <c r="C2382" s="18">
        <f>IF(B2382="","",IFERROR(INDEX('Example items'!$B$6:$B$205,MATCH(B2382,'Example items'!$A$6:$A$205,0)),"Unknown SKU"))</f>
        <v/>
      </c>
      <c r="D2382" s="17" t="n"/>
      <c r="E2382" s="19" t="n"/>
      <c r="F2382" s="20">
        <f>IF(OR(B2382="",E2382=""),"",IF(D2382="Sold",-ABS(E2382),IF(D2382="Adjustment",E2382,ABS(E2382))))</f>
        <v/>
      </c>
      <c r="G2382" s="17" t="n"/>
    </row>
    <row r="2383">
      <c r="A2383" s="16" t="n"/>
      <c r="B2383" s="17" t="n"/>
      <c r="C2383" s="18">
        <f>IF(B2383="","",IFERROR(INDEX('Example items'!$B$6:$B$205,MATCH(B2383,'Example items'!$A$6:$A$205,0)),"Unknown SKU"))</f>
        <v/>
      </c>
      <c r="D2383" s="17" t="n"/>
      <c r="E2383" s="19" t="n"/>
      <c r="F2383" s="20">
        <f>IF(OR(B2383="",E2383=""),"",IF(D2383="Sold",-ABS(E2383),IF(D2383="Adjustment",E2383,ABS(E2383))))</f>
        <v/>
      </c>
      <c r="G2383" s="17" t="n"/>
    </row>
    <row r="2384">
      <c r="A2384" s="16" t="n"/>
      <c r="B2384" s="17" t="n"/>
      <c r="C2384" s="18">
        <f>IF(B2384="","",IFERROR(INDEX('Example items'!$B$6:$B$205,MATCH(B2384,'Example items'!$A$6:$A$205,0)),"Unknown SKU"))</f>
        <v/>
      </c>
      <c r="D2384" s="17" t="n"/>
      <c r="E2384" s="19" t="n"/>
      <c r="F2384" s="20">
        <f>IF(OR(B2384="",E2384=""),"",IF(D2384="Sold",-ABS(E2384),IF(D2384="Adjustment",E2384,ABS(E2384))))</f>
        <v/>
      </c>
      <c r="G2384" s="17" t="n"/>
    </row>
    <row r="2385">
      <c r="A2385" s="16" t="n"/>
      <c r="B2385" s="17" t="n"/>
      <c r="C2385" s="18">
        <f>IF(B2385="","",IFERROR(INDEX('Example items'!$B$6:$B$205,MATCH(B2385,'Example items'!$A$6:$A$205,0)),"Unknown SKU"))</f>
        <v/>
      </c>
      <c r="D2385" s="17" t="n"/>
      <c r="E2385" s="19" t="n"/>
      <c r="F2385" s="20">
        <f>IF(OR(B2385="",E2385=""),"",IF(D2385="Sold",-ABS(E2385),IF(D2385="Adjustment",E2385,ABS(E2385))))</f>
        <v/>
      </c>
      <c r="G2385" s="17" t="n"/>
    </row>
    <row r="2386">
      <c r="A2386" s="16" t="n"/>
      <c r="B2386" s="17" t="n"/>
      <c r="C2386" s="18">
        <f>IF(B2386="","",IFERROR(INDEX('Example items'!$B$6:$B$205,MATCH(B2386,'Example items'!$A$6:$A$205,0)),"Unknown SKU"))</f>
        <v/>
      </c>
      <c r="D2386" s="17" t="n"/>
      <c r="E2386" s="19" t="n"/>
      <c r="F2386" s="20">
        <f>IF(OR(B2386="",E2386=""),"",IF(D2386="Sold",-ABS(E2386),IF(D2386="Adjustment",E2386,ABS(E2386))))</f>
        <v/>
      </c>
      <c r="G2386" s="17" t="n"/>
    </row>
    <row r="2387">
      <c r="A2387" s="16" t="n"/>
      <c r="B2387" s="17" t="n"/>
      <c r="C2387" s="18">
        <f>IF(B2387="","",IFERROR(INDEX('Example items'!$B$6:$B$205,MATCH(B2387,'Example items'!$A$6:$A$205,0)),"Unknown SKU"))</f>
        <v/>
      </c>
      <c r="D2387" s="17" t="n"/>
      <c r="E2387" s="19" t="n"/>
      <c r="F2387" s="20">
        <f>IF(OR(B2387="",E2387=""),"",IF(D2387="Sold",-ABS(E2387),IF(D2387="Adjustment",E2387,ABS(E2387))))</f>
        <v/>
      </c>
      <c r="G2387" s="17" t="n"/>
    </row>
    <row r="2388">
      <c r="A2388" s="16" t="n"/>
      <c r="B2388" s="17" t="n"/>
      <c r="C2388" s="18">
        <f>IF(B2388="","",IFERROR(INDEX('Example items'!$B$6:$B$205,MATCH(B2388,'Example items'!$A$6:$A$205,0)),"Unknown SKU"))</f>
        <v/>
      </c>
      <c r="D2388" s="17" t="n"/>
      <c r="E2388" s="19" t="n"/>
      <c r="F2388" s="20">
        <f>IF(OR(B2388="",E2388=""),"",IF(D2388="Sold",-ABS(E2388),IF(D2388="Adjustment",E2388,ABS(E2388))))</f>
        <v/>
      </c>
      <c r="G2388" s="17" t="n"/>
    </row>
    <row r="2389">
      <c r="A2389" s="16" t="n"/>
      <c r="B2389" s="17" t="n"/>
      <c r="C2389" s="18">
        <f>IF(B2389="","",IFERROR(INDEX('Example items'!$B$6:$B$205,MATCH(B2389,'Example items'!$A$6:$A$205,0)),"Unknown SKU"))</f>
        <v/>
      </c>
      <c r="D2389" s="17" t="n"/>
      <c r="E2389" s="19" t="n"/>
      <c r="F2389" s="20">
        <f>IF(OR(B2389="",E2389=""),"",IF(D2389="Sold",-ABS(E2389),IF(D2389="Adjustment",E2389,ABS(E2389))))</f>
        <v/>
      </c>
      <c r="G2389" s="17" t="n"/>
    </row>
    <row r="2390">
      <c r="A2390" s="16" t="n"/>
      <c r="B2390" s="17" t="n"/>
      <c r="C2390" s="18">
        <f>IF(B2390="","",IFERROR(INDEX('Example items'!$B$6:$B$205,MATCH(B2390,'Example items'!$A$6:$A$205,0)),"Unknown SKU"))</f>
        <v/>
      </c>
      <c r="D2390" s="17" t="n"/>
      <c r="E2390" s="19" t="n"/>
      <c r="F2390" s="20">
        <f>IF(OR(B2390="",E2390=""),"",IF(D2390="Sold",-ABS(E2390),IF(D2390="Adjustment",E2390,ABS(E2390))))</f>
        <v/>
      </c>
      <c r="G2390" s="17" t="n"/>
    </row>
    <row r="2391">
      <c r="A2391" s="16" t="n"/>
      <c r="B2391" s="17" t="n"/>
      <c r="C2391" s="18">
        <f>IF(B2391="","",IFERROR(INDEX('Example items'!$B$6:$B$205,MATCH(B2391,'Example items'!$A$6:$A$205,0)),"Unknown SKU"))</f>
        <v/>
      </c>
      <c r="D2391" s="17" t="n"/>
      <c r="E2391" s="19" t="n"/>
      <c r="F2391" s="20">
        <f>IF(OR(B2391="",E2391=""),"",IF(D2391="Sold",-ABS(E2391),IF(D2391="Adjustment",E2391,ABS(E2391))))</f>
        <v/>
      </c>
      <c r="G2391" s="17" t="n"/>
    </row>
    <row r="2392">
      <c r="A2392" s="16" t="n"/>
      <c r="B2392" s="17" t="n"/>
      <c r="C2392" s="18">
        <f>IF(B2392="","",IFERROR(INDEX('Example items'!$B$6:$B$205,MATCH(B2392,'Example items'!$A$6:$A$205,0)),"Unknown SKU"))</f>
        <v/>
      </c>
      <c r="D2392" s="17" t="n"/>
      <c r="E2392" s="19" t="n"/>
      <c r="F2392" s="20">
        <f>IF(OR(B2392="",E2392=""),"",IF(D2392="Sold",-ABS(E2392),IF(D2392="Adjustment",E2392,ABS(E2392))))</f>
        <v/>
      </c>
      <c r="G2392" s="17" t="n"/>
    </row>
    <row r="2393">
      <c r="A2393" s="16" t="n"/>
      <c r="B2393" s="17" t="n"/>
      <c r="C2393" s="18">
        <f>IF(B2393="","",IFERROR(INDEX('Example items'!$B$6:$B$205,MATCH(B2393,'Example items'!$A$6:$A$205,0)),"Unknown SKU"))</f>
        <v/>
      </c>
      <c r="D2393" s="17" t="n"/>
      <c r="E2393" s="19" t="n"/>
      <c r="F2393" s="20">
        <f>IF(OR(B2393="",E2393=""),"",IF(D2393="Sold",-ABS(E2393),IF(D2393="Adjustment",E2393,ABS(E2393))))</f>
        <v/>
      </c>
      <c r="G2393" s="17" t="n"/>
    </row>
    <row r="2394">
      <c r="A2394" s="16" t="n"/>
      <c r="B2394" s="17" t="n"/>
      <c r="C2394" s="18">
        <f>IF(B2394="","",IFERROR(INDEX('Example items'!$B$6:$B$205,MATCH(B2394,'Example items'!$A$6:$A$205,0)),"Unknown SKU"))</f>
        <v/>
      </c>
      <c r="D2394" s="17" t="n"/>
      <c r="E2394" s="19" t="n"/>
      <c r="F2394" s="20">
        <f>IF(OR(B2394="",E2394=""),"",IF(D2394="Sold",-ABS(E2394),IF(D2394="Adjustment",E2394,ABS(E2394))))</f>
        <v/>
      </c>
      <c r="G2394" s="17" t="n"/>
    </row>
    <row r="2395">
      <c r="A2395" s="16" t="n"/>
      <c r="B2395" s="17" t="n"/>
      <c r="C2395" s="18">
        <f>IF(B2395="","",IFERROR(INDEX('Example items'!$B$6:$B$205,MATCH(B2395,'Example items'!$A$6:$A$205,0)),"Unknown SKU"))</f>
        <v/>
      </c>
      <c r="D2395" s="17" t="n"/>
      <c r="E2395" s="19" t="n"/>
      <c r="F2395" s="20">
        <f>IF(OR(B2395="",E2395=""),"",IF(D2395="Sold",-ABS(E2395),IF(D2395="Adjustment",E2395,ABS(E2395))))</f>
        <v/>
      </c>
      <c r="G2395" s="17" t="n"/>
    </row>
    <row r="2396">
      <c r="A2396" s="16" t="n"/>
      <c r="B2396" s="17" t="n"/>
      <c r="C2396" s="18">
        <f>IF(B2396="","",IFERROR(INDEX('Example items'!$B$6:$B$205,MATCH(B2396,'Example items'!$A$6:$A$205,0)),"Unknown SKU"))</f>
        <v/>
      </c>
      <c r="D2396" s="17" t="n"/>
      <c r="E2396" s="19" t="n"/>
      <c r="F2396" s="20">
        <f>IF(OR(B2396="",E2396=""),"",IF(D2396="Sold",-ABS(E2396),IF(D2396="Adjustment",E2396,ABS(E2396))))</f>
        <v/>
      </c>
      <c r="G2396" s="17" t="n"/>
    </row>
    <row r="2397">
      <c r="A2397" s="16" t="n"/>
      <c r="B2397" s="17" t="n"/>
      <c r="C2397" s="18">
        <f>IF(B2397="","",IFERROR(INDEX('Example items'!$B$6:$B$205,MATCH(B2397,'Example items'!$A$6:$A$205,0)),"Unknown SKU"))</f>
        <v/>
      </c>
      <c r="D2397" s="17" t="n"/>
      <c r="E2397" s="19" t="n"/>
      <c r="F2397" s="20">
        <f>IF(OR(B2397="",E2397=""),"",IF(D2397="Sold",-ABS(E2397),IF(D2397="Adjustment",E2397,ABS(E2397))))</f>
        <v/>
      </c>
      <c r="G2397" s="17" t="n"/>
    </row>
    <row r="2398">
      <c r="A2398" s="16" t="n"/>
      <c r="B2398" s="17" t="n"/>
      <c r="C2398" s="18">
        <f>IF(B2398="","",IFERROR(INDEX('Example items'!$B$6:$B$205,MATCH(B2398,'Example items'!$A$6:$A$205,0)),"Unknown SKU"))</f>
        <v/>
      </c>
      <c r="D2398" s="17" t="n"/>
      <c r="E2398" s="19" t="n"/>
      <c r="F2398" s="20">
        <f>IF(OR(B2398="",E2398=""),"",IF(D2398="Sold",-ABS(E2398),IF(D2398="Adjustment",E2398,ABS(E2398))))</f>
        <v/>
      </c>
      <c r="G2398" s="17" t="n"/>
    </row>
    <row r="2399">
      <c r="A2399" s="16" t="n"/>
      <c r="B2399" s="17" t="n"/>
      <c r="C2399" s="18">
        <f>IF(B2399="","",IFERROR(INDEX('Example items'!$B$6:$B$205,MATCH(B2399,'Example items'!$A$6:$A$205,0)),"Unknown SKU"))</f>
        <v/>
      </c>
      <c r="D2399" s="17" t="n"/>
      <c r="E2399" s="19" t="n"/>
      <c r="F2399" s="20">
        <f>IF(OR(B2399="",E2399=""),"",IF(D2399="Sold",-ABS(E2399),IF(D2399="Adjustment",E2399,ABS(E2399))))</f>
        <v/>
      </c>
      <c r="G2399" s="17" t="n"/>
    </row>
    <row r="2400">
      <c r="A2400" s="16" t="n"/>
      <c r="B2400" s="17" t="n"/>
      <c r="C2400" s="18">
        <f>IF(B2400="","",IFERROR(INDEX('Example items'!$B$6:$B$205,MATCH(B2400,'Example items'!$A$6:$A$205,0)),"Unknown SKU"))</f>
        <v/>
      </c>
      <c r="D2400" s="17" t="n"/>
      <c r="E2400" s="19" t="n"/>
      <c r="F2400" s="20">
        <f>IF(OR(B2400="",E2400=""),"",IF(D2400="Sold",-ABS(E2400),IF(D2400="Adjustment",E2400,ABS(E2400))))</f>
        <v/>
      </c>
      <c r="G2400" s="17" t="n"/>
    </row>
    <row r="2401">
      <c r="A2401" s="16" t="n"/>
      <c r="B2401" s="17" t="n"/>
      <c r="C2401" s="18">
        <f>IF(B2401="","",IFERROR(INDEX('Example items'!$B$6:$B$205,MATCH(B2401,'Example items'!$A$6:$A$205,0)),"Unknown SKU"))</f>
        <v/>
      </c>
      <c r="D2401" s="17" t="n"/>
      <c r="E2401" s="19" t="n"/>
      <c r="F2401" s="20">
        <f>IF(OR(B2401="",E2401=""),"",IF(D2401="Sold",-ABS(E2401),IF(D2401="Adjustment",E2401,ABS(E2401))))</f>
        <v/>
      </c>
      <c r="G2401" s="17" t="n"/>
    </row>
    <row r="2402">
      <c r="A2402" s="16" t="n"/>
      <c r="B2402" s="17" t="n"/>
      <c r="C2402" s="18">
        <f>IF(B2402="","",IFERROR(INDEX('Example items'!$B$6:$B$205,MATCH(B2402,'Example items'!$A$6:$A$205,0)),"Unknown SKU"))</f>
        <v/>
      </c>
      <c r="D2402" s="17" t="n"/>
      <c r="E2402" s="19" t="n"/>
      <c r="F2402" s="20">
        <f>IF(OR(B2402="",E2402=""),"",IF(D2402="Sold",-ABS(E2402),IF(D2402="Adjustment",E2402,ABS(E2402))))</f>
        <v/>
      </c>
      <c r="G2402" s="17" t="n"/>
    </row>
    <row r="2403">
      <c r="A2403" s="16" t="n"/>
      <c r="B2403" s="17" t="n"/>
      <c r="C2403" s="18">
        <f>IF(B2403="","",IFERROR(INDEX('Example items'!$B$6:$B$205,MATCH(B2403,'Example items'!$A$6:$A$205,0)),"Unknown SKU"))</f>
        <v/>
      </c>
      <c r="D2403" s="17" t="n"/>
      <c r="E2403" s="19" t="n"/>
      <c r="F2403" s="20">
        <f>IF(OR(B2403="",E2403=""),"",IF(D2403="Sold",-ABS(E2403),IF(D2403="Adjustment",E2403,ABS(E2403))))</f>
        <v/>
      </c>
      <c r="G2403" s="17" t="n"/>
    </row>
    <row r="2404">
      <c r="A2404" s="16" t="n"/>
      <c r="B2404" s="17" t="n"/>
      <c r="C2404" s="18">
        <f>IF(B2404="","",IFERROR(INDEX('Example items'!$B$6:$B$205,MATCH(B2404,'Example items'!$A$6:$A$205,0)),"Unknown SKU"))</f>
        <v/>
      </c>
      <c r="D2404" s="17" t="n"/>
      <c r="E2404" s="19" t="n"/>
      <c r="F2404" s="20">
        <f>IF(OR(B2404="",E2404=""),"",IF(D2404="Sold",-ABS(E2404),IF(D2404="Adjustment",E2404,ABS(E2404))))</f>
        <v/>
      </c>
      <c r="G2404" s="17" t="n"/>
    </row>
    <row r="2405">
      <c r="A2405" s="16" t="n"/>
      <c r="B2405" s="17" t="n"/>
      <c r="C2405" s="18">
        <f>IF(B2405="","",IFERROR(INDEX('Example items'!$B$6:$B$205,MATCH(B2405,'Example items'!$A$6:$A$205,0)),"Unknown SKU"))</f>
        <v/>
      </c>
      <c r="D2405" s="17" t="n"/>
      <c r="E2405" s="19" t="n"/>
      <c r="F2405" s="20">
        <f>IF(OR(B2405="",E2405=""),"",IF(D2405="Sold",-ABS(E2405),IF(D2405="Adjustment",E2405,ABS(E2405))))</f>
        <v/>
      </c>
      <c r="G2405" s="17" t="n"/>
    </row>
    <row r="2406">
      <c r="A2406" s="16" t="n"/>
      <c r="B2406" s="17" t="n"/>
      <c r="C2406" s="18">
        <f>IF(B2406="","",IFERROR(INDEX('Example items'!$B$6:$B$205,MATCH(B2406,'Example items'!$A$6:$A$205,0)),"Unknown SKU"))</f>
        <v/>
      </c>
      <c r="D2406" s="17" t="n"/>
      <c r="E2406" s="19" t="n"/>
      <c r="F2406" s="20">
        <f>IF(OR(B2406="",E2406=""),"",IF(D2406="Sold",-ABS(E2406),IF(D2406="Adjustment",E2406,ABS(E2406))))</f>
        <v/>
      </c>
      <c r="G2406" s="17" t="n"/>
    </row>
    <row r="2407">
      <c r="A2407" s="16" t="n"/>
      <c r="B2407" s="17" t="n"/>
      <c r="C2407" s="18">
        <f>IF(B2407="","",IFERROR(INDEX('Example items'!$B$6:$B$205,MATCH(B2407,'Example items'!$A$6:$A$205,0)),"Unknown SKU"))</f>
        <v/>
      </c>
      <c r="D2407" s="17" t="n"/>
      <c r="E2407" s="19" t="n"/>
      <c r="F2407" s="20">
        <f>IF(OR(B2407="",E2407=""),"",IF(D2407="Sold",-ABS(E2407),IF(D2407="Adjustment",E2407,ABS(E2407))))</f>
        <v/>
      </c>
      <c r="G2407" s="17" t="n"/>
    </row>
    <row r="2408">
      <c r="A2408" s="16" t="n"/>
      <c r="B2408" s="17" t="n"/>
      <c r="C2408" s="18">
        <f>IF(B2408="","",IFERROR(INDEX('Example items'!$B$6:$B$205,MATCH(B2408,'Example items'!$A$6:$A$205,0)),"Unknown SKU"))</f>
        <v/>
      </c>
      <c r="D2408" s="17" t="n"/>
      <c r="E2408" s="19" t="n"/>
      <c r="F2408" s="20">
        <f>IF(OR(B2408="",E2408=""),"",IF(D2408="Sold",-ABS(E2408),IF(D2408="Adjustment",E2408,ABS(E2408))))</f>
        <v/>
      </c>
      <c r="G2408" s="17" t="n"/>
    </row>
    <row r="2409">
      <c r="A2409" s="16" t="n"/>
      <c r="B2409" s="17" t="n"/>
      <c r="C2409" s="18">
        <f>IF(B2409="","",IFERROR(INDEX('Example items'!$B$6:$B$205,MATCH(B2409,'Example items'!$A$6:$A$205,0)),"Unknown SKU"))</f>
        <v/>
      </c>
      <c r="D2409" s="17" t="n"/>
      <c r="E2409" s="19" t="n"/>
      <c r="F2409" s="20">
        <f>IF(OR(B2409="",E2409=""),"",IF(D2409="Sold",-ABS(E2409),IF(D2409="Adjustment",E2409,ABS(E2409))))</f>
        <v/>
      </c>
      <c r="G2409" s="17" t="n"/>
    </row>
    <row r="2410">
      <c r="A2410" s="16" t="n"/>
      <c r="B2410" s="17" t="n"/>
      <c r="C2410" s="18">
        <f>IF(B2410="","",IFERROR(INDEX('Example items'!$B$6:$B$205,MATCH(B2410,'Example items'!$A$6:$A$205,0)),"Unknown SKU"))</f>
        <v/>
      </c>
      <c r="D2410" s="17" t="n"/>
      <c r="E2410" s="19" t="n"/>
      <c r="F2410" s="20">
        <f>IF(OR(B2410="",E2410=""),"",IF(D2410="Sold",-ABS(E2410),IF(D2410="Adjustment",E2410,ABS(E2410))))</f>
        <v/>
      </c>
      <c r="G2410" s="17" t="n"/>
    </row>
    <row r="2411">
      <c r="A2411" s="16" t="n"/>
      <c r="B2411" s="17" t="n"/>
      <c r="C2411" s="18">
        <f>IF(B2411="","",IFERROR(INDEX('Example items'!$B$6:$B$205,MATCH(B2411,'Example items'!$A$6:$A$205,0)),"Unknown SKU"))</f>
        <v/>
      </c>
      <c r="D2411" s="17" t="n"/>
      <c r="E2411" s="19" t="n"/>
      <c r="F2411" s="20">
        <f>IF(OR(B2411="",E2411=""),"",IF(D2411="Sold",-ABS(E2411),IF(D2411="Adjustment",E2411,ABS(E2411))))</f>
        <v/>
      </c>
      <c r="G2411" s="17" t="n"/>
    </row>
    <row r="2412">
      <c r="A2412" s="16" t="n"/>
      <c r="B2412" s="17" t="n"/>
      <c r="C2412" s="18">
        <f>IF(B2412="","",IFERROR(INDEX('Example items'!$B$6:$B$205,MATCH(B2412,'Example items'!$A$6:$A$205,0)),"Unknown SKU"))</f>
        <v/>
      </c>
      <c r="D2412" s="17" t="n"/>
      <c r="E2412" s="19" t="n"/>
      <c r="F2412" s="20">
        <f>IF(OR(B2412="",E2412=""),"",IF(D2412="Sold",-ABS(E2412),IF(D2412="Adjustment",E2412,ABS(E2412))))</f>
        <v/>
      </c>
      <c r="G2412" s="17" t="n"/>
    </row>
    <row r="2413">
      <c r="A2413" s="16" t="n"/>
      <c r="B2413" s="17" t="n"/>
      <c r="C2413" s="18">
        <f>IF(B2413="","",IFERROR(INDEX('Example items'!$B$6:$B$205,MATCH(B2413,'Example items'!$A$6:$A$205,0)),"Unknown SKU"))</f>
        <v/>
      </c>
      <c r="D2413" s="17" t="n"/>
      <c r="E2413" s="19" t="n"/>
      <c r="F2413" s="20">
        <f>IF(OR(B2413="",E2413=""),"",IF(D2413="Sold",-ABS(E2413),IF(D2413="Adjustment",E2413,ABS(E2413))))</f>
        <v/>
      </c>
      <c r="G2413" s="17" t="n"/>
    </row>
    <row r="2414">
      <c r="A2414" s="16" t="n"/>
      <c r="B2414" s="17" t="n"/>
      <c r="C2414" s="18">
        <f>IF(B2414="","",IFERROR(INDEX('Example items'!$B$6:$B$205,MATCH(B2414,'Example items'!$A$6:$A$205,0)),"Unknown SKU"))</f>
        <v/>
      </c>
      <c r="D2414" s="17" t="n"/>
      <c r="E2414" s="19" t="n"/>
      <c r="F2414" s="20">
        <f>IF(OR(B2414="",E2414=""),"",IF(D2414="Sold",-ABS(E2414),IF(D2414="Adjustment",E2414,ABS(E2414))))</f>
        <v/>
      </c>
      <c r="G2414" s="17" t="n"/>
    </row>
    <row r="2415">
      <c r="A2415" s="16" t="n"/>
      <c r="B2415" s="17" t="n"/>
      <c r="C2415" s="18">
        <f>IF(B2415="","",IFERROR(INDEX('Example items'!$B$6:$B$205,MATCH(B2415,'Example items'!$A$6:$A$205,0)),"Unknown SKU"))</f>
        <v/>
      </c>
      <c r="D2415" s="17" t="n"/>
      <c r="E2415" s="19" t="n"/>
      <c r="F2415" s="20">
        <f>IF(OR(B2415="",E2415=""),"",IF(D2415="Sold",-ABS(E2415),IF(D2415="Adjustment",E2415,ABS(E2415))))</f>
        <v/>
      </c>
      <c r="G2415" s="17" t="n"/>
    </row>
    <row r="2416">
      <c r="A2416" s="16" t="n"/>
      <c r="B2416" s="17" t="n"/>
      <c r="C2416" s="18">
        <f>IF(B2416="","",IFERROR(INDEX('Example items'!$B$6:$B$205,MATCH(B2416,'Example items'!$A$6:$A$205,0)),"Unknown SKU"))</f>
        <v/>
      </c>
      <c r="D2416" s="17" t="n"/>
      <c r="E2416" s="19" t="n"/>
      <c r="F2416" s="20">
        <f>IF(OR(B2416="",E2416=""),"",IF(D2416="Sold",-ABS(E2416),IF(D2416="Adjustment",E2416,ABS(E2416))))</f>
        <v/>
      </c>
      <c r="G2416" s="17" t="n"/>
    </row>
    <row r="2417">
      <c r="A2417" s="16" t="n"/>
      <c r="B2417" s="17" t="n"/>
      <c r="C2417" s="18">
        <f>IF(B2417="","",IFERROR(INDEX('Example items'!$B$6:$B$205,MATCH(B2417,'Example items'!$A$6:$A$205,0)),"Unknown SKU"))</f>
        <v/>
      </c>
      <c r="D2417" s="17" t="n"/>
      <c r="E2417" s="19" t="n"/>
      <c r="F2417" s="20">
        <f>IF(OR(B2417="",E2417=""),"",IF(D2417="Sold",-ABS(E2417),IF(D2417="Adjustment",E2417,ABS(E2417))))</f>
        <v/>
      </c>
      <c r="G2417" s="17" t="n"/>
    </row>
    <row r="2418">
      <c r="A2418" s="16" t="n"/>
      <c r="B2418" s="17" t="n"/>
      <c r="C2418" s="18">
        <f>IF(B2418="","",IFERROR(INDEX('Example items'!$B$6:$B$205,MATCH(B2418,'Example items'!$A$6:$A$205,0)),"Unknown SKU"))</f>
        <v/>
      </c>
      <c r="D2418" s="17" t="n"/>
      <c r="E2418" s="19" t="n"/>
      <c r="F2418" s="20">
        <f>IF(OR(B2418="",E2418=""),"",IF(D2418="Sold",-ABS(E2418),IF(D2418="Adjustment",E2418,ABS(E2418))))</f>
        <v/>
      </c>
      <c r="G2418" s="17" t="n"/>
    </row>
    <row r="2419">
      <c r="A2419" s="16" t="n"/>
      <c r="B2419" s="17" t="n"/>
      <c r="C2419" s="18">
        <f>IF(B2419="","",IFERROR(INDEX('Example items'!$B$6:$B$205,MATCH(B2419,'Example items'!$A$6:$A$205,0)),"Unknown SKU"))</f>
        <v/>
      </c>
      <c r="D2419" s="17" t="n"/>
      <c r="E2419" s="19" t="n"/>
      <c r="F2419" s="20">
        <f>IF(OR(B2419="",E2419=""),"",IF(D2419="Sold",-ABS(E2419),IF(D2419="Adjustment",E2419,ABS(E2419))))</f>
        <v/>
      </c>
      <c r="G2419" s="17" t="n"/>
    </row>
    <row r="2420">
      <c r="A2420" s="16" t="n"/>
      <c r="B2420" s="17" t="n"/>
      <c r="C2420" s="18">
        <f>IF(B2420="","",IFERROR(INDEX('Example items'!$B$6:$B$205,MATCH(B2420,'Example items'!$A$6:$A$205,0)),"Unknown SKU"))</f>
        <v/>
      </c>
      <c r="D2420" s="17" t="n"/>
      <c r="E2420" s="19" t="n"/>
      <c r="F2420" s="20">
        <f>IF(OR(B2420="",E2420=""),"",IF(D2420="Sold",-ABS(E2420),IF(D2420="Adjustment",E2420,ABS(E2420))))</f>
        <v/>
      </c>
      <c r="G2420" s="17" t="n"/>
    </row>
    <row r="2421">
      <c r="A2421" s="16" t="n"/>
      <c r="B2421" s="17" t="n"/>
      <c r="C2421" s="18">
        <f>IF(B2421="","",IFERROR(INDEX('Example items'!$B$6:$B$205,MATCH(B2421,'Example items'!$A$6:$A$205,0)),"Unknown SKU"))</f>
        <v/>
      </c>
      <c r="D2421" s="17" t="n"/>
      <c r="E2421" s="19" t="n"/>
      <c r="F2421" s="20">
        <f>IF(OR(B2421="",E2421=""),"",IF(D2421="Sold",-ABS(E2421),IF(D2421="Adjustment",E2421,ABS(E2421))))</f>
        <v/>
      </c>
      <c r="G2421" s="17" t="n"/>
    </row>
    <row r="2422">
      <c r="A2422" s="16" t="n"/>
      <c r="B2422" s="17" t="n"/>
      <c r="C2422" s="18">
        <f>IF(B2422="","",IFERROR(INDEX('Example items'!$B$6:$B$205,MATCH(B2422,'Example items'!$A$6:$A$205,0)),"Unknown SKU"))</f>
        <v/>
      </c>
      <c r="D2422" s="17" t="n"/>
      <c r="E2422" s="19" t="n"/>
      <c r="F2422" s="20">
        <f>IF(OR(B2422="",E2422=""),"",IF(D2422="Sold",-ABS(E2422),IF(D2422="Adjustment",E2422,ABS(E2422))))</f>
        <v/>
      </c>
      <c r="G2422" s="17" t="n"/>
    </row>
    <row r="2423">
      <c r="A2423" s="16" t="n"/>
      <c r="B2423" s="17" t="n"/>
      <c r="C2423" s="18">
        <f>IF(B2423="","",IFERROR(INDEX('Example items'!$B$6:$B$205,MATCH(B2423,'Example items'!$A$6:$A$205,0)),"Unknown SKU"))</f>
        <v/>
      </c>
      <c r="D2423" s="17" t="n"/>
      <c r="E2423" s="19" t="n"/>
      <c r="F2423" s="20">
        <f>IF(OR(B2423="",E2423=""),"",IF(D2423="Sold",-ABS(E2423),IF(D2423="Adjustment",E2423,ABS(E2423))))</f>
        <v/>
      </c>
      <c r="G2423" s="17" t="n"/>
    </row>
    <row r="2424">
      <c r="A2424" s="16" t="n"/>
      <c r="B2424" s="17" t="n"/>
      <c r="C2424" s="18">
        <f>IF(B2424="","",IFERROR(INDEX('Example items'!$B$6:$B$205,MATCH(B2424,'Example items'!$A$6:$A$205,0)),"Unknown SKU"))</f>
        <v/>
      </c>
      <c r="D2424" s="17" t="n"/>
      <c r="E2424" s="19" t="n"/>
      <c r="F2424" s="20">
        <f>IF(OR(B2424="",E2424=""),"",IF(D2424="Sold",-ABS(E2424),IF(D2424="Adjustment",E2424,ABS(E2424))))</f>
        <v/>
      </c>
      <c r="G2424" s="17" t="n"/>
    </row>
    <row r="2425">
      <c r="A2425" s="16" t="n"/>
      <c r="B2425" s="17" t="n"/>
      <c r="C2425" s="18">
        <f>IF(B2425="","",IFERROR(INDEX('Example items'!$B$6:$B$205,MATCH(B2425,'Example items'!$A$6:$A$205,0)),"Unknown SKU"))</f>
        <v/>
      </c>
      <c r="D2425" s="17" t="n"/>
      <c r="E2425" s="19" t="n"/>
      <c r="F2425" s="20">
        <f>IF(OR(B2425="",E2425=""),"",IF(D2425="Sold",-ABS(E2425),IF(D2425="Adjustment",E2425,ABS(E2425))))</f>
        <v/>
      </c>
      <c r="G2425" s="17" t="n"/>
    </row>
    <row r="2426">
      <c r="A2426" s="16" t="n"/>
      <c r="B2426" s="17" t="n"/>
      <c r="C2426" s="18">
        <f>IF(B2426="","",IFERROR(INDEX('Example items'!$B$6:$B$205,MATCH(B2426,'Example items'!$A$6:$A$205,0)),"Unknown SKU"))</f>
        <v/>
      </c>
      <c r="D2426" s="17" t="n"/>
      <c r="E2426" s="19" t="n"/>
      <c r="F2426" s="20">
        <f>IF(OR(B2426="",E2426=""),"",IF(D2426="Sold",-ABS(E2426),IF(D2426="Adjustment",E2426,ABS(E2426))))</f>
        <v/>
      </c>
      <c r="G2426" s="17" t="n"/>
    </row>
    <row r="2427">
      <c r="A2427" s="16" t="n"/>
      <c r="B2427" s="17" t="n"/>
      <c r="C2427" s="18">
        <f>IF(B2427="","",IFERROR(INDEX('Example items'!$B$6:$B$205,MATCH(B2427,'Example items'!$A$6:$A$205,0)),"Unknown SKU"))</f>
        <v/>
      </c>
      <c r="D2427" s="17" t="n"/>
      <c r="E2427" s="19" t="n"/>
      <c r="F2427" s="20">
        <f>IF(OR(B2427="",E2427=""),"",IF(D2427="Sold",-ABS(E2427),IF(D2427="Adjustment",E2427,ABS(E2427))))</f>
        <v/>
      </c>
      <c r="G2427" s="17" t="n"/>
    </row>
    <row r="2428">
      <c r="A2428" s="16" t="n"/>
      <c r="B2428" s="17" t="n"/>
      <c r="C2428" s="18">
        <f>IF(B2428="","",IFERROR(INDEX('Example items'!$B$6:$B$205,MATCH(B2428,'Example items'!$A$6:$A$205,0)),"Unknown SKU"))</f>
        <v/>
      </c>
      <c r="D2428" s="17" t="n"/>
      <c r="E2428" s="19" t="n"/>
      <c r="F2428" s="20">
        <f>IF(OR(B2428="",E2428=""),"",IF(D2428="Sold",-ABS(E2428),IF(D2428="Adjustment",E2428,ABS(E2428))))</f>
        <v/>
      </c>
      <c r="G2428" s="17" t="n"/>
    </row>
    <row r="2429">
      <c r="A2429" s="16" t="n"/>
      <c r="B2429" s="17" t="n"/>
      <c r="C2429" s="18">
        <f>IF(B2429="","",IFERROR(INDEX('Example items'!$B$6:$B$205,MATCH(B2429,'Example items'!$A$6:$A$205,0)),"Unknown SKU"))</f>
        <v/>
      </c>
      <c r="D2429" s="17" t="n"/>
      <c r="E2429" s="19" t="n"/>
      <c r="F2429" s="20">
        <f>IF(OR(B2429="",E2429=""),"",IF(D2429="Sold",-ABS(E2429),IF(D2429="Adjustment",E2429,ABS(E2429))))</f>
        <v/>
      </c>
      <c r="G2429" s="17" t="n"/>
    </row>
    <row r="2430">
      <c r="A2430" s="16" t="n"/>
      <c r="B2430" s="17" t="n"/>
      <c r="C2430" s="18">
        <f>IF(B2430="","",IFERROR(INDEX('Example items'!$B$6:$B$205,MATCH(B2430,'Example items'!$A$6:$A$205,0)),"Unknown SKU"))</f>
        <v/>
      </c>
      <c r="D2430" s="17" t="n"/>
      <c r="E2430" s="19" t="n"/>
      <c r="F2430" s="20">
        <f>IF(OR(B2430="",E2430=""),"",IF(D2430="Sold",-ABS(E2430),IF(D2430="Adjustment",E2430,ABS(E2430))))</f>
        <v/>
      </c>
      <c r="G2430" s="17" t="n"/>
    </row>
    <row r="2431">
      <c r="A2431" s="16" t="n"/>
      <c r="B2431" s="17" t="n"/>
      <c r="C2431" s="18">
        <f>IF(B2431="","",IFERROR(INDEX('Example items'!$B$6:$B$205,MATCH(B2431,'Example items'!$A$6:$A$205,0)),"Unknown SKU"))</f>
        <v/>
      </c>
      <c r="D2431" s="17" t="n"/>
      <c r="E2431" s="19" t="n"/>
      <c r="F2431" s="20">
        <f>IF(OR(B2431="",E2431=""),"",IF(D2431="Sold",-ABS(E2431),IF(D2431="Adjustment",E2431,ABS(E2431))))</f>
        <v/>
      </c>
      <c r="G2431" s="17" t="n"/>
    </row>
    <row r="2432">
      <c r="A2432" s="16" t="n"/>
      <c r="B2432" s="17" t="n"/>
      <c r="C2432" s="18">
        <f>IF(B2432="","",IFERROR(INDEX('Example items'!$B$6:$B$205,MATCH(B2432,'Example items'!$A$6:$A$205,0)),"Unknown SKU"))</f>
        <v/>
      </c>
      <c r="D2432" s="17" t="n"/>
      <c r="E2432" s="19" t="n"/>
      <c r="F2432" s="20">
        <f>IF(OR(B2432="",E2432=""),"",IF(D2432="Sold",-ABS(E2432),IF(D2432="Adjustment",E2432,ABS(E2432))))</f>
        <v/>
      </c>
      <c r="G2432" s="17" t="n"/>
    </row>
    <row r="2433">
      <c r="A2433" s="16" t="n"/>
      <c r="B2433" s="17" t="n"/>
      <c r="C2433" s="18">
        <f>IF(B2433="","",IFERROR(INDEX('Example items'!$B$6:$B$205,MATCH(B2433,'Example items'!$A$6:$A$205,0)),"Unknown SKU"))</f>
        <v/>
      </c>
      <c r="D2433" s="17" t="n"/>
      <c r="E2433" s="19" t="n"/>
      <c r="F2433" s="20">
        <f>IF(OR(B2433="",E2433=""),"",IF(D2433="Sold",-ABS(E2433),IF(D2433="Adjustment",E2433,ABS(E2433))))</f>
        <v/>
      </c>
      <c r="G2433" s="17" t="n"/>
    </row>
    <row r="2434">
      <c r="A2434" s="16" t="n"/>
      <c r="B2434" s="17" t="n"/>
      <c r="C2434" s="18">
        <f>IF(B2434="","",IFERROR(INDEX('Example items'!$B$6:$B$205,MATCH(B2434,'Example items'!$A$6:$A$205,0)),"Unknown SKU"))</f>
        <v/>
      </c>
      <c r="D2434" s="17" t="n"/>
      <c r="E2434" s="19" t="n"/>
      <c r="F2434" s="20">
        <f>IF(OR(B2434="",E2434=""),"",IF(D2434="Sold",-ABS(E2434),IF(D2434="Adjustment",E2434,ABS(E2434))))</f>
        <v/>
      </c>
      <c r="G2434" s="17" t="n"/>
    </row>
    <row r="2435">
      <c r="A2435" s="16" t="n"/>
      <c r="B2435" s="17" t="n"/>
      <c r="C2435" s="18">
        <f>IF(B2435="","",IFERROR(INDEX('Example items'!$B$6:$B$205,MATCH(B2435,'Example items'!$A$6:$A$205,0)),"Unknown SKU"))</f>
        <v/>
      </c>
      <c r="D2435" s="17" t="n"/>
      <c r="E2435" s="19" t="n"/>
      <c r="F2435" s="20">
        <f>IF(OR(B2435="",E2435=""),"",IF(D2435="Sold",-ABS(E2435),IF(D2435="Adjustment",E2435,ABS(E2435))))</f>
        <v/>
      </c>
      <c r="G2435" s="17" t="n"/>
    </row>
    <row r="2436">
      <c r="A2436" s="16" t="n"/>
      <c r="B2436" s="17" t="n"/>
      <c r="C2436" s="18">
        <f>IF(B2436="","",IFERROR(INDEX('Example items'!$B$6:$B$205,MATCH(B2436,'Example items'!$A$6:$A$205,0)),"Unknown SKU"))</f>
        <v/>
      </c>
      <c r="D2436" s="17" t="n"/>
      <c r="E2436" s="19" t="n"/>
      <c r="F2436" s="20">
        <f>IF(OR(B2436="",E2436=""),"",IF(D2436="Sold",-ABS(E2436),IF(D2436="Adjustment",E2436,ABS(E2436))))</f>
        <v/>
      </c>
      <c r="G2436" s="17" t="n"/>
    </row>
    <row r="2437">
      <c r="A2437" s="16" t="n"/>
      <c r="B2437" s="17" t="n"/>
      <c r="C2437" s="18">
        <f>IF(B2437="","",IFERROR(INDEX('Example items'!$B$6:$B$205,MATCH(B2437,'Example items'!$A$6:$A$205,0)),"Unknown SKU"))</f>
        <v/>
      </c>
      <c r="D2437" s="17" t="n"/>
      <c r="E2437" s="19" t="n"/>
      <c r="F2437" s="20">
        <f>IF(OR(B2437="",E2437=""),"",IF(D2437="Sold",-ABS(E2437),IF(D2437="Adjustment",E2437,ABS(E2437))))</f>
        <v/>
      </c>
      <c r="G2437" s="17" t="n"/>
    </row>
    <row r="2438">
      <c r="A2438" s="16" t="n"/>
      <c r="B2438" s="17" t="n"/>
      <c r="C2438" s="18">
        <f>IF(B2438="","",IFERROR(INDEX('Example items'!$B$6:$B$205,MATCH(B2438,'Example items'!$A$6:$A$205,0)),"Unknown SKU"))</f>
        <v/>
      </c>
      <c r="D2438" s="17" t="n"/>
      <c r="E2438" s="19" t="n"/>
      <c r="F2438" s="20">
        <f>IF(OR(B2438="",E2438=""),"",IF(D2438="Sold",-ABS(E2438),IF(D2438="Adjustment",E2438,ABS(E2438))))</f>
        <v/>
      </c>
      <c r="G2438" s="17" t="n"/>
    </row>
    <row r="2439">
      <c r="A2439" s="16" t="n"/>
      <c r="B2439" s="17" t="n"/>
      <c r="C2439" s="18">
        <f>IF(B2439="","",IFERROR(INDEX('Example items'!$B$6:$B$205,MATCH(B2439,'Example items'!$A$6:$A$205,0)),"Unknown SKU"))</f>
        <v/>
      </c>
      <c r="D2439" s="17" t="n"/>
      <c r="E2439" s="19" t="n"/>
      <c r="F2439" s="20">
        <f>IF(OR(B2439="",E2439=""),"",IF(D2439="Sold",-ABS(E2439),IF(D2439="Adjustment",E2439,ABS(E2439))))</f>
        <v/>
      </c>
      <c r="G2439" s="17" t="n"/>
    </row>
    <row r="2440">
      <c r="A2440" s="16" t="n"/>
      <c r="B2440" s="17" t="n"/>
      <c r="C2440" s="18">
        <f>IF(B2440="","",IFERROR(INDEX('Example items'!$B$6:$B$205,MATCH(B2440,'Example items'!$A$6:$A$205,0)),"Unknown SKU"))</f>
        <v/>
      </c>
      <c r="D2440" s="17" t="n"/>
      <c r="E2440" s="19" t="n"/>
      <c r="F2440" s="20">
        <f>IF(OR(B2440="",E2440=""),"",IF(D2440="Sold",-ABS(E2440),IF(D2440="Adjustment",E2440,ABS(E2440))))</f>
        <v/>
      </c>
      <c r="G2440" s="17" t="n"/>
    </row>
    <row r="2441">
      <c r="A2441" s="16" t="n"/>
      <c r="B2441" s="17" t="n"/>
      <c r="C2441" s="18">
        <f>IF(B2441="","",IFERROR(INDEX('Example items'!$B$6:$B$205,MATCH(B2441,'Example items'!$A$6:$A$205,0)),"Unknown SKU"))</f>
        <v/>
      </c>
      <c r="D2441" s="17" t="n"/>
      <c r="E2441" s="19" t="n"/>
      <c r="F2441" s="20">
        <f>IF(OR(B2441="",E2441=""),"",IF(D2441="Sold",-ABS(E2441),IF(D2441="Adjustment",E2441,ABS(E2441))))</f>
        <v/>
      </c>
      <c r="G2441" s="17" t="n"/>
    </row>
    <row r="2442">
      <c r="A2442" s="16" t="n"/>
      <c r="B2442" s="17" t="n"/>
      <c r="C2442" s="18">
        <f>IF(B2442="","",IFERROR(INDEX('Example items'!$B$6:$B$205,MATCH(B2442,'Example items'!$A$6:$A$205,0)),"Unknown SKU"))</f>
        <v/>
      </c>
      <c r="D2442" s="17" t="n"/>
      <c r="E2442" s="19" t="n"/>
      <c r="F2442" s="20">
        <f>IF(OR(B2442="",E2442=""),"",IF(D2442="Sold",-ABS(E2442),IF(D2442="Adjustment",E2442,ABS(E2442))))</f>
        <v/>
      </c>
      <c r="G2442" s="17" t="n"/>
    </row>
    <row r="2443">
      <c r="A2443" s="16" t="n"/>
      <c r="B2443" s="17" t="n"/>
      <c r="C2443" s="18">
        <f>IF(B2443="","",IFERROR(INDEX('Example items'!$B$6:$B$205,MATCH(B2443,'Example items'!$A$6:$A$205,0)),"Unknown SKU"))</f>
        <v/>
      </c>
      <c r="D2443" s="17" t="n"/>
      <c r="E2443" s="19" t="n"/>
      <c r="F2443" s="20">
        <f>IF(OR(B2443="",E2443=""),"",IF(D2443="Sold",-ABS(E2443),IF(D2443="Adjustment",E2443,ABS(E2443))))</f>
        <v/>
      </c>
      <c r="G2443" s="17" t="n"/>
    </row>
    <row r="2444">
      <c r="A2444" s="16" t="n"/>
      <c r="B2444" s="17" t="n"/>
      <c r="C2444" s="18">
        <f>IF(B2444="","",IFERROR(INDEX('Example items'!$B$6:$B$205,MATCH(B2444,'Example items'!$A$6:$A$205,0)),"Unknown SKU"))</f>
        <v/>
      </c>
      <c r="D2444" s="17" t="n"/>
      <c r="E2444" s="19" t="n"/>
      <c r="F2444" s="20">
        <f>IF(OR(B2444="",E2444=""),"",IF(D2444="Sold",-ABS(E2444),IF(D2444="Adjustment",E2444,ABS(E2444))))</f>
        <v/>
      </c>
      <c r="G2444" s="17" t="n"/>
    </row>
    <row r="2445">
      <c r="A2445" s="16" t="n"/>
      <c r="B2445" s="17" t="n"/>
      <c r="C2445" s="18">
        <f>IF(B2445="","",IFERROR(INDEX('Example items'!$B$6:$B$205,MATCH(B2445,'Example items'!$A$6:$A$205,0)),"Unknown SKU"))</f>
        <v/>
      </c>
      <c r="D2445" s="17" t="n"/>
      <c r="E2445" s="19" t="n"/>
      <c r="F2445" s="20">
        <f>IF(OR(B2445="",E2445=""),"",IF(D2445="Sold",-ABS(E2445),IF(D2445="Adjustment",E2445,ABS(E2445))))</f>
        <v/>
      </c>
      <c r="G2445" s="17" t="n"/>
    </row>
    <row r="2446">
      <c r="A2446" s="16" t="n"/>
      <c r="B2446" s="17" t="n"/>
      <c r="C2446" s="18">
        <f>IF(B2446="","",IFERROR(INDEX('Example items'!$B$6:$B$205,MATCH(B2446,'Example items'!$A$6:$A$205,0)),"Unknown SKU"))</f>
        <v/>
      </c>
      <c r="D2446" s="17" t="n"/>
      <c r="E2446" s="19" t="n"/>
      <c r="F2446" s="20">
        <f>IF(OR(B2446="",E2446=""),"",IF(D2446="Sold",-ABS(E2446),IF(D2446="Adjustment",E2446,ABS(E2446))))</f>
        <v/>
      </c>
      <c r="G2446" s="17" t="n"/>
    </row>
    <row r="2447">
      <c r="A2447" s="16" t="n"/>
      <c r="B2447" s="17" t="n"/>
      <c r="C2447" s="18">
        <f>IF(B2447="","",IFERROR(INDEX('Example items'!$B$6:$B$205,MATCH(B2447,'Example items'!$A$6:$A$205,0)),"Unknown SKU"))</f>
        <v/>
      </c>
      <c r="D2447" s="17" t="n"/>
      <c r="E2447" s="19" t="n"/>
      <c r="F2447" s="20">
        <f>IF(OR(B2447="",E2447=""),"",IF(D2447="Sold",-ABS(E2447),IF(D2447="Adjustment",E2447,ABS(E2447))))</f>
        <v/>
      </c>
      <c r="G2447" s="17" t="n"/>
    </row>
    <row r="2448">
      <c r="A2448" s="16" t="n"/>
      <c r="B2448" s="17" t="n"/>
      <c r="C2448" s="18">
        <f>IF(B2448="","",IFERROR(INDEX('Example items'!$B$6:$B$205,MATCH(B2448,'Example items'!$A$6:$A$205,0)),"Unknown SKU"))</f>
        <v/>
      </c>
      <c r="D2448" s="17" t="n"/>
      <c r="E2448" s="19" t="n"/>
      <c r="F2448" s="20">
        <f>IF(OR(B2448="",E2448=""),"",IF(D2448="Sold",-ABS(E2448),IF(D2448="Adjustment",E2448,ABS(E2448))))</f>
        <v/>
      </c>
      <c r="G2448" s="17" t="n"/>
    </row>
    <row r="2449">
      <c r="A2449" s="16" t="n"/>
      <c r="B2449" s="17" t="n"/>
      <c r="C2449" s="18">
        <f>IF(B2449="","",IFERROR(INDEX('Example items'!$B$6:$B$205,MATCH(B2449,'Example items'!$A$6:$A$205,0)),"Unknown SKU"))</f>
        <v/>
      </c>
      <c r="D2449" s="17" t="n"/>
      <c r="E2449" s="19" t="n"/>
      <c r="F2449" s="20">
        <f>IF(OR(B2449="",E2449=""),"",IF(D2449="Sold",-ABS(E2449),IF(D2449="Adjustment",E2449,ABS(E2449))))</f>
        <v/>
      </c>
      <c r="G2449" s="17" t="n"/>
    </row>
    <row r="2450">
      <c r="A2450" s="16" t="n"/>
      <c r="B2450" s="17" t="n"/>
      <c r="C2450" s="18">
        <f>IF(B2450="","",IFERROR(INDEX('Example items'!$B$6:$B$205,MATCH(B2450,'Example items'!$A$6:$A$205,0)),"Unknown SKU"))</f>
        <v/>
      </c>
      <c r="D2450" s="17" t="n"/>
      <c r="E2450" s="19" t="n"/>
      <c r="F2450" s="20">
        <f>IF(OR(B2450="",E2450=""),"",IF(D2450="Sold",-ABS(E2450),IF(D2450="Adjustment",E2450,ABS(E2450))))</f>
        <v/>
      </c>
      <c r="G2450" s="17" t="n"/>
    </row>
    <row r="2451">
      <c r="A2451" s="16" t="n"/>
      <c r="B2451" s="17" t="n"/>
      <c r="C2451" s="18">
        <f>IF(B2451="","",IFERROR(INDEX('Example items'!$B$6:$B$205,MATCH(B2451,'Example items'!$A$6:$A$205,0)),"Unknown SKU"))</f>
        <v/>
      </c>
      <c r="D2451" s="17" t="n"/>
      <c r="E2451" s="19" t="n"/>
      <c r="F2451" s="20">
        <f>IF(OR(B2451="",E2451=""),"",IF(D2451="Sold",-ABS(E2451),IF(D2451="Adjustment",E2451,ABS(E2451))))</f>
        <v/>
      </c>
      <c r="G2451" s="17" t="n"/>
    </row>
    <row r="2452">
      <c r="A2452" s="16" t="n"/>
      <c r="B2452" s="17" t="n"/>
      <c r="C2452" s="18">
        <f>IF(B2452="","",IFERROR(INDEX('Example items'!$B$6:$B$205,MATCH(B2452,'Example items'!$A$6:$A$205,0)),"Unknown SKU"))</f>
        <v/>
      </c>
      <c r="D2452" s="17" t="n"/>
      <c r="E2452" s="19" t="n"/>
      <c r="F2452" s="20">
        <f>IF(OR(B2452="",E2452=""),"",IF(D2452="Sold",-ABS(E2452),IF(D2452="Adjustment",E2452,ABS(E2452))))</f>
        <v/>
      </c>
      <c r="G2452" s="17" t="n"/>
    </row>
    <row r="2453">
      <c r="A2453" s="16" t="n"/>
      <c r="B2453" s="17" t="n"/>
      <c r="C2453" s="18">
        <f>IF(B2453="","",IFERROR(INDEX('Example items'!$B$6:$B$205,MATCH(B2453,'Example items'!$A$6:$A$205,0)),"Unknown SKU"))</f>
        <v/>
      </c>
      <c r="D2453" s="17" t="n"/>
      <c r="E2453" s="19" t="n"/>
      <c r="F2453" s="20">
        <f>IF(OR(B2453="",E2453=""),"",IF(D2453="Sold",-ABS(E2453),IF(D2453="Adjustment",E2453,ABS(E2453))))</f>
        <v/>
      </c>
      <c r="G2453" s="17" t="n"/>
    </row>
    <row r="2454">
      <c r="A2454" s="16" t="n"/>
      <c r="B2454" s="17" t="n"/>
      <c r="C2454" s="18">
        <f>IF(B2454="","",IFERROR(INDEX('Example items'!$B$6:$B$205,MATCH(B2454,'Example items'!$A$6:$A$205,0)),"Unknown SKU"))</f>
        <v/>
      </c>
      <c r="D2454" s="17" t="n"/>
      <c r="E2454" s="19" t="n"/>
      <c r="F2454" s="20">
        <f>IF(OR(B2454="",E2454=""),"",IF(D2454="Sold",-ABS(E2454),IF(D2454="Adjustment",E2454,ABS(E2454))))</f>
        <v/>
      </c>
      <c r="G2454" s="17" t="n"/>
    </row>
    <row r="2455">
      <c r="A2455" s="16" t="n"/>
      <c r="B2455" s="17" t="n"/>
      <c r="C2455" s="18">
        <f>IF(B2455="","",IFERROR(INDEX('Example items'!$B$6:$B$205,MATCH(B2455,'Example items'!$A$6:$A$205,0)),"Unknown SKU"))</f>
        <v/>
      </c>
      <c r="D2455" s="17" t="n"/>
      <c r="E2455" s="19" t="n"/>
      <c r="F2455" s="20">
        <f>IF(OR(B2455="",E2455=""),"",IF(D2455="Sold",-ABS(E2455),IF(D2455="Adjustment",E2455,ABS(E2455))))</f>
        <v/>
      </c>
      <c r="G2455" s="17" t="n"/>
    </row>
    <row r="2456">
      <c r="A2456" s="16" t="n"/>
      <c r="B2456" s="17" t="n"/>
      <c r="C2456" s="18">
        <f>IF(B2456="","",IFERROR(INDEX('Example items'!$B$6:$B$205,MATCH(B2456,'Example items'!$A$6:$A$205,0)),"Unknown SKU"))</f>
        <v/>
      </c>
      <c r="D2456" s="17" t="n"/>
      <c r="E2456" s="19" t="n"/>
      <c r="F2456" s="20">
        <f>IF(OR(B2456="",E2456=""),"",IF(D2456="Sold",-ABS(E2456),IF(D2456="Adjustment",E2456,ABS(E2456))))</f>
        <v/>
      </c>
      <c r="G2456" s="17" t="n"/>
    </row>
    <row r="2457">
      <c r="A2457" s="16" t="n"/>
      <c r="B2457" s="17" t="n"/>
      <c r="C2457" s="18">
        <f>IF(B2457="","",IFERROR(INDEX('Example items'!$B$6:$B$205,MATCH(B2457,'Example items'!$A$6:$A$205,0)),"Unknown SKU"))</f>
        <v/>
      </c>
      <c r="D2457" s="17" t="n"/>
      <c r="E2457" s="19" t="n"/>
      <c r="F2457" s="20">
        <f>IF(OR(B2457="",E2457=""),"",IF(D2457="Sold",-ABS(E2457),IF(D2457="Adjustment",E2457,ABS(E2457))))</f>
        <v/>
      </c>
      <c r="G2457" s="17" t="n"/>
    </row>
    <row r="2458">
      <c r="A2458" s="16" t="n"/>
      <c r="B2458" s="17" t="n"/>
      <c r="C2458" s="18">
        <f>IF(B2458="","",IFERROR(INDEX('Example items'!$B$6:$B$205,MATCH(B2458,'Example items'!$A$6:$A$205,0)),"Unknown SKU"))</f>
        <v/>
      </c>
      <c r="D2458" s="17" t="n"/>
      <c r="E2458" s="19" t="n"/>
      <c r="F2458" s="20">
        <f>IF(OR(B2458="",E2458=""),"",IF(D2458="Sold",-ABS(E2458),IF(D2458="Adjustment",E2458,ABS(E2458))))</f>
        <v/>
      </c>
      <c r="G2458" s="17" t="n"/>
    </row>
    <row r="2459">
      <c r="A2459" s="16" t="n"/>
      <c r="B2459" s="17" t="n"/>
      <c r="C2459" s="18">
        <f>IF(B2459="","",IFERROR(INDEX('Example items'!$B$6:$B$205,MATCH(B2459,'Example items'!$A$6:$A$205,0)),"Unknown SKU"))</f>
        <v/>
      </c>
      <c r="D2459" s="17" t="n"/>
      <c r="E2459" s="19" t="n"/>
      <c r="F2459" s="20">
        <f>IF(OR(B2459="",E2459=""),"",IF(D2459="Sold",-ABS(E2459),IF(D2459="Adjustment",E2459,ABS(E2459))))</f>
        <v/>
      </c>
      <c r="G2459" s="17" t="n"/>
    </row>
    <row r="2460">
      <c r="A2460" s="16" t="n"/>
      <c r="B2460" s="17" t="n"/>
      <c r="C2460" s="18">
        <f>IF(B2460="","",IFERROR(INDEX('Example items'!$B$6:$B$205,MATCH(B2460,'Example items'!$A$6:$A$205,0)),"Unknown SKU"))</f>
        <v/>
      </c>
      <c r="D2460" s="17" t="n"/>
      <c r="E2460" s="19" t="n"/>
      <c r="F2460" s="20">
        <f>IF(OR(B2460="",E2460=""),"",IF(D2460="Sold",-ABS(E2460),IF(D2460="Adjustment",E2460,ABS(E2460))))</f>
        <v/>
      </c>
      <c r="G2460" s="17" t="n"/>
    </row>
    <row r="2461">
      <c r="A2461" s="16" t="n"/>
      <c r="B2461" s="17" t="n"/>
      <c r="C2461" s="18">
        <f>IF(B2461="","",IFERROR(INDEX('Example items'!$B$6:$B$205,MATCH(B2461,'Example items'!$A$6:$A$205,0)),"Unknown SKU"))</f>
        <v/>
      </c>
      <c r="D2461" s="17" t="n"/>
      <c r="E2461" s="19" t="n"/>
      <c r="F2461" s="20">
        <f>IF(OR(B2461="",E2461=""),"",IF(D2461="Sold",-ABS(E2461),IF(D2461="Adjustment",E2461,ABS(E2461))))</f>
        <v/>
      </c>
      <c r="G2461" s="17" t="n"/>
    </row>
    <row r="2462">
      <c r="A2462" s="16" t="n"/>
      <c r="B2462" s="17" t="n"/>
      <c r="C2462" s="18">
        <f>IF(B2462="","",IFERROR(INDEX('Example items'!$B$6:$B$205,MATCH(B2462,'Example items'!$A$6:$A$205,0)),"Unknown SKU"))</f>
        <v/>
      </c>
      <c r="D2462" s="17" t="n"/>
      <c r="E2462" s="19" t="n"/>
      <c r="F2462" s="20">
        <f>IF(OR(B2462="",E2462=""),"",IF(D2462="Sold",-ABS(E2462),IF(D2462="Adjustment",E2462,ABS(E2462))))</f>
        <v/>
      </c>
      <c r="G2462" s="17" t="n"/>
    </row>
    <row r="2463">
      <c r="A2463" s="16" t="n"/>
      <c r="B2463" s="17" t="n"/>
      <c r="C2463" s="18">
        <f>IF(B2463="","",IFERROR(INDEX('Example items'!$B$6:$B$205,MATCH(B2463,'Example items'!$A$6:$A$205,0)),"Unknown SKU"))</f>
        <v/>
      </c>
      <c r="D2463" s="17" t="n"/>
      <c r="E2463" s="19" t="n"/>
      <c r="F2463" s="20">
        <f>IF(OR(B2463="",E2463=""),"",IF(D2463="Sold",-ABS(E2463),IF(D2463="Adjustment",E2463,ABS(E2463))))</f>
        <v/>
      </c>
      <c r="G2463" s="17" t="n"/>
    </row>
    <row r="2464">
      <c r="A2464" s="16" t="n"/>
      <c r="B2464" s="17" t="n"/>
      <c r="C2464" s="18">
        <f>IF(B2464="","",IFERROR(INDEX('Example items'!$B$6:$B$205,MATCH(B2464,'Example items'!$A$6:$A$205,0)),"Unknown SKU"))</f>
        <v/>
      </c>
      <c r="D2464" s="17" t="n"/>
      <c r="E2464" s="19" t="n"/>
      <c r="F2464" s="20">
        <f>IF(OR(B2464="",E2464=""),"",IF(D2464="Sold",-ABS(E2464),IF(D2464="Adjustment",E2464,ABS(E2464))))</f>
        <v/>
      </c>
      <c r="G2464" s="17" t="n"/>
    </row>
    <row r="2465">
      <c r="A2465" s="16" t="n"/>
      <c r="B2465" s="17" t="n"/>
      <c r="C2465" s="18">
        <f>IF(B2465="","",IFERROR(INDEX('Example items'!$B$6:$B$205,MATCH(B2465,'Example items'!$A$6:$A$205,0)),"Unknown SKU"))</f>
        <v/>
      </c>
      <c r="D2465" s="17" t="n"/>
      <c r="E2465" s="19" t="n"/>
      <c r="F2465" s="20">
        <f>IF(OR(B2465="",E2465=""),"",IF(D2465="Sold",-ABS(E2465),IF(D2465="Adjustment",E2465,ABS(E2465))))</f>
        <v/>
      </c>
      <c r="G2465" s="17" t="n"/>
    </row>
    <row r="2466">
      <c r="A2466" s="16" t="n"/>
      <c r="B2466" s="17" t="n"/>
      <c r="C2466" s="18">
        <f>IF(B2466="","",IFERROR(INDEX('Example items'!$B$6:$B$205,MATCH(B2466,'Example items'!$A$6:$A$205,0)),"Unknown SKU"))</f>
        <v/>
      </c>
      <c r="D2466" s="17" t="n"/>
      <c r="E2466" s="19" t="n"/>
      <c r="F2466" s="20">
        <f>IF(OR(B2466="",E2466=""),"",IF(D2466="Sold",-ABS(E2466),IF(D2466="Adjustment",E2466,ABS(E2466))))</f>
        <v/>
      </c>
      <c r="G2466" s="17" t="n"/>
    </row>
    <row r="2467">
      <c r="A2467" s="16" t="n"/>
      <c r="B2467" s="17" t="n"/>
      <c r="C2467" s="18">
        <f>IF(B2467="","",IFERROR(INDEX('Example items'!$B$6:$B$205,MATCH(B2467,'Example items'!$A$6:$A$205,0)),"Unknown SKU"))</f>
        <v/>
      </c>
      <c r="D2467" s="17" t="n"/>
      <c r="E2467" s="19" t="n"/>
      <c r="F2467" s="20">
        <f>IF(OR(B2467="",E2467=""),"",IF(D2467="Sold",-ABS(E2467),IF(D2467="Adjustment",E2467,ABS(E2467))))</f>
        <v/>
      </c>
      <c r="G2467" s="17" t="n"/>
    </row>
    <row r="2468">
      <c r="A2468" s="16" t="n"/>
      <c r="B2468" s="17" t="n"/>
      <c r="C2468" s="18">
        <f>IF(B2468="","",IFERROR(INDEX('Example items'!$B$6:$B$205,MATCH(B2468,'Example items'!$A$6:$A$205,0)),"Unknown SKU"))</f>
        <v/>
      </c>
      <c r="D2468" s="17" t="n"/>
      <c r="E2468" s="19" t="n"/>
      <c r="F2468" s="20">
        <f>IF(OR(B2468="",E2468=""),"",IF(D2468="Sold",-ABS(E2468),IF(D2468="Adjustment",E2468,ABS(E2468))))</f>
        <v/>
      </c>
      <c r="G2468" s="17" t="n"/>
    </row>
    <row r="2469">
      <c r="A2469" s="16" t="n"/>
      <c r="B2469" s="17" t="n"/>
      <c r="C2469" s="18">
        <f>IF(B2469="","",IFERROR(INDEX('Example items'!$B$6:$B$205,MATCH(B2469,'Example items'!$A$6:$A$205,0)),"Unknown SKU"))</f>
        <v/>
      </c>
      <c r="D2469" s="17" t="n"/>
      <c r="E2469" s="19" t="n"/>
      <c r="F2469" s="20">
        <f>IF(OR(B2469="",E2469=""),"",IF(D2469="Sold",-ABS(E2469),IF(D2469="Adjustment",E2469,ABS(E2469))))</f>
        <v/>
      </c>
      <c r="G2469" s="17" t="n"/>
    </row>
    <row r="2470">
      <c r="A2470" s="16" t="n"/>
      <c r="B2470" s="17" t="n"/>
      <c r="C2470" s="18">
        <f>IF(B2470="","",IFERROR(INDEX('Example items'!$B$6:$B$205,MATCH(B2470,'Example items'!$A$6:$A$205,0)),"Unknown SKU"))</f>
        <v/>
      </c>
      <c r="D2470" s="17" t="n"/>
      <c r="E2470" s="19" t="n"/>
      <c r="F2470" s="20">
        <f>IF(OR(B2470="",E2470=""),"",IF(D2470="Sold",-ABS(E2470),IF(D2470="Adjustment",E2470,ABS(E2470))))</f>
        <v/>
      </c>
      <c r="G2470" s="17" t="n"/>
    </row>
    <row r="2471">
      <c r="A2471" s="16" t="n"/>
      <c r="B2471" s="17" t="n"/>
      <c r="C2471" s="18">
        <f>IF(B2471="","",IFERROR(INDEX('Example items'!$B$6:$B$205,MATCH(B2471,'Example items'!$A$6:$A$205,0)),"Unknown SKU"))</f>
        <v/>
      </c>
      <c r="D2471" s="17" t="n"/>
      <c r="E2471" s="19" t="n"/>
      <c r="F2471" s="20">
        <f>IF(OR(B2471="",E2471=""),"",IF(D2471="Sold",-ABS(E2471),IF(D2471="Adjustment",E2471,ABS(E2471))))</f>
        <v/>
      </c>
      <c r="G2471" s="17" t="n"/>
    </row>
    <row r="2472">
      <c r="A2472" s="16" t="n"/>
      <c r="B2472" s="17" t="n"/>
      <c r="C2472" s="18">
        <f>IF(B2472="","",IFERROR(INDEX('Example items'!$B$6:$B$205,MATCH(B2472,'Example items'!$A$6:$A$205,0)),"Unknown SKU"))</f>
        <v/>
      </c>
      <c r="D2472" s="17" t="n"/>
      <c r="E2472" s="19" t="n"/>
      <c r="F2472" s="20">
        <f>IF(OR(B2472="",E2472=""),"",IF(D2472="Sold",-ABS(E2472),IF(D2472="Adjustment",E2472,ABS(E2472))))</f>
        <v/>
      </c>
      <c r="G2472" s="17" t="n"/>
    </row>
    <row r="2473">
      <c r="A2473" s="16" t="n"/>
      <c r="B2473" s="17" t="n"/>
      <c r="C2473" s="18">
        <f>IF(B2473="","",IFERROR(INDEX('Example items'!$B$6:$B$205,MATCH(B2473,'Example items'!$A$6:$A$205,0)),"Unknown SKU"))</f>
        <v/>
      </c>
      <c r="D2473" s="17" t="n"/>
      <c r="E2473" s="19" t="n"/>
      <c r="F2473" s="20">
        <f>IF(OR(B2473="",E2473=""),"",IF(D2473="Sold",-ABS(E2473),IF(D2473="Adjustment",E2473,ABS(E2473))))</f>
        <v/>
      </c>
      <c r="G2473" s="17" t="n"/>
    </row>
    <row r="2474">
      <c r="A2474" s="16" t="n"/>
      <c r="B2474" s="17" t="n"/>
      <c r="C2474" s="18">
        <f>IF(B2474="","",IFERROR(INDEX('Example items'!$B$6:$B$205,MATCH(B2474,'Example items'!$A$6:$A$205,0)),"Unknown SKU"))</f>
        <v/>
      </c>
      <c r="D2474" s="17" t="n"/>
      <c r="E2474" s="19" t="n"/>
      <c r="F2474" s="20">
        <f>IF(OR(B2474="",E2474=""),"",IF(D2474="Sold",-ABS(E2474),IF(D2474="Adjustment",E2474,ABS(E2474))))</f>
        <v/>
      </c>
      <c r="G2474" s="17" t="n"/>
    </row>
    <row r="2475">
      <c r="A2475" s="16" t="n"/>
      <c r="B2475" s="17" t="n"/>
      <c r="C2475" s="18">
        <f>IF(B2475="","",IFERROR(INDEX('Example items'!$B$6:$B$205,MATCH(B2475,'Example items'!$A$6:$A$205,0)),"Unknown SKU"))</f>
        <v/>
      </c>
      <c r="D2475" s="17" t="n"/>
      <c r="E2475" s="19" t="n"/>
      <c r="F2475" s="20">
        <f>IF(OR(B2475="",E2475=""),"",IF(D2475="Sold",-ABS(E2475),IF(D2475="Adjustment",E2475,ABS(E2475))))</f>
        <v/>
      </c>
      <c r="G2475" s="17" t="n"/>
    </row>
    <row r="2476">
      <c r="A2476" s="16" t="n"/>
      <c r="B2476" s="17" t="n"/>
      <c r="C2476" s="18">
        <f>IF(B2476="","",IFERROR(INDEX('Example items'!$B$6:$B$205,MATCH(B2476,'Example items'!$A$6:$A$205,0)),"Unknown SKU"))</f>
        <v/>
      </c>
      <c r="D2476" s="17" t="n"/>
      <c r="E2476" s="19" t="n"/>
      <c r="F2476" s="20">
        <f>IF(OR(B2476="",E2476=""),"",IF(D2476="Sold",-ABS(E2476),IF(D2476="Adjustment",E2476,ABS(E2476))))</f>
        <v/>
      </c>
      <c r="G2476" s="17" t="n"/>
    </row>
    <row r="2477">
      <c r="A2477" s="16" t="n"/>
      <c r="B2477" s="17" t="n"/>
      <c r="C2477" s="18">
        <f>IF(B2477="","",IFERROR(INDEX('Example items'!$B$6:$B$205,MATCH(B2477,'Example items'!$A$6:$A$205,0)),"Unknown SKU"))</f>
        <v/>
      </c>
      <c r="D2477" s="17" t="n"/>
      <c r="E2477" s="19" t="n"/>
      <c r="F2477" s="20">
        <f>IF(OR(B2477="",E2477=""),"",IF(D2477="Sold",-ABS(E2477),IF(D2477="Adjustment",E2477,ABS(E2477))))</f>
        <v/>
      </c>
      <c r="G2477" s="17" t="n"/>
    </row>
    <row r="2478">
      <c r="A2478" s="16" t="n"/>
      <c r="B2478" s="17" t="n"/>
      <c r="C2478" s="18">
        <f>IF(B2478="","",IFERROR(INDEX('Example items'!$B$6:$B$205,MATCH(B2478,'Example items'!$A$6:$A$205,0)),"Unknown SKU"))</f>
        <v/>
      </c>
      <c r="D2478" s="17" t="n"/>
      <c r="E2478" s="19" t="n"/>
      <c r="F2478" s="20">
        <f>IF(OR(B2478="",E2478=""),"",IF(D2478="Sold",-ABS(E2478),IF(D2478="Adjustment",E2478,ABS(E2478))))</f>
        <v/>
      </c>
      <c r="G2478" s="17" t="n"/>
    </row>
    <row r="2479">
      <c r="A2479" s="16" t="n"/>
      <c r="B2479" s="17" t="n"/>
      <c r="C2479" s="18">
        <f>IF(B2479="","",IFERROR(INDEX('Example items'!$B$6:$B$205,MATCH(B2479,'Example items'!$A$6:$A$205,0)),"Unknown SKU"))</f>
        <v/>
      </c>
      <c r="D2479" s="17" t="n"/>
      <c r="E2479" s="19" t="n"/>
      <c r="F2479" s="20">
        <f>IF(OR(B2479="",E2479=""),"",IF(D2479="Sold",-ABS(E2479),IF(D2479="Adjustment",E2479,ABS(E2479))))</f>
        <v/>
      </c>
      <c r="G2479" s="17" t="n"/>
    </row>
    <row r="2480">
      <c r="A2480" s="16" t="n"/>
      <c r="B2480" s="17" t="n"/>
      <c r="C2480" s="18">
        <f>IF(B2480="","",IFERROR(INDEX('Example items'!$B$6:$B$205,MATCH(B2480,'Example items'!$A$6:$A$205,0)),"Unknown SKU"))</f>
        <v/>
      </c>
      <c r="D2480" s="17" t="n"/>
      <c r="E2480" s="19" t="n"/>
      <c r="F2480" s="20">
        <f>IF(OR(B2480="",E2480=""),"",IF(D2480="Sold",-ABS(E2480),IF(D2480="Adjustment",E2480,ABS(E2480))))</f>
        <v/>
      </c>
      <c r="G2480" s="17" t="n"/>
    </row>
    <row r="2481">
      <c r="A2481" s="16" t="n"/>
      <c r="B2481" s="17" t="n"/>
      <c r="C2481" s="18">
        <f>IF(B2481="","",IFERROR(INDEX('Example items'!$B$6:$B$205,MATCH(B2481,'Example items'!$A$6:$A$205,0)),"Unknown SKU"))</f>
        <v/>
      </c>
      <c r="D2481" s="17" t="n"/>
      <c r="E2481" s="19" t="n"/>
      <c r="F2481" s="20">
        <f>IF(OR(B2481="",E2481=""),"",IF(D2481="Sold",-ABS(E2481),IF(D2481="Adjustment",E2481,ABS(E2481))))</f>
        <v/>
      </c>
      <c r="G2481" s="17" t="n"/>
    </row>
    <row r="2482">
      <c r="A2482" s="16" t="n"/>
      <c r="B2482" s="17" t="n"/>
      <c r="C2482" s="18">
        <f>IF(B2482="","",IFERROR(INDEX('Example items'!$B$6:$B$205,MATCH(B2482,'Example items'!$A$6:$A$205,0)),"Unknown SKU"))</f>
        <v/>
      </c>
      <c r="D2482" s="17" t="n"/>
      <c r="E2482" s="19" t="n"/>
      <c r="F2482" s="20">
        <f>IF(OR(B2482="",E2482=""),"",IF(D2482="Sold",-ABS(E2482),IF(D2482="Adjustment",E2482,ABS(E2482))))</f>
        <v/>
      </c>
      <c r="G2482" s="17" t="n"/>
    </row>
    <row r="2483">
      <c r="A2483" s="16" t="n"/>
      <c r="B2483" s="17" t="n"/>
      <c r="C2483" s="18">
        <f>IF(B2483="","",IFERROR(INDEX('Example items'!$B$6:$B$205,MATCH(B2483,'Example items'!$A$6:$A$205,0)),"Unknown SKU"))</f>
        <v/>
      </c>
      <c r="D2483" s="17" t="n"/>
      <c r="E2483" s="19" t="n"/>
      <c r="F2483" s="20">
        <f>IF(OR(B2483="",E2483=""),"",IF(D2483="Sold",-ABS(E2483),IF(D2483="Adjustment",E2483,ABS(E2483))))</f>
        <v/>
      </c>
      <c r="G2483" s="17" t="n"/>
    </row>
    <row r="2484">
      <c r="A2484" s="16" t="n"/>
      <c r="B2484" s="17" t="n"/>
      <c r="C2484" s="18">
        <f>IF(B2484="","",IFERROR(INDEX('Example items'!$B$6:$B$205,MATCH(B2484,'Example items'!$A$6:$A$205,0)),"Unknown SKU"))</f>
        <v/>
      </c>
      <c r="D2484" s="17" t="n"/>
      <c r="E2484" s="19" t="n"/>
      <c r="F2484" s="20">
        <f>IF(OR(B2484="",E2484=""),"",IF(D2484="Sold",-ABS(E2484),IF(D2484="Adjustment",E2484,ABS(E2484))))</f>
        <v/>
      </c>
      <c r="G2484" s="17" t="n"/>
    </row>
    <row r="2485">
      <c r="A2485" s="16" t="n"/>
      <c r="B2485" s="17" t="n"/>
      <c r="C2485" s="18">
        <f>IF(B2485="","",IFERROR(INDEX('Example items'!$B$6:$B$205,MATCH(B2485,'Example items'!$A$6:$A$205,0)),"Unknown SKU"))</f>
        <v/>
      </c>
      <c r="D2485" s="17" t="n"/>
      <c r="E2485" s="19" t="n"/>
      <c r="F2485" s="20">
        <f>IF(OR(B2485="",E2485=""),"",IF(D2485="Sold",-ABS(E2485),IF(D2485="Adjustment",E2485,ABS(E2485))))</f>
        <v/>
      </c>
      <c r="G2485" s="17" t="n"/>
    </row>
    <row r="2486">
      <c r="A2486" s="16" t="n"/>
      <c r="B2486" s="17" t="n"/>
      <c r="C2486" s="18">
        <f>IF(B2486="","",IFERROR(INDEX('Example items'!$B$6:$B$205,MATCH(B2486,'Example items'!$A$6:$A$205,0)),"Unknown SKU"))</f>
        <v/>
      </c>
      <c r="D2486" s="17" t="n"/>
      <c r="E2486" s="19" t="n"/>
      <c r="F2486" s="20">
        <f>IF(OR(B2486="",E2486=""),"",IF(D2486="Sold",-ABS(E2486),IF(D2486="Adjustment",E2486,ABS(E2486))))</f>
        <v/>
      </c>
      <c r="G2486" s="17" t="n"/>
    </row>
    <row r="2487">
      <c r="A2487" s="16" t="n"/>
      <c r="B2487" s="17" t="n"/>
      <c r="C2487" s="18">
        <f>IF(B2487="","",IFERROR(INDEX('Example items'!$B$6:$B$205,MATCH(B2487,'Example items'!$A$6:$A$205,0)),"Unknown SKU"))</f>
        <v/>
      </c>
      <c r="D2487" s="17" t="n"/>
      <c r="E2487" s="19" t="n"/>
      <c r="F2487" s="20">
        <f>IF(OR(B2487="",E2487=""),"",IF(D2487="Sold",-ABS(E2487),IF(D2487="Adjustment",E2487,ABS(E2487))))</f>
        <v/>
      </c>
      <c r="G2487" s="17" t="n"/>
    </row>
    <row r="2488">
      <c r="A2488" s="16" t="n"/>
      <c r="B2488" s="17" t="n"/>
      <c r="C2488" s="18">
        <f>IF(B2488="","",IFERROR(INDEX('Example items'!$B$6:$B$205,MATCH(B2488,'Example items'!$A$6:$A$205,0)),"Unknown SKU"))</f>
        <v/>
      </c>
      <c r="D2488" s="17" t="n"/>
      <c r="E2488" s="19" t="n"/>
      <c r="F2488" s="20">
        <f>IF(OR(B2488="",E2488=""),"",IF(D2488="Sold",-ABS(E2488),IF(D2488="Adjustment",E2488,ABS(E2488))))</f>
        <v/>
      </c>
      <c r="G2488" s="17" t="n"/>
    </row>
    <row r="2489">
      <c r="A2489" s="16" t="n"/>
      <c r="B2489" s="17" t="n"/>
      <c r="C2489" s="18">
        <f>IF(B2489="","",IFERROR(INDEX('Example items'!$B$6:$B$205,MATCH(B2489,'Example items'!$A$6:$A$205,0)),"Unknown SKU"))</f>
        <v/>
      </c>
      <c r="D2489" s="17" t="n"/>
      <c r="E2489" s="19" t="n"/>
      <c r="F2489" s="20">
        <f>IF(OR(B2489="",E2489=""),"",IF(D2489="Sold",-ABS(E2489),IF(D2489="Adjustment",E2489,ABS(E2489))))</f>
        <v/>
      </c>
      <c r="G2489" s="17" t="n"/>
    </row>
    <row r="2490">
      <c r="A2490" s="16" t="n"/>
      <c r="B2490" s="17" t="n"/>
      <c r="C2490" s="18">
        <f>IF(B2490="","",IFERROR(INDEX('Example items'!$B$6:$B$205,MATCH(B2490,'Example items'!$A$6:$A$205,0)),"Unknown SKU"))</f>
        <v/>
      </c>
      <c r="D2490" s="17" t="n"/>
      <c r="E2490" s="19" t="n"/>
      <c r="F2490" s="20">
        <f>IF(OR(B2490="",E2490=""),"",IF(D2490="Sold",-ABS(E2490),IF(D2490="Adjustment",E2490,ABS(E2490))))</f>
        <v/>
      </c>
      <c r="G2490" s="17" t="n"/>
    </row>
    <row r="2491">
      <c r="A2491" s="16" t="n"/>
      <c r="B2491" s="17" t="n"/>
      <c r="C2491" s="18">
        <f>IF(B2491="","",IFERROR(INDEX('Example items'!$B$6:$B$205,MATCH(B2491,'Example items'!$A$6:$A$205,0)),"Unknown SKU"))</f>
        <v/>
      </c>
      <c r="D2491" s="17" t="n"/>
      <c r="E2491" s="19" t="n"/>
      <c r="F2491" s="20">
        <f>IF(OR(B2491="",E2491=""),"",IF(D2491="Sold",-ABS(E2491),IF(D2491="Adjustment",E2491,ABS(E2491))))</f>
        <v/>
      </c>
      <c r="G2491" s="17" t="n"/>
    </row>
    <row r="2492">
      <c r="A2492" s="16" t="n"/>
      <c r="B2492" s="17" t="n"/>
      <c r="C2492" s="18">
        <f>IF(B2492="","",IFERROR(INDEX('Example items'!$B$6:$B$205,MATCH(B2492,'Example items'!$A$6:$A$205,0)),"Unknown SKU"))</f>
        <v/>
      </c>
      <c r="D2492" s="17" t="n"/>
      <c r="E2492" s="19" t="n"/>
      <c r="F2492" s="20">
        <f>IF(OR(B2492="",E2492=""),"",IF(D2492="Sold",-ABS(E2492),IF(D2492="Adjustment",E2492,ABS(E2492))))</f>
        <v/>
      </c>
      <c r="G2492" s="17" t="n"/>
    </row>
    <row r="2493">
      <c r="A2493" s="16" t="n"/>
      <c r="B2493" s="17" t="n"/>
      <c r="C2493" s="18">
        <f>IF(B2493="","",IFERROR(INDEX('Example items'!$B$6:$B$205,MATCH(B2493,'Example items'!$A$6:$A$205,0)),"Unknown SKU"))</f>
        <v/>
      </c>
      <c r="D2493" s="17" t="n"/>
      <c r="E2493" s="19" t="n"/>
      <c r="F2493" s="20">
        <f>IF(OR(B2493="",E2493=""),"",IF(D2493="Sold",-ABS(E2493),IF(D2493="Adjustment",E2493,ABS(E2493))))</f>
        <v/>
      </c>
      <c r="G2493" s="17" t="n"/>
    </row>
    <row r="2494">
      <c r="A2494" s="16" t="n"/>
      <c r="B2494" s="17" t="n"/>
      <c r="C2494" s="18">
        <f>IF(B2494="","",IFERROR(INDEX('Example items'!$B$6:$B$205,MATCH(B2494,'Example items'!$A$6:$A$205,0)),"Unknown SKU"))</f>
        <v/>
      </c>
      <c r="D2494" s="17" t="n"/>
      <c r="E2494" s="19" t="n"/>
      <c r="F2494" s="20">
        <f>IF(OR(B2494="",E2494=""),"",IF(D2494="Sold",-ABS(E2494),IF(D2494="Adjustment",E2494,ABS(E2494))))</f>
        <v/>
      </c>
      <c r="G2494" s="17" t="n"/>
    </row>
    <row r="2495">
      <c r="A2495" s="16" t="n"/>
      <c r="B2495" s="17" t="n"/>
      <c r="C2495" s="18">
        <f>IF(B2495="","",IFERROR(INDEX('Example items'!$B$6:$B$205,MATCH(B2495,'Example items'!$A$6:$A$205,0)),"Unknown SKU"))</f>
        <v/>
      </c>
      <c r="D2495" s="17" t="n"/>
      <c r="E2495" s="19" t="n"/>
      <c r="F2495" s="20">
        <f>IF(OR(B2495="",E2495=""),"",IF(D2495="Sold",-ABS(E2495),IF(D2495="Adjustment",E2495,ABS(E2495))))</f>
        <v/>
      </c>
      <c r="G2495" s="17" t="n"/>
    </row>
    <row r="2496">
      <c r="A2496" s="16" t="n"/>
      <c r="B2496" s="17" t="n"/>
      <c r="C2496" s="18">
        <f>IF(B2496="","",IFERROR(INDEX('Example items'!$B$6:$B$205,MATCH(B2496,'Example items'!$A$6:$A$205,0)),"Unknown SKU"))</f>
        <v/>
      </c>
      <c r="D2496" s="17" t="n"/>
      <c r="E2496" s="19" t="n"/>
      <c r="F2496" s="20">
        <f>IF(OR(B2496="",E2496=""),"",IF(D2496="Sold",-ABS(E2496),IF(D2496="Adjustment",E2496,ABS(E2496))))</f>
        <v/>
      </c>
      <c r="G2496" s="17" t="n"/>
    </row>
    <row r="2497">
      <c r="A2497" s="16" t="n"/>
      <c r="B2497" s="17" t="n"/>
      <c r="C2497" s="18">
        <f>IF(B2497="","",IFERROR(INDEX('Example items'!$B$6:$B$205,MATCH(B2497,'Example items'!$A$6:$A$205,0)),"Unknown SKU"))</f>
        <v/>
      </c>
      <c r="D2497" s="17" t="n"/>
      <c r="E2497" s="19" t="n"/>
      <c r="F2497" s="20">
        <f>IF(OR(B2497="",E2497=""),"",IF(D2497="Sold",-ABS(E2497),IF(D2497="Adjustment",E2497,ABS(E2497))))</f>
        <v/>
      </c>
      <c r="G2497" s="17" t="n"/>
    </row>
    <row r="2498">
      <c r="A2498" s="16" t="n"/>
      <c r="B2498" s="17" t="n"/>
      <c r="C2498" s="18">
        <f>IF(B2498="","",IFERROR(INDEX('Example items'!$B$6:$B$205,MATCH(B2498,'Example items'!$A$6:$A$205,0)),"Unknown SKU"))</f>
        <v/>
      </c>
      <c r="D2498" s="17" t="n"/>
      <c r="E2498" s="19" t="n"/>
      <c r="F2498" s="20">
        <f>IF(OR(B2498="",E2498=""),"",IF(D2498="Sold",-ABS(E2498),IF(D2498="Adjustment",E2498,ABS(E2498))))</f>
        <v/>
      </c>
      <c r="G2498" s="17" t="n"/>
    </row>
    <row r="2499">
      <c r="A2499" s="16" t="n"/>
      <c r="B2499" s="17" t="n"/>
      <c r="C2499" s="18">
        <f>IF(B2499="","",IFERROR(INDEX('Example items'!$B$6:$B$205,MATCH(B2499,'Example items'!$A$6:$A$205,0)),"Unknown SKU"))</f>
        <v/>
      </c>
      <c r="D2499" s="17" t="n"/>
      <c r="E2499" s="19" t="n"/>
      <c r="F2499" s="20">
        <f>IF(OR(B2499="",E2499=""),"",IF(D2499="Sold",-ABS(E2499),IF(D2499="Adjustment",E2499,ABS(E2499))))</f>
        <v/>
      </c>
      <c r="G2499" s="17" t="n"/>
    </row>
    <row r="2500">
      <c r="A2500" s="16" t="n"/>
      <c r="B2500" s="17" t="n"/>
      <c r="C2500" s="18">
        <f>IF(B2500="","",IFERROR(INDEX('Example items'!$B$6:$B$205,MATCH(B2500,'Example items'!$A$6:$A$205,0)),"Unknown SKU"))</f>
        <v/>
      </c>
      <c r="D2500" s="17" t="n"/>
      <c r="E2500" s="19" t="n"/>
      <c r="F2500" s="20">
        <f>IF(OR(B2500="",E2500=""),"",IF(D2500="Sold",-ABS(E2500),IF(D2500="Adjustment",E2500,ABS(E2500))))</f>
        <v/>
      </c>
      <c r="G2500" s="17" t="n"/>
    </row>
    <row r="2501">
      <c r="A2501" s="16" t="n"/>
      <c r="B2501" s="17" t="n"/>
      <c r="C2501" s="18">
        <f>IF(B2501="","",IFERROR(INDEX('Example items'!$B$6:$B$205,MATCH(B2501,'Example items'!$A$6:$A$205,0)),"Unknown SKU"))</f>
        <v/>
      </c>
      <c r="D2501" s="17" t="n"/>
      <c r="E2501" s="19" t="n"/>
      <c r="F2501" s="20">
        <f>IF(OR(B2501="",E2501=""),"",IF(D2501="Sold",-ABS(E2501),IF(D2501="Adjustment",E2501,ABS(E2501))))</f>
        <v/>
      </c>
      <c r="G2501" s="17" t="n"/>
    </row>
    <row r="2502">
      <c r="A2502" s="16" t="n"/>
      <c r="B2502" s="17" t="n"/>
      <c r="C2502" s="18">
        <f>IF(B2502="","",IFERROR(INDEX('Example items'!$B$6:$B$205,MATCH(B2502,'Example items'!$A$6:$A$205,0)),"Unknown SKU"))</f>
        <v/>
      </c>
      <c r="D2502" s="17" t="n"/>
      <c r="E2502" s="19" t="n"/>
      <c r="F2502" s="20">
        <f>IF(OR(B2502="",E2502=""),"",IF(D2502="Sold",-ABS(E2502),IF(D2502="Adjustment",E2502,ABS(E2502))))</f>
        <v/>
      </c>
      <c r="G2502" s="17" t="n"/>
    </row>
    <row r="2503">
      <c r="A2503" s="16" t="n"/>
      <c r="B2503" s="17" t="n"/>
      <c r="C2503" s="18">
        <f>IF(B2503="","",IFERROR(INDEX('Example items'!$B$6:$B$205,MATCH(B2503,'Example items'!$A$6:$A$205,0)),"Unknown SKU"))</f>
        <v/>
      </c>
      <c r="D2503" s="17" t="n"/>
      <c r="E2503" s="19" t="n"/>
      <c r="F2503" s="20">
        <f>IF(OR(B2503="",E2503=""),"",IF(D2503="Sold",-ABS(E2503),IF(D2503="Adjustment",E2503,ABS(E2503))))</f>
        <v/>
      </c>
      <c r="G2503" s="17" t="n"/>
    </row>
    <row r="2504">
      <c r="A2504" s="16" t="n"/>
      <c r="B2504" s="17" t="n"/>
      <c r="C2504" s="18">
        <f>IF(B2504="","",IFERROR(INDEX('Example items'!$B$6:$B$205,MATCH(B2504,'Example items'!$A$6:$A$205,0)),"Unknown SKU"))</f>
        <v/>
      </c>
      <c r="D2504" s="17" t="n"/>
      <c r="E2504" s="19" t="n"/>
      <c r="F2504" s="20">
        <f>IF(OR(B2504="",E2504=""),"",IF(D2504="Sold",-ABS(E2504),IF(D2504="Adjustment",E2504,ABS(E2504))))</f>
        <v/>
      </c>
      <c r="G2504" s="17" t="n"/>
    </row>
    <row r="2505">
      <c r="A2505" s="16" t="n"/>
      <c r="B2505" s="17" t="n"/>
      <c r="C2505" s="18">
        <f>IF(B2505="","",IFERROR(INDEX('Example items'!$B$6:$B$205,MATCH(B2505,'Example items'!$A$6:$A$205,0)),"Unknown SKU"))</f>
        <v/>
      </c>
      <c r="D2505" s="17" t="n"/>
      <c r="E2505" s="19" t="n"/>
      <c r="F2505" s="20">
        <f>IF(OR(B2505="",E2505=""),"",IF(D2505="Sold",-ABS(E2505),IF(D2505="Adjustment",E2505,ABS(E2505))))</f>
        <v/>
      </c>
      <c r="G2505" s="17" t="n"/>
    </row>
    <row r="2506">
      <c r="A2506" s="16" t="n"/>
      <c r="B2506" s="17" t="n"/>
      <c r="C2506" s="18">
        <f>IF(B2506="","",IFERROR(INDEX('Example items'!$B$6:$B$205,MATCH(B2506,'Example items'!$A$6:$A$205,0)),"Unknown SKU"))</f>
        <v/>
      </c>
      <c r="D2506" s="17" t="n"/>
      <c r="E2506" s="19" t="n"/>
      <c r="F2506" s="20">
        <f>IF(OR(B2506="",E2506=""),"",IF(D2506="Sold",-ABS(E2506),IF(D2506="Adjustment",E2506,ABS(E2506))))</f>
        <v/>
      </c>
      <c r="G2506" s="17" t="n"/>
    </row>
    <row r="2507">
      <c r="A2507" s="16" t="n"/>
      <c r="B2507" s="17" t="n"/>
      <c r="C2507" s="18">
        <f>IF(B2507="","",IFERROR(INDEX('Example items'!$B$6:$B$205,MATCH(B2507,'Example items'!$A$6:$A$205,0)),"Unknown SKU"))</f>
        <v/>
      </c>
      <c r="D2507" s="17" t="n"/>
      <c r="E2507" s="19" t="n"/>
      <c r="F2507" s="20">
        <f>IF(OR(B2507="",E2507=""),"",IF(D2507="Sold",-ABS(E2507),IF(D2507="Adjustment",E2507,ABS(E2507))))</f>
        <v/>
      </c>
      <c r="G2507" s="17" t="n"/>
    </row>
    <row r="2508">
      <c r="A2508" s="16" t="n"/>
      <c r="B2508" s="17" t="n"/>
      <c r="C2508" s="18">
        <f>IF(B2508="","",IFERROR(INDEX('Example items'!$B$6:$B$205,MATCH(B2508,'Example items'!$A$6:$A$205,0)),"Unknown SKU"))</f>
        <v/>
      </c>
      <c r="D2508" s="17" t="n"/>
      <c r="E2508" s="19" t="n"/>
      <c r="F2508" s="20">
        <f>IF(OR(B2508="",E2508=""),"",IF(D2508="Sold",-ABS(E2508),IF(D2508="Adjustment",E2508,ABS(E2508))))</f>
        <v/>
      </c>
      <c r="G2508" s="17" t="n"/>
    </row>
    <row r="2509">
      <c r="A2509" s="16" t="n"/>
      <c r="B2509" s="17" t="n"/>
      <c r="C2509" s="18">
        <f>IF(B2509="","",IFERROR(INDEX('Example items'!$B$6:$B$205,MATCH(B2509,'Example items'!$A$6:$A$205,0)),"Unknown SKU"))</f>
        <v/>
      </c>
      <c r="D2509" s="17" t="n"/>
      <c r="E2509" s="19" t="n"/>
      <c r="F2509" s="20">
        <f>IF(OR(B2509="",E2509=""),"",IF(D2509="Sold",-ABS(E2509),IF(D2509="Adjustment",E2509,ABS(E2509))))</f>
        <v/>
      </c>
      <c r="G2509" s="17" t="n"/>
    </row>
    <row r="2510">
      <c r="A2510" s="16" t="n"/>
      <c r="B2510" s="17" t="n"/>
      <c r="C2510" s="18">
        <f>IF(B2510="","",IFERROR(INDEX('Example items'!$B$6:$B$205,MATCH(B2510,'Example items'!$A$6:$A$205,0)),"Unknown SKU"))</f>
        <v/>
      </c>
      <c r="D2510" s="17" t="n"/>
      <c r="E2510" s="19" t="n"/>
      <c r="F2510" s="20">
        <f>IF(OR(B2510="",E2510=""),"",IF(D2510="Sold",-ABS(E2510),IF(D2510="Adjustment",E2510,ABS(E2510))))</f>
        <v/>
      </c>
      <c r="G2510" s="17" t="n"/>
    </row>
    <row r="2511">
      <c r="A2511" s="16" t="n"/>
      <c r="B2511" s="17" t="n"/>
      <c r="C2511" s="18">
        <f>IF(B2511="","",IFERROR(INDEX('Example items'!$B$6:$B$205,MATCH(B2511,'Example items'!$A$6:$A$205,0)),"Unknown SKU"))</f>
        <v/>
      </c>
      <c r="D2511" s="17" t="n"/>
      <c r="E2511" s="19" t="n"/>
      <c r="F2511" s="20">
        <f>IF(OR(B2511="",E2511=""),"",IF(D2511="Sold",-ABS(E2511),IF(D2511="Adjustment",E2511,ABS(E2511))))</f>
        <v/>
      </c>
      <c r="G2511" s="17" t="n"/>
    </row>
    <row r="2512">
      <c r="A2512" s="16" t="n"/>
      <c r="B2512" s="17" t="n"/>
      <c r="C2512" s="18">
        <f>IF(B2512="","",IFERROR(INDEX('Example items'!$B$6:$B$205,MATCH(B2512,'Example items'!$A$6:$A$205,0)),"Unknown SKU"))</f>
        <v/>
      </c>
      <c r="D2512" s="17" t="n"/>
      <c r="E2512" s="19" t="n"/>
      <c r="F2512" s="20">
        <f>IF(OR(B2512="",E2512=""),"",IF(D2512="Sold",-ABS(E2512),IF(D2512="Adjustment",E2512,ABS(E2512))))</f>
        <v/>
      </c>
      <c r="G2512" s="17" t="n"/>
    </row>
    <row r="2513">
      <c r="A2513" s="16" t="n"/>
      <c r="B2513" s="17" t="n"/>
      <c r="C2513" s="18">
        <f>IF(B2513="","",IFERROR(INDEX('Example items'!$B$6:$B$205,MATCH(B2513,'Example items'!$A$6:$A$205,0)),"Unknown SKU"))</f>
        <v/>
      </c>
      <c r="D2513" s="17" t="n"/>
      <c r="E2513" s="19" t="n"/>
      <c r="F2513" s="20">
        <f>IF(OR(B2513="",E2513=""),"",IF(D2513="Sold",-ABS(E2513),IF(D2513="Adjustment",E2513,ABS(E2513))))</f>
        <v/>
      </c>
      <c r="G2513" s="17" t="n"/>
    </row>
    <row r="2514">
      <c r="A2514" s="16" t="n"/>
      <c r="B2514" s="17" t="n"/>
      <c r="C2514" s="18">
        <f>IF(B2514="","",IFERROR(INDEX('Example items'!$B$6:$B$205,MATCH(B2514,'Example items'!$A$6:$A$205,0)),"Unknown SKU"))</f>
        <v/>
      </c>
      <c r="D2514" s="17" t="n"/>
      <c r="E2514" s="19" t="n"/>
      <c r="F2514" s="20">
        <f>IF(OR(B2514="",E2514=""),"",IF(D2514="Sold",-ABS(E2514),IF(D2514="Adjustment",E2514,ABS(E2514))))</f>
        <v/>
      </c>
      <c r="G2514" s="17" t="n"/>
    </row>
    <row r="2515">
      <c r="A2515" s="16" t="n"/>
      <c r="B2515" s="17" t="n"/>
      <c r="C2515" s="18">
        <f>IF(B2515="","",IFERROR(INDEX('Example items'!$B$6:$B$205,MATCH(B2515,'Example items'!$A$6:$A$205,0)),"Unknown SKU"))</f>
        <v/>
      </c>
      <c r="D2515" s="17" t="n"/>
      <c r="E2515" s="19" t="n"/>
      <c r="F2515" s="20">
        <f>IF(OR(B2515="",E2515=""),"",IF(D2515="Sold",-ABS(E2515),IF(D2515="Adjustment",E2515,ABS(E2515))))</f>
        <v/>
      </c>
      <c r="G2515" s="17" t="n"/>
    </row>
    <row r="2516">
      <c r="A2516" s="16" t="n"/>
      <c r="B2516" s="17" t="n"/>
      <c r="C2516" s="18">
        <f>IF(B2516="","",IFERROR(INDEX('Example items'!$B$6:$B$205,MATCH(B2516,'Example items'!$A$6:$A$205,0)),"Unknown SKU"))</f>
        <v/>
      </c>
      <c r="D2516" s="17" t="n"/>
      <c r="E2516" s="19" t="n"/>
      <c r="F2516" s="20">
        <f>IF(OR(B2516="",E2516=""),"",IF(D2516="Sold",-ABS(E2516),IF(D2516="Adjustment",E2516,ABS(E2516))))</f>
        <v/>
      </c>
      <c r="G2516" s="17" t="n"/>
    </row>
    <row r="2517">
      <c r="A2517" s="16" t="n"/>
      <c r="B2517" s="17" t="n"/>
      <c r="C2517" s="18">
        <f>IF(B2517="","",IFERROR(INDEX('Example items'!$B$6:$B$205,MATCH(B2517,'Example items'!$A$6:$A$205,0)),"Unknown SKU"))</f>
        <v/>
      </c>
      <c r="D2517" s="17" t="n"/>
      <c r="E2517" s="19" t="n"/>
      <c r="F2517" s="20">
        <f>IF(OR(B2517="",E2517=""),"",IF(D2517="Sold",-ABS(E2517),IF(D2517="Adjustment",E2517,ABS(E2517))))</f>
        <v/>
      </c>
      <c r="G2517" s="17" t="n"/>
    </row>
    <row r="2518">
      <c r="A2518" s="16" t="n"/>
      <c r="B2518" s="17" t="n"/>
      <c r="C2518" s="18">
        <f>IF(B2518="","",IFERROR(INDEX('Example items'!$B$6:$B$205,MATCH(B2518,'Example items'!$A$6:$A$205,0)),"Unknown SKU"))</f>
        <v/>
      </c>
      <c r="D2518" s="17" t="n"/>
      <c r="E2518" s="19" t="n"/>
      <c r="F2518" s="20">
        <f>IF(OR(B2518="",E2518=""),"",IF(D2518="Sold",-ABS(E2518),IF(D2518="Adjustment",E2518,ABS(E2518))))</f>
        <v/>
      </c>
      <c r="G2518" s="17" t="n"/>
    </row>
    <row r="2519">
      <c r="A2519" s="16" t="n"/>
      <c r="B2519" s="17" t="n"/>
      <c r="C2519" s="18">
        <f>IF(B2519="","",IFERROR(INDEX('Example items'!$B$6:$B$205,MATCH(B2519,'Example items'!$A$6:$A$205,0)),"Unknown SKU"))</f>
        <v/>
      </c>
      <c r="D2519" s="17" t="n"/>
      <c r="E2519" s="19" t="n"/>
      <c r="F2519" s="20">
        <f>IF(OR(B2519="",E2519=""),"",IF(D2519="Sold",-ABS(E2519),IF(D2519="Adjustment",E2519,ABS(E2519))))</f>
        <v/>
      </c>
      <c r="G2519" s="17" t="n"/>
    </row>
    <row r="2520">
      <c r="A2520" s="16" t="n"/>
      <c r="B2520" s="17" t="n"/>
      <c r="C2520" s="18">
        <f>IF(B2520="","",IFERROR(INDEX('Example items'!$B$6:$B$205,MATCH(B2520,'Example items'!$A$6:$A$205,0)),"Unknown SKU"))</f>
        <v/>
      </c>
      <c r="D2520" s="17" t="n"/>
      <c r="E2520" s="19" t="n"/>
      <c r="F2520" s="20">
        <f>IF(OR(B2520="",E2520=""),"",IF(D2520="Sold",-ABS(E2520),IF(D2520="Adjustment",E2520,ABS(E2520))))</f>
        <v/>
      </c>
      <c r="G2520" s="17" t="n"/>
    </row>
    <row r="2521">
      <c r="A2521" s="16" t="n"/>
      <c r="B2521" s="17" t="n"/>
      <c r="C2521" s="18">
        <f>IF(B2521="","",IFERROR(INDEX('Example items'!$B$6:$B$205,MATCH(B2521,'Example items'!$A$6:$A$205,0)),"Unknown SKU"))</f>
        <v/>
      </c>
      <c r="D2521" s="17" t="n"/>
      <c r="E2521" s="19" t="n"/>
      <c r="F2521" s="20">
        <f>IF(OR(B2521="",E2521=""),"",IF(D2521="Sold",-ABS(E2521),IF(D2521="Adjustment",E2521,ABS(E2521))))</f>
        <v/>
      </c>
      <c r="G2521" s="17" t="n"/>
    </row>
    <row r="2522">
      <c r="A2522" s="16" t="n"/>
      <c r="B2522" s="17" t="n"/>
      <c r="C2522" s="18">
        <f>IF(B2522="","",IFERROR(INDEX('Example items'!$B$6:$B$205,MATCH(B2522,'Example items'!$A$6:$A$205,0)),"Unknown SKU"))</f>
        <v/>
      </c>
      <c r="D2522" s="17" t="n"/>
      <c r="E2522" s="19" t="n"/>
      <c r="F2522" s="20">
        <f>IF(OR(B2522="",E2522=""),"",IF(D2522="Sold",-ABS(E2522),IF(D2522="Adjustment",E2522,ABS(E2522))))</f>
        <v/>
      </c>
      <c r="G2522" s="17" t="n"/>
    </row>
    <row r="2523">
      <c r="A2523" s="16" t="n"/>
      <c r="B2523" s="17" t="n"/>
      <c r="C2523" s="18">
        <f>IF(B2523="","",IFERROR(INDEX('Example items'!$B$6:$B$205,MATCH(B2523,'Example items'!$A$6:$A$205,0)),"Unknown SKU"))</f>
        <v/>
      </c>
      <c r="D2523" s="17" t="n"/>
      <c r="E2523" s="19" t="n"/>
      <c r="F2523" s="20">
        <f>IF(OR(B2523="",E2523=""),"",IF(D2523="Sold",-ABS(E2523),IF(D2523="Adjustment",E2523,ABS(E2523))))</f>
        <v/>
      </c>
      <c r="G2523" s="17" t="n"/>
    </row>
    <row r="2524">
      <c r="A2524" s="16" t="n"/>
      <c r="B2524" s="17" t="n"/>
      <c r="C2524" s="18">
        <f>IF(B2524="","",IFERROR(INDEX('Example items'!$B$6:$B$205,MATCH(B2524,'Example items'!$A$6:$A$205,0)),"Unknown SKU"))</f>
        <v/>
      </c>
      <c r="D2524" s="17" t="n"/>
      <c r="E2524" s="19" t="n"/>
      <c r="F2524" s="20">
        <f>IF(OR(B2524="",E2524=""),"",IF(D2524="Sold",-ABS(E2524),IF(D2524="Adjustment",E2524,ABS(E2524))))</f>
        <v/>
      </c>
      <c r="G2524" s="17" t="n"/>
    </row>
    <row r="2525">
      <c r="A2525" s="16" t="n"/>
      <c r="B2525" s="17" t="n"/>
      <c r="C2525" s="18">
        <f>IF(B2525="","",IFERROR(INDEX('Example items'!$B$6:$B$205,MATCH(B2525,'Example items'!$A$6:$A$205,0)),"Unknown SKU"))</f>
        <v/>
      </c>
      <c r="D2525" s="17" t="n"/>
      <c r="E2525" s="19" t="n"/>
      <c r="F2525" s="20">
        <f>IF(OR(B2525="",E2525=""),"",IF(D2525="Sold",-ABS(E2525),IF(D2525="Adjustment",E2525,ABS(E2525))))</f>
        <v/>
      </c>
      <c r="G2525" s="17" t="n"/>
    </row>
    <row r="2526">
      <c r="A2526" s="16" t="n"/>
      <c r="B2526" s="17" t="n"/>
      <c r="C2526" s="18">
        <f>IF(B2526="","",IFERROR(INDEX('Example items'!$B$6:$B$205,MATCH(B2526,'Example items'!$A$6:$A$205,0)),"Unknown SKU"))</f>
        <v/>
      </c>
      <c r="D2526" s="17" t="n"/>
      <c r="E2526" s="19" t="n"/>
      <c r="F2526" s="20">
        <f>IF(OR(B2526="",E2526=""),"",IF(D2526="Sold",-ABS(E2526),IF(D2526="Adjustment",E2526,ABS(E2526))))</f>
        <v/>
      </c>
      <c r="G2526" s="17" t="n"/>
    </row>
    <row r="2527">
      <c r="A2527" s="16" t="n"/>
      <c r="B2527" s="17" t="n"/>
      <c r="C2527" s="18">
        <f>IF(B2527="","",IFERROR(INDEX('Example items'!$B$6:$B$205,MATCH(B2527,'Example items'!$A$6:$A$205,0)),"Unknown SKU"))</f>
        <v/>
      </c>
      <c r="D2527" s="17" t="n"/>
      <c r="E2527" s="19" t="n"/>
      <c r="F2527" s="20">
        <f>IF(OR(B2527="",E2527=""),"",IF(D2527="Sold",-ABS(E2527),IF(D2527="Adjustment",E2527,ABS(E2527))))</f>
        <v/>
      </c>
      <c r="G2527" s="17" t="n"/>
    </row>
    <row r="2528">
      <c r="A2528" s="16" t="n"/>
      <c r="B2528" s="17" t="n"/>
      <c r="C2528" s="18">
        <f>IF(B2528="","",IFERROR(INDEX('Example items'!$B$6:$B$205,MATCH(B2528,'Example items'!$A$6:$A$205,0)),"Unknown SKU"))</f>
        <v/>
      </c>
      <c r="D2528" s="17" t="n"/>
      <c r="E2528" s="19" t="n"/>
      <c r="F2528" s="20">
        <f>IF(OR(B2528="",E2528=""),"",IF(D2528="Sold",-ABS(E2528),IF(D2528="Adjustment",E2528,ABS(E2528))))</f>
        <v/>
      </c>
      <c r="G2528" s="17" t="n"/>
    </row>
    <row r="2529">
      <c r="A2529" s="16" t="n"/>
      <c r="B2529" s="17" t="n"/>
      <c r="C2529" s="18">
        <f>IF(B2529="","",IFERROR(INDEX('Example items'!$B$6:$B$205,MATCH(B2529,'Example items'!$A$6:$A$205,0)),"Unknown SKU"))</f>
        <v/>
      </c>
      <c r="D2529" s="17" t="n"/>
      <c r="E2529" s="19" t="n"/>
      <c r="F2529" s="20">
        <f>IF(OR(B2529="",E2529=""),"",IF(D2529="Sold",-ABS(E2529),IF(D2529="Adjustment",E2529,ABS(E2529))))</f>
        <v/>
      </c>
      <c r="G2529" s="17" t="n"/>
    </row>
    <row r="2530">
      <c r="A2530" s="16" t="n"/>
      <c r="B2530" s="17" t="n"/>
      <c r="C2530" s="18">
        <f>IF(B2530="","",IFERROR(INDEX('Example items'!$B$6:$B$205,MATCH(B2530,'Example items'!$A$6:$A$205,0)),"Unknown SKU"))</f>
        <v/>
      </c>
      <c r="D2530" s="17" t="n"/>
      <c r="E2530" s="19" t="n"/>
      <c r="F2530" s="20">
        <f>IF(OR(B2530="",E2530=""),"",IF(D2530="Sold",-ABS(E2530),IF(D2530="Adjustment",E2530,ABS(E2530))))</f>
        <v/>
      </c>
      <c r="G2530" s="17" t="n"/>
    </row>
    <row r="2531">
      <c r="A2531" s="16" t="n"/>
      <c r="B2531" s="17" t="n"/>
      <c r="C2531" s="18">
        <f>IF(B2531="","",IFERROR(INDEX('Example items'!$B$6:$B$205,MATCH(B2531,'Example items'!$A$6:$A$205,0)),"Unknown SKU"))</f>
        <v/>
      </c>
      <c r="D2531" s="17" t="n"/>
      <c r="E2531" s="19" t="n"/>
      <c r="F2531" s="20">
        <f>IF(OR(B2531="",E2531=""),"",IF(D2531="Sold",-ABS(E2531),IF(D2531="Adjustment",E2531,ABS(E2531))))</f>
        <v/>
      </c>
      <c r="G2531" s="17" t="n"/>
    </row>
    <row r="2532">
      <c r="A2532" s="16" t="n"/>
      <c r="B2532" s="17" t="n"/>
      <c r="C2532" s="18">
        <f>IF(B2532="","",IFERROR(INDEX('Example items'!$B$6:$B$205,MATCH(B2532,'Example items'!$A$6:$A$205,0)),"Unknown SKU"))</f>
        <v/>
      </c>
      <c r="D2532" s="17" t="n"/>
      <c r="E2532" s="19" t="n"/>
      <c r="F2532" s="20">
        <f>IF(OR(B2532="",E2532=""),"",IF(D2532="Sold",-ABS(E2532),IF(D2532="Adjustment",E2532,ABS(E2532))))</f>
        <v/>
      </c>
      <c r="G2532" s="17" t="n"/>
    </row>
    <row r="2533">
      <c r="A2533" s="16" t="n"/>
      <c r="B2533" s="17" t="n"/>
      <c r="C2533" s="18">
        <f>IF(B2533="","",IFERROR(INDEX('Example items'!$B$6:$B$205,MATCH(B2533,'Example items'!$A$6:$A$205,0)),"Unknown SKU"))</f>
        <v/>
      </c>
      <c r="D2533" s="17" t="n"/>
      <c r="E2533" s="19" t="n"/>
      <c r="F2533" s="20">
        <f>IF(OR(B2533="",E2533=""),"",IF(D2533="Sold",-ABS(E2533),IF(D2533="Adjustment",E2533,ABS(E2533))))</f>
        <v/>
      </c>
      <c r="G2533" s="17" t="n"/>
    </row>
    <row r="2534">
      <c r="A2534" s="16" t="n"/>
      <c r="B2534" s="17" t="n"/>
      <c r="C2534" s="18">
        <f>IF(B2534="","",IFERROR(INDEX('Example items'!$B$6:$B$205,MATCH(B2534,'Example items'!$A$6:$A$205,0)),"Unknown SKU"))</f>
        <v/>
      </c>
      <c r="D2534" s="17" t="n"/>
      <c r="E2534" s="19" t="n"/>
      <c r="F2534" s="20">
        <f>IF(OR(B2534="",E2534=""),"",IF(D2534="Sold",-ABS(E2534),IF(D2534="Adjustment",E2534,ABS(E2534))))</f>
        <v/>
      </c>
      <c r="G2534" s="17" t="n"/>
    </row>
    <row r="2535">
      <c r="A2535" s="16" t="n"/>
      <c r="B2535" s="17" t="n"/>
      <c r="C2535" s="18">
        <f>IF(B2535="","",IFERROR(INDEX('Example items'!$B$6:$B$205,MATCH(B2535,'Example items'!$A$6:$A$205,0)),"Unknown SKU"))</f>
        <v/>
      </c>
      <c r="D2535" s="17" t="n"/>
      <c r="E2535" s="19" t="n"/>
      <c r="F2535" s="20">
        <f>IF(OR(B2535="",E2535=""),"",IF(D2535="Sold",-ABS(E2535),IF(D2535="Adjustment",E2535,ABS(E2535))))</f>
        <v/>
      </c>
      <c r="G2535" s="17" t="n"/>
    </row>
    <row r="2536">
      <c r="A2536" s="16" t="n"/>
      <c r="B2536" s="17" t="n"/>
      <c r="C2536" s="18">
        <f>IF(B2536="","",IFERROR(INDEX('Example items'!$B$6:$B$205,MATCH(B2536,'Example items'!$A$6:$A$205,0)),"Unknown SKU"))</f>
        <v/>
      </c>
      <c r="D2536" s="17" t="n"/>
      <c r="E2536" s="19" t="n"/>
      <c r="F2536" s="20">
        <f>IF(OR(B2536="",E2536=""),"",IF(D2536="Sold",-ABS(E2536),IF(D2536="Adjustment",E2536,ABS(E2536))))</f>
        <v/>
      </c>
      <c r="G2536" s="17" t="n"/>
    </row>
    <row r="2537">
      <c r="A2537" s="16" t="n"/>
      <c r="B2537" s="17" t="n"/>
      <c r="C2537" s="18">
        <f>IF(B2537="","",IFERROR(INDEX('Example items'!$B$6:$B$205,MATCH(B2537,'Example items'!$A$6:$A$205,0)),"Unknown SKU"))</f>
        <v/>
      </c>
      <c r="D2537" s="17" t="n"/>
      <c r="E2537" s="19" t="n"/>
      <c r="F2537" s="20">
        <f>IF(OR(B2537="",E2537=""),"",IF(D2537="Sold",-ABS(E2537),IF(D2537="Adjustment",E2537,ABS(E2537))))</f>
        <v/>
      </c>
      <c r="G2537" s="17" t="n"/>
    </row>
    <row r="2538">
      <c r="A2538" s="16" t="n"/>
      <c r="B2538" s="17" t="n"/>
      <c r="C2538" s="18">
        <f>IF(B2538="","",IFERROR(INDEX('Example items'!$B$6:$B$205,MATCH(B2538,'Example items'!$A$6:$A$205,0)),"Unknown SKU"))</f>
        <v/>
      </c>
      <c r="D2538" s="17" t="n"/>
      <c r="E2538" s="19" t="n"/>
      <c r="F2538" s="20">
        <f>IF(OR(B2538="",E2538=""),"",IF(D2538="Sold",-ABS(E2538),IF(D2538="Adjustment",E2538,ABS(E2538))))</f>
        <v/>
      </c>
      <c r="G2538" s="17" t="n"/>
    </row>
    <row r="2539">
      <c r="A2539" s="16" t="n"/>
      <c r="B2539" s="17" t="n"/>
      <c r="C2539" s="18">
        <f>IF(B2539="","",IFERROR(INDEX('Example items'!$B$6:$B$205,MATCH(B2539,'Example items'!$A$6:$A$205,0)),"Unknown SKU"))</f>
        <v/>
      </c>
      <c r="D2539" s="17" t="n"/>
      <c r="E2539" s="19" t="n"/>
      <c r="F2539" s="20">
        <f>IF(OR(B2539="",E2539=""),"",IF(D2539="Sold",-ABS(E2539),IF(D2539="Adjustment",E2539,ABS(E2539))))</f>
        <v/>
      </c>
      <c r="G2539" s="17" t="n"/>
    </row>
    <row r="2540">
      <c r="A2540" s="16" t="n"/>
      <c r="B2540" s="17" t="n"/>
      <c r="C2540" s="18">
        <f>IF(B2540="","",IFERROR(INDEX('Example items'!$B$6:$B$205,MATCH(B2540,'Example items'!$A$6:$A$205,0)),"Unknown SKU"))</f>
        <v/>
      </c>
      <c r="D2540" s="17" t="n"/>
      <c r="E2540" s="19" t="n"/>
      <c r="F2540" s="20">
        <f>IF(OR(B2540="",E2540=""),"",IF(D2540="Sold",-ABS(E2540),IF(D2540="Adjustment",E2540,ABS(E2540))))</f>
        <v/>
      </c>
      <c r="G2540" s="17" t="n"/>
    </row>
    <row r="2541">
      <c r="A2541" s="16" t="n"/>
      <c r="B2541" s="17" t="n"/>
      <c r="C2541" s="18">
        <f>IF(B2541="","",IFERROR(INDEX('Example items'!$B$6:$B$205,MATCH(B2541,'Example items'!$A$6:$A$205,0)),"Unknown SKU"))</f>
        <v/>
      </c>
      <c r="D2541" s="17" t="n"/>
      <c r="E2541" s="19" t="n"/>
      <c r="F2541" s="20">
        <f>IF(OR(B2541="",E2541=""),"",IF(D2541="Sold",-ABS(E2541),IF(D2541="Adjustment",E2541,ABS(E2541))))</f>
        <v/>
      </c>
      <c r="G2541" s="17" t="n"/>
    </row>
    <row r="2542">
      <c r="A2542" s="16" t="n"/>
      <c r="B2542" s="17" t="n"/>
      <c r="C2542" s="18">
        <f>IF(B2542="","",IFERROR(INDEX('Example items'!$B$6:$B$205,MATCH(B2542,'Example items'!$A$6:$A$205,0)),"Unknown SKU"))</f>
        <v/>
      </c>
      <c r="D2542" s="17" t="n"/>
      <c r="E2542" s="19" t="n"/>
      <c r="F2542" s="20">
        <f>IF(OR(B2542="",E2542=""),"",IF(D2542="Sold",-ABS(E2542),IF(D2542="Adjustment",E2542,ABS(E2542))))</f>
        <v/>
      </c>
      <c r="G2542" s="17" t="n"/>
    </row>
    <row r="2543">
      <c r="A2543" s="16" t="n"/>
      <c r="B2543" s="17" t="n"/>
      <c r="C2543" s="18">
        <f>IF(B2543="","",IFERROR(INDEX('Example items'!$B$6:$B$205,MATCH(B2543,'Example items'!$A$6:$A$205,0)),"Unknown SKU"))</f>
        <v/>
      </c>
      <c r="D2543" s="17" t="n"/>
      <c r="E2543" s="19" t="n"/>
      <c r="F2543" s="20">
        <f>IF(OR(B2543="",E2543=""),"",IF(D2543="Sold",-ABS(E2543),IF(D2543="Adjustment",E2543,ABS(E2543))))</f>
        <v/>
      </c>
      <c r="G2543" s="17" t="n"/>
    </row>
    <row r="2544">
      <c r="A2544" s="16" t="n"/>
      <c r="B2544" s="17" t="n"/>
      <c r="C2544" s="18">
        <f>IF(B2544="","",IFERROR(INDEX('Example items'!$B$6:$B$205,MATCH(B2544,'Example items'!$A$6:$A$205,0)),"Unknown SKU"))</f>
        <v/>
      </c>
      <c r="D2544" s="17" t="n"/>
      <c r="E2544" s="19" t="n"/>
      <c r="F2544" s="20">
        <f>IF(OR(B2544="",E2544=""),"",IF(D2544="Sold",-ABS(E2544),IF(D2544="Adjustment",E2544,ABS(E2544))))</f>
        <v/>
      </c>
      <c r="G2544" s="17" t="n"/>
    </row>
    <row r="2545">
      <c r="A2545" s="16" t="n"/>
      <c r="B2545" s="17" t="n"/>
      <c r="C2545" s="18">
        <f>IF(B2545="","",IFERROR(INDEX('Example items'!$B$6:$B$205,MATCH(B2545,'Example items'!$A$6:$A$205,0)),"Unknown SKU"))</f>
        <v/>
      </c>
      <c r="D2545" s="17" t="n"/>
      <c r="E2545" s="19" t="n"/>
      <c r="F2545" s="20">
        <f>IF(OR(B2545="",E2545=""),"",IF(D2545="Sold",-ABS(E2545),IF(D2545="Adjustment",E2545,ABS(E2545))))</f>
        <v/>
      </c>
      <c r="G2545" s="17" t="n"/>
    </row>
    <row r="2546">
      <c r="A2546" s="16" t="n"/>
      <c r="B2546" s="17" t="n"/>
      <c r="C2546" s="18">
        <f>IF(B2546="","",IFERROR(INDEX('Example items'!$B$6:$B$205,MATCH(B2546,'Example items'!$A$6:$A$205,0)),"Unknown SKU"))</f>
        <v/>
      </c>
      <c r="D2546" s="17" t="n"/>
      <c r="E2546" s="19" t="n"/>
      <c r="F2546" s="20">
        <f>IF(OR(B2546="",E2546=""),"",IF(D2546="Sold",-ABS(E2546),IF(D2546="Adjustment",E2546,ABS(E2546))))</f>
        <v/>
      </c>
      <c r="G2546" s="17" t="n"/>
    </row>
    <row r="2547">
      <c r="A2547" s="16" t="n"/>
      <c r="B2547" s="17" t="n"/>
      <c r="C2547" s="18">
        <f>IF(B2547="","",IFERROR(INDEX('Example items'!$B$6:$B$205,MATCH(B2547,'Example items'!$A$6:$A$205,0)),"Unknown SKU"))</f>
        <v/>
      </c>
      <c r="D2547" s="17" t="n"/>
      <c r="E2547" s="19" t="n"/>
      <c r="F2547" s="20">
        <f>IF(OR(B2547="",E2547=""),"",IF(D2547="Sold",-ABS(E2547),IF(D2547="Adjustment",E2547,ABS(E2547))))</f>
        <v/>
      </c>
      <c r="G2547" s="17" t="n"/>
    </row>
    <row r="2548">
      <c r="A2548" s="16" t="n"/>
      <c r="B2548" s="17" t="n"/>
      <c r="C2548" s="18">
        <f>IF(B2548="","",IFERROR(INDEX('Example items'!$B$6:$B$205,MATCH(B2548,'Example items'!$A$6:$A$205,0)),"Unknown SKU"))</f>
        <v/>
      </c>
      <c r="D2548" s="17" t="n"/>
      <c r="E2548" s="19" t="n"/>
      <c r="F2548" s="20">
        <f>IF(OR(B2548="",E2548=""),"",IF(D2548="Sold",-ABS(E2548),IF(D2548="Adjustment",E2548,ABS(E2548))))</f>
        <v/>
      </c>
      <c r="G2548" s="17" t="n"/>
    </row>
    <row r="2549">
      <c r="A2549" s="16" t="n"/>
      <c r="B2549" s="17" t="n"/>
      <c r="C2549" s="18">
        <f>IF(B2549="","",IFERROR(INDEX('Example items'!$B$6:$B$205,MATCH(B2549,'Example items'!$A$6:$A$205,0)),"Unknown SKU"))</f>
        <v/>
      </c>
      <c r="D2549" s="17" t="n"/>
      <c r="E2549" s="19" t="n"/>
      <c r="F2549" s="20">
        <f>IF(OR(B2549="",E2549=""),"",IF(D2549="Sold",-ABS(E2549),IF(D2549="Adjustment",E2549,ABS(E2549))))</f>
        <v/>
      </c>
      <c r="G2549" s="17" t="n"/>
    </row>
    <row r="2550">
      <c r="A2550" s="16" t="n"/>
      <c r="B2550" s="17" t="n"/>
      <c r="C2550" s="18">
        <f>IF(B2550="","",IFERROR(INDEX('Example items'!$B$6:$B$205,MATCH(B2550,'Example items'!$A$6:$A$205,0)),"Unknown SKU"))</f>
        <v/>
      </c>
      <c r="D2550" s="17" t="n"/>
      <c r="E2550" s="19" t="n"/>
      <c r="F2550" s="20">
        <f>IF(OR(B2550="",E2550=""),"",IF(D2550="Sold",-ABS(E2550),IF(D2550="Adjustment",E2550,ABS(E2550))))</f>
        <v/>
      </c>
      <c r="G2550" s="17" t="n"/>
    </row>
    <row r="2551">
      <c r="A2551" s="16" t="n"/>
      <c r="B2551" s="17" t="n"/>
      <c r="C2551" s="18">
        <f>IF(B2551="","",IFERROR(INDEX('Example items'!$B$6:$B$205,MATCH(B2551,'Example items'!$A$6:$A$205,0)),"Unknown SKU"))</f>
        <v/>
      </c>
      <c r="D2551" s="17" t="n"/>
      <c r="E2551" s="19" t="n"/>
      <c r="F2551" s="20">
        <f>IF(OR(B2551="",E2551=""),"",IF(D2551="Sold",-ABS(E2551),IF(D2551="Adjustment",E2551,ABS(E2551))))</f>
        <v/>
      </c>
      <c r="G2551" s="17" t="n"/>
    </row>
    <row r="2552">
      <c r="A2552" s="16" t="n"/>
      <c r="B2552" s="17" t="n"/>
      <c r="C2552" s="18">
        <f>IF(B2552="","",IFERROR(INDEX('Example items'!$B$6:$B$205,MATCH(B2552,'Example items'!$A$6:$A$205,0)),"Unknown SKU"))</f>
        <v/>
      </c>
      <c r="D2552" s="17" t="n"/>
      <c r="E2552" s="19" t="n"/>
      <c r="F2552" s="20">
        <f>IF(OR(B2552="",E2552=""),"",IF(D2552="Sold",-ABS(E2552),IF(D2552="Adjustment",E2552,ABS(E2552))))</f>
        <v/>
      </c>
      <c r="G2552" s="17" t="n"/>
    </row>
    <row r="2553">
      <c r="A2553" s="16" t="n"/>
      <c r="B2553" s="17" t="n"/>
      <c r="C2553" s="18">
        <f>IF(B2553="","",IFERROR(INDEX('Example items'!$B$6:$B$205,MATCH(B2553,'Example items'!$A$6:$A$205,0)),"Unknown SKU"))</f>
        <v/>
      </c>
      <c r="D2553" s="17" t="n"/>
      <c r="E2553" s="19" t="n"/>
      <c r="F2553" s="20">
        <f>IF(OR(B2553="",E2553=""),"",IF(D2553="Sold",-ABS(E2553),IF(D2553="Adjustment",E2553,ABS(E2553))))</f>
        <v/>
      </c>
      <c r="G2553" s="17" t="n"/>
    </row>
    <row r="2554">
      <c r="A2554" s="16" t="n"/>
      <c r="B2554" s="17" t="n"/>
      <c r="C2554" s="18">
        <f>IF(B2554="","",IFERROR(INDEX('Example items'!$B$6:$B$205,MATCH(B2554,'Example items'!$A$6:$A$205,0)),"Unknown SKU"))</f>
        <v/>
      </c>
      <c r="D2554" s="17" t="n"/>
      <c r="E2554" s="19" t="n"/>
      <c r="F2554" s="20">
        <f>IF(OR(B2554="",E2554=""),"",IF(D2554="Sold",-ABS(E2554),IF(D2554="Adjustment",E2554,ABS(E2554))))</f>
        <v/>
      </c>
      <c r="G2554" s="17" t="n"/>
    </row>
    <row r="2555">
      <c r="A2555" s="16" t="n"/>
      <c r="B2555" s="17" t="n"/>
      <c r="C2555" s="18">
        <f>IF(B2555="","",IFERROR(INDEX('Example items'!$B$6:$B$205,MATCH(B2555,'Example items'!$A$6:$A$205,0)),"Unknown SKU"))</f>
        <v/>
      </c>
      <c r="D2555" s="17" t="n"/>
      <c r="E2555" s="19" t="n"/>
      <c r="F2555" s="20">
        <f>IF(OR(B2555="",E2555=""),"",IF(D2555="Sold",-ABS(E2555),IF(D2555="Adjustment",E2555,ABS(E2555))))</f>
        <v/>
      </c>
      <c r="G2555" s="17" t="n"/>
    </row>
    <row r="2556">
      <c r="A2556" s="16" t="n"/>
      <c r="B2556" s="17" t="n"/>
      <c r="C2556" s="18">
        <f>IF(B2556="","",IFERROR(INDEX('Example items'!$B$6:$B$205,MATCH(B2556,'Example items'!$A$6:$A$205,0)),"Unknown SKU"))</f>
        <v/>
      </c>
      <c r="D2556" s="17" t="n"/>
      <c r="E2556" s="19" t="n"/>
      <c r="F2556" s="20">
        <f>IF(OR(B2556="",E2556=""),"",IF(D2556="Sold",-ABS(E2556),IF(D2556="Adjustment",E2556,ABS(E2556))))</f>
        <v/>
      </c>
      <c r="G2556" s="17" t="n"/>
    </row>
    <row r="2557">
      <c r="A2557" s="16" t="n"/>
      <c r="B2557" s="17" t="n"/>
      <c r="C2557" s="18">
        <f>IF(B2557="","",IFERROR(INDEX('Example items'!$B$6:$B$205,MATCH(B2557,'Example items'!$A$6:$A$205,0)),"Unknown SKU"))</f>
        <v/>
      </c>
      <c r="D2557" s="17" t="n"/>
      <c r="E2557" s="19" t="n"/>
      <c r="F2557" s="20">
        <f>IF(OR(B2557="",E2557=""),"",IF(D2557="Sold",-ABS(E2557),IF(D2557="Adjustment",E2557,ABS(E2557))))</f>
        <v/>
      </c>
      <c r="G2557" s="17" t="n"/>
    </row>
    <row r="2558">
      <c r="A2558" s="16" t="n"/>
      <c r="B2558" s="17" t="n"/>
      <c r="C2558" s="18">
        <f>IF(B2558="","",IFERROR(INDEX('Example items'!$B$6:$B$205,MATCH(B2558,'Example items'!$A$6:$A$205,0)),"Unknown SKU"))</f>
        <v/>
      </c>
      <c r="D2558" s="17" t="n"/>
      <c r="E2558" s="19" t="n"/>
      <c r="F2558" s="20">
        <f>IF(OR(B2558="",E2558=""),"",IF(D2558="Sold",-ABS(E2558),IF(D2558="Adjustment",E2558,ABS(E2558))))</f>
        <v/>
      </c>
      <c r="G2558" s="17" t="n"/>
    </row>
    <row r="2559">
      <c r="A2559" s="16" t="n"/>
      <c r="B2559" s="17" t="n"/>
      <c r="C2559" s="18">
        <f>IF(B2559="","",IFERROR(INDEX('Example items'!$B$6:$B$205,MATCH(B2559,'Example items'!$A$6:$A$205,0)),"Unknown SKU"))</f>
        <v/>
      </c>
      <c r="D2559" s="17" t="n"/>
      <c r="E2559" s="19" t="n"/>
      <c r="F2559" s="20">
        <f>IF(OR(B2559="",E2559=""),"",IF(D2559="Sold",-ABS(E2559),IF(D2559="Adjustment",E2559,ABS(E2559))))</f>
        <v/>
      </c>
      <c r="G2559" s="17" t="n"/>
    </row>
    <row r="2560">
      <c r="A2560" s="16" t="n"/>
      <c r="B2560" s="17" t="n"/>
      <c r="C2560" s="18">
        <f>IF(B2560="","",IFERROR(INDEX('Example items'!$B$6:$B$205,MATCH(B2560,'Example items'!$A$6:$A$205,0)),"Unknown SKU"))</f>
        <v/>
      </c>
      <c r="D2560" s="17" t="n"/>
      <c r="E2560" s="19" t="n"/>
      <c r="F2560" s="20">
        <f>IF(OR(B2560="",E2560=""),"",IF(D2560="Sold",-ABS(E2560),IF(D2560="Adjustment",E2560,ABS(E2560))))</f>
        <v/>
      </c>
      <c r="G2560" s="17" t="n"/>
    </row>
    <row r="2561">
      <c r="A2561" s="16" t="n"/>
      <c r="B2561" s="17" t="n"/>
      <c r="C2561" s="18">
        <f>IF(B2561="","",IFERROR(INDEX('Example items'!$B$6:$B$205,MATCH(B2561,'Example items'!$A$6:$A$205,0)),"Unknown SKU"))</f>
        <v/>
      </c>
      <c r="D2561" s="17" t="n"/>
      <c r="E2561" s="19" t="n"/>
      <c r="F2561" s="20">
        <f>IF(OR(B2561="",E2561=""),"",IF(D2561="Sold",-ABS(E2561),IF(D2561="Adjustment",E2561,ABS(E2561))))</f>
        <v/>
      </c>
      <c r="G2561" s="17" t="n"/>
    </row>
    <row r="2562">
      <c r="A2562" s="16" t="n"/>
      <c r="B2562" s="17" t="n"/>
      <c r="C2562" s="18">
        <f>IF(B2562="","",IFERROR(INDEX('Example items'!$B$6:$B$205,MATCH(B2562,'Example items'!$A$6:$A$205,0)),"Unknown SKU"))</f>
        <v/>
      </c>
      <c r="D2562" s="17" t="n"/>
      <c r="E2562" s="19" t="n"/>
      <c r="F2562" s="20">
        <f>IF(OR(B2562="",E2562=""),"",IF(D2562="Sold",-ABS(E2562),IF(D2562="Adjustment",E2562,ABS(E2562))))</f>
        <v/>
      </c>
      <c r="G2562" s="17" t="n"/>
    </row>
    <row r="2563">
      <c r="A2563" s="16" t="n"/>
      <c r="B2563" s="17" t="n"/>
      <c r="C2563" s="18">
        <f>IF(B2563="","",IFERROR(INDEX('Example items'!$B$6:$B$205,MATCH(B2563,'Example items'!$A$6:$A$205,0)),"Unknown SKU"))</f>
        <v/>
      </c>
      <c r="D2563" s="17" t="n"/>
      <c r="E2563" s="19" t="n"/>
      <c r="F2563" s="20">
        <f>IF(OR(B2563="",E2563=""),"",IF(D2563="Sold",-ABS(E2563),IF(D2563="Adjustment",E2563,ABS(E2563))))</f>
        <v/>
      </c>
      <c r="G2563" s="17" t="n"/>
    </row>
    <row r="2564">
      <c r="A2564" s="16" t="n"/>
      <c r="B2564" s="17" t="n"/>
      <c r="C2564" s="18">
        <f>IF(B2564="","",IFERROR(INDEX('Example items'!$B$6:$B$205,MATCH(B2564,'Example items'!$A$6:$A$205,0)),"Unknown SKU"))</f>
        <v/>
      </c>
      <c r="D2564" s="17" t="n"/>
      <c r="E2564" s="19" t="n"/>
      <c r="F2564" s="20">
        <f>IF(OR(B2564="",E2564=""),"",IF(D2564="Sold",-ABS(E2564),IF(D2564="Adjustment",E2564,ABS(E2564))))</f>
        <v/>
      </c>
      <c r="G2564" s="17" t="n"/>
    </row>
    <row r="2565">
      <c r="A2565" s="16" t="n"/>
      <c r="B2565" s="17" t="n"/>
      <c r="C2565" s="18">
        <f>IF(B2565="","",IFERROR(INDEX('Example items'!$B$6:$B$205,MATCH(B2565,'Example items'!$A$6:$A$205,0)),"Unknown SKU"))</f>
        <v/>
      </c>
      <c r="D2565" s="17" t="n"/>
      <c r="E2565" s="19" t="n"/>
      <c r="F2565" s="20">
        <f>IF(OR(B2565="",E2565=""),"",IF(D2565="Sold",-ABS(E2565),IF(D2565="Adjustment",E2565,ABS(E2565))))</f>
        <v/>
      </c>
      <c r="G2565" s="17" t="n"/>
    </row>
    <row r="2566">
      <c r="A2566" s="16" t="n"/>
      <c r="B2566" s="17" t="n"/>
      <c r="C2566" s="18">
        <f>IF(B2566="","",IFERROR(INDEX('Example items'!$B$6:$B$205,MATCH(B2566,'Example items'!$A$6:$A$205,0)),"Unknown SKU"))</f>
        <v/>
      </c>
      <c r="D2566" s="17" t="n"/>
      <c r="E2566" s="19" t="n"/>
      <c r="F2566" s="20">
        <f>IF(OR(B2566="",E2566=""),"",IF(D2566="Sold",-ABS(E2566),IF(D2566="Adjustment",E2566,ABS(E2566))))</f>
        <v/>
      </c>
      <c r="G2566" s="17" t="n"/>
    </row>
    <row r="2567">
      <c r="A2567" s="16" t="n"/>
      <c r="B2567" s="17" t="n"/>
      <c r="C2567" s="18">
        <f>IF(B2567="","",IFERROR(INDEX('Example items'!$B$6:$B$205,MATCH(B2567,'Example items'!$A$6:$A$205,0)),"Unknown SKU"))</f>
        <v/>
      </c>
      <c r="D2567" s="17" t="n"/>
      <c r="E2567" s="19" t="n"/>
      <c r="F2567" s="20">
        <f>IF(OR(B2567="",E2567=""),"",IF(D2567="Sold",-ABS(E2567),IF(D2567="Adjustment",E2567,ABS(E2567))))</f>
        <v/>
      </c>
      <c r="G2567" s="17" t="n"/>
    </row>
    <row r="2568">
      <c r="A2568" s="16" t="n"/>
      <c r="B2568" s="17" t="n"/>
      <c r="C2568" s="18">
        <f>IF(B2568="","",IFERROR(INDEX('Example items'!$B$6:$B$205,MATCH(B2568,'Example items'!$A$6:$A$205,0)),"Unknown SKU"))</f>
        <v/>
      </c>
      <c r="D2568" s="17" t="n"/>
      <c r="E2568" s="19" t="n"/>
      <c r="F2568" s="20">
        <f>IF(OR(B2568="",E2568=""),"",IF(D2568="Sold",-ABS(E2568),IF(D2568="Adjustment",E2568,ABS(E2568))))</f>
        <v/>
      </c>
      <c r="G2568" s="17" t="n"/>
    </row>
    <row r="2569">
      <c r="A2569" s="16" t="n"/>
      <c r="B2569" s="17" t="n"/>
      <c r="C2569" s="18">
        <f>IF(B2569="","",IFERROR(INDEX('Example items'!$B$6:$B$205,MATCH(B2569,'Example items'!$A$6:$A$205,0)),"Unknown SKU"))</f>
        <v/>
      </c>
      <c r="D2569" s="17" t="n"/>
      <c r="E2569" s="19" t="n"/>
      <c r="F2569" s="20">
        <f>IF(OR(B2569="",E2569=""),"",IF(D2569="Sold",-ABS(E2569),IF(D2569="Adjustment",E2569,ABS(E2569))))</f>
        <v/>
      </c>
      <c r="G2569" s="17" t="n"/>
    </row>
    <row r="2570">
      <c r="A2570" s="16" t="n"/>
      <c r="B2570" s="17" t="n"/>
      <c r="C2570" s="18">
        <f>IF(B2570="","",IFERROR(INDEX('Example items'!$B$6:$B$205,MATCH(B2570,'Example items'!$A$6:$A$205,0)),"Unknown SKU"))</f>
        <v/>
      </c>
      <c r="D2570" s="17" t="n"/>
      <c r="E2570" s="19" t="n"/>
      <c r="F2570" s="20">
        <f>IF(OR(B2570="",E2570=""),"",IF(D2570="Sold",-ABS(E2570),IF(D2570="Adjustment",E2570,ABS(E2570))))</f>
        <v/>
      </c>
      <c r="G2570" s="17" t="n"/>
    </row>
    <row r="2571">
      <c r="A2571" s="16" t="n"/>
      <c r="B2571" s="17" t="n"/>
      <c r="C2571" s="18">
        <f>IF(B2571="","",IFERROR(INDEX('Example items'!$B$6:$B$205,MATCH(B2571,'Example items'!$A$6:$A$205,0)),"Unknown SKU"))</f>
        <v/>
      </c>
      <c r="D2571" s="17" t="n"/>
      <c r="E2571" s="19" t="n"/>
      <c r="F2571" s="20">
        <f>IF(OR(B2571="",E2571=""),"",IF(D2571="Sold",-ABS(E2571),IF(D2571="Adjustment",E2571,ABS(E2571))))</f>
        <v/>
      </c>
      <c r="G2571" s="17" t="n"/>
    </row>
    <row r="2572">
      <c r="A2572" s="16" t="n"/>
      <c r="B2572" s="17" t="n"/>
      <c r="C2572" s="18">
        <f>IF(B2572="","",IFERROR(INDEX('Example items'!$B$6:$B$205,MATCH(B2572,'Example items'!$A$6:$A$205,0)),"Unknown SKU"))</f>
        <v/>
      </c>
      <c r="D2572" s="17" t="n"/>
      <c r="E2572" s="19" t="n"/>
      <c r="F2572" s="20">
        <f>IF(OR(B2572="",E2572=""),"",IF(D2572="Sold",-ABS(E2572),IF(D2572="Adjustment",E2572,ABS(E2572))))</f>
        <v/>
      </c>
      <c r="G2572" s="17" t="n"/>
    </row>
    <row r="2573">
      <c r="A2573" s="16" t="n"/>
      <c r="B2573" s="17" t="n"/>
      <c r="C2573" s="18">
        <f>IF(B2573="","",IFERROR(INDEX('Example items'!$B$6:$B$205,MATCH(B2573,'Example items'!$A$6:$A$205,0)),"Unknown SKU"))</f>
        <v/>
      </c>
      <c r="D2573" s="17" t="n"/>
      <c r="E2573" s="19" t="n"/>
      <c r="F2573" s="20">
        <f>IF(OR(B2573="",E2573=""),"",IF(D2573="Sold",-ABS(E2573),IF(D2573="Adjustment",E2573,ABS(E2573))))</f>
        <v/>
      </c>
      <c r="G2573" s="17" t="n"/>
    </row>
    <row r="2574">
      <c r="A2574" s="16" t="n"/>
      <c r="B2574" s="17" t="n"/>
      <c r="C2574" s="18">
        <f>IF(B2574="","",IFERROR(INDEX('Example items'!$B$6:$B$205,MATCH(B2574,'Example items'!$A$6:$A$205,0)),"Unknown SKU"))</f>
        <v/>
      </c>
      <c r="D2574" s="17" t="n"/>
      <c r="E2574" s="19" t="n"/>
      <c r="F2574" s="20">
        <f>IF(OR(B2574="",E2574=""),"",IF(D2574="Sold",-ABS(E2574),IF(D2574="Adjustment",E2574,ABS(E2574))))</f>
        <v/>
      </c>
      <c r="G2574" s="17" t="n"/>
    </row>
    <row r="2575">
      <c r="A2575" s="16" t="n"/>
      <c r="B2575" s="17" t="n"/>
      <c r="C2575" s="18">
        <f>IF(B2575="","",IFERROR(INDEX('Example items'!$B$6:$B$205,MATCH(B2575,'Example items'!$A$6:$A$205,0)),"Unknown SKU"))</f>
        <v/>
      </c>
      <c r="D2575" s="17" t="n"/>
      <c r="E2575" s="19" t="n"/>
      <c r="F2575" s="20">
        <f>IF(OR(B2575="",E2575=""),"",IF(D2575="Sold",-ABS(E2575),IF(D2575="Adjustment",E2575,ABS(E2575))))</f>
        <v/>
      </c>
      <c r="G2575" s="17" t="n"/>
    </row>
    <row r="2576">
      <c r="A2576" s="16" t="n"/>
      <c r="B2576" s="17" t="n"/>
      <c r="C2576" s="18">
        <f>IF(B2576="","",IFERROR(INDEX('Example items'!$B$6:$B$205,MATCH(B2576,'Example items'!$A$6:$A$205,0)),"Unknown SKU"))</f>
        <v/>
      </c>
      <c r="D2576" s="17" t="n"/>
      <c r="E2576" s="19" t="n"/>
      <c r="F2576" s="20">
        <f>IF(OR(B2576="",E2576=""),"",IF(D2576="Sold",-ABS(E2576),IF(D2576="Adjustment",E2576,ABS(E2576))))</f>
        <v/>
      </c>
      <c r="G2576" s="17" t="n"/>
    </row>
    <row r="2577">
      <c r="A2577" s="16" t="n"/>
      <c r="B2577" s="17" t="n"/>
      <c r="C2577" s="18">
        <f>IF(B2577="","",IFERROR(INDEX('Example items'!$B$6:$B$205,MATCH(B2577,'Example items'!$A$6:$A$205,0)),"Unknown SKU"))</f>
        <v/>
      </c>
      <c r="D2577" s="17" t="n"/>
      <c r="E2577" s="19" t="n"/>
      <c r="F2577" s="20">
        <f>IF(OR(B2577="",E2577=""),"",IF(D2577="Sold",-ABS(E2577),IF(D2577="Adjustment",E2577,ABS(E2577))))</f>
        <v/>
      </c>
      <c r="G2577" s="17" t="n"/>
    </row>
    <row r="2578">
      <c r="A2578" s="16" t="n"/>
      <c r="B2578" s="17" t="n"/>
      <c r="C2578" s="18">
        <f>IF(B2578="","",IFERROR(INDEX('Example items'!$B$6:$B$205,MATCH(B2578,'Example items'!$A$6:$A$205,0)),"Unknown SKU"))</f>
        <v/>
      </c>
      <c r="D2578" s="17" t="n"/>
      <c r="E2578" s="19" t="n"/>
      <c r="F2578" s="20">
        <f>IF(OR(B2578="",E2578=""),"",IF(D2578="Sold",-ABS(E2578),IF(D2578="Adjustment",E2578,ABS(E2578))))</f>
        <v/>
      </c>
      <c r="G2578" s="17" t="n"/>
    </row>
    <row r="2579">
      <c r="A2579" s="16" t="n"/>
      <c r="B2579" s="17" t="n"/>
      <c r="C2579" s="18">
        <f>IF(B2579="","",IFERROR(INDEX('Example items'!$B$6:$B$205,MATCH(B2579,'Example items'!$A$6:$A$205,0)),"Unknown SKU"))</f>
        <v/>
      </c>
      <c r="D2579" s="17" t="n"/>
      <c r="E2579" s="19" t="n"/>
      <c r="F2579" s="20">
        <f>IF(OR(B2579="",E2579=""),"",IF(D2579="Sold",-ABS(E2579),IF(D2579="Adjustment",E2579,ABS(E2579))))</f>
        <v/>
      </c>
      <c r="G2579" s="17" t="n"/>
    </row>
    <row r="2580">
      <c r="A2580" s="16" t="n"/>
      <c r="B2580" s="17" t="n"/>
      <c r="C2580" s="18">
        <f>IF(B2580="","",IFERROR(INDEX('Example items'!$B$6:$B$205,MATCH(B2580,'Example items'!$A$6:$A$205,0)),"Unknown SKU"))</f>
        <v/>
      </c>
      <c r="D2580" s="17" t="n"/>
      <c r="E2580" s="19" t="n"/>
      <c r="F2580" s="20">
        <f>IF(OR(B2580="",E2580=""),"",IF(D2580="Sold",-ABS(E2580),IF(D2580="Adjustment",E2580,ABS(E2580))))</f>
        <v/>
      </c>
      <c r="G2580" s="17" t="n"/>
    </row>
    <row r="2581">
      <c r="A2581" s="16" t="n"/>
      <c r="B2581" s="17" t="n"/>
      <c r="C2581" s="18">
        <f>IF(B2581="","",IFERROR(INDEX('Example items'!$B$6:$B$205,MATCH(B2581,'Example items'!$A$6:$A$205,0)),"Unknown SKU"))</f>
        <v/>
      </c>
      <c r="D2581" s="17" t="n"/>
      <c r="E2581" s="19" t="n"/>
      <c r="F2581" s="20">
        <f>IF(OR(B2581="",E2581=""),"",IF(D2581="Sold",-ABS(E2581),IF(D2581="Adjustment",E2581,ABS(E2581))))</f>
        <v/>
      </c>
      <c r="G2581" s="17" t="n"/>
    </row>
    <row r="2582">
      <c r="A2582" s="16" t="n"/>
      <c r="B2582" s="17" t="n"/>
      <c r="C2582" s="18">
        <f>IF(B2582="","",IFERROR(INDEX('Example items'!$B$6:$B$205,MATCH(B2582,'Example items'!$A$6:$A$205,0)),"Unknown SKU"))</f>
        <v/>
      </c>
      <c r="D2582" s="17" t="n"/>
      <c r="E2582" s="19" t="n"/>
      <c r="F2582" s="20">
        <f>IF(OR(B2582="",E2582=""),"",IF(D2582="Sold",-ABS(E2582),IF(D2582="Adjustment",E2582,ABS(E2582))))</f>
        <v/>
      </c>
      <c r="G2582" s="17" t="n"/>
    </row>
    <row r="2583">
      <c r="A2583" s="16" t="n"/>
      <c r="B2583" s="17" t="n"/>
      <c r="C2583" s="18">
        <f>IF(B2583="","",IFERROR(INDEX('Example items'!$B$6:$B$205,MATCH(B2583,'Example items'!$A$6:$A$205,0)),"Unknown SKU"))</f>
        <v/>
      </c>
      <c r="D2583" s="17" t="n"/>
      <c r="E2583" s="19" t="n"/>
      <c r="F2583" s="20">
        <f>IF(OR(B2583="",E2583=""),"",IF(D2583="Sold",-ABS(E2583),IF(D2583="Adjustment",E2583,ABS(E2583))))</f>
        <v/>
      </c>
      <c r="G2583" s="17" t="n"/>
    </row>
    <row r="2584">
      <c r="A2584" s="16" t="n"/>
      <c r="B2584" s="17" t="n"/>
      <c r="C2584" s="18">
        <f>IF(B2584="","",IFERROR(INDEX('Example items'!$B$6:$B$205,MATCH(B2584,'Example items'!$A$6:$A$205,0)),"Unknown SKU"))</f>
        <v/>
      </c>
      <c r="D2584" s="17" t="n"/>
      <c r="E2584" s="19" t="n"/>
      <c r="F2584" s="20">
        <f>IF(OR(B2584="",E2584=""),"",IF(D2584="Sold",-ABS(E2584),IF(D2584="Adjustment",E2584,ABS(E2584))))</f>
        <v/>
      </c>
      <c r="G2584" s="17" t="n"/>
    </row>
    <row r="2585">
      <c r="A2585" s="16" t="n"/>
      <c r="B2585" s="17" t="n"/>
      <c r="C2585" s="18">
        <f>IF(B2585="","",IFERROR(INDEX('Example items'!$B$6:$B$205,MATCH(B2585,'Example items'!$A$6:$A$205,0)),"Unknown SKU"))</f>
        <v/>
      </c>
      <c r="D2585" s="17" t="n"/>
      <c r="E2585" s="19" t="n"/>
      <c r="F2585" s="20">
        <f>IF(OR(B2585="",E2585=""),"",IF(D2585="Sold",-ABS(E2585),IF(D2585="Adjustment",E2585,ABS(E2585))))</f>
        <v/>
      </c>
      <c r="G2585" s="17" t="n"/>
    </row>
    <row r="2586">
      <c r="A2586" s="16" t="n"/>
      <c r="B2586" s="17" t="n"/>
      <c r="C2586" s="18">
        <f>IF(B2586="","",IFERROR(INDEX('Example items'!$B$6:$B$205,MATCH(B2586,'Example items'!$A$6:$A$205,0)),"Unknown SKU"))</f>
        <v/>
      </c>
      <c r="D2586" s="17" t="n"/>
      <c r="E2586" s="19" t="n"/>
      <c r="F2586" s="20">
        <f>IF(OR(B2586="",E2586=""),"",IF(D2586="Sold",-ABS(E2586),IF(D2586="Adjustment",E2586,ABS(E2586))))</f>
        <v/>
      </c>
      <c r="G2586" s="17" t="n"/>
    </row>
    <row r="2587">
      <c r="A2587" s="16" t="n"/>
      <c r="B2587" s="17" t="n"/>
      <c r="C2587" s="18">
        <f>IF(B2587="","",IFERROR(INDEX('Example items'!$B$6:$B$205,MATCH(B2587,'Example items'!$A$6:$A$205,0)),"Unknown SKU"))</f>
        <v/>
      </c>
      <c r="D2587" s="17" t="n"/>
      <c r="E2587" s="19" t="n"/>
      <c r="F2587" s="20">
        <f>IF(OR(B2587="",E2587=""),"",IF(D2587="Sold",-ABS(E2587),IF(D2587="Adjustment",E2587,ABS(E2587))))</f>
        <v/>
      </c>
      <c r="G2587" s="17" t="n"/>
    </row>
    <row r="2588">
      <c r="A2588" s="16" t="n"/>
      <c r="B2588" s="17" t="n"/>
      <c r="C2588" s="18">
        <f>IF(B2588="","",IFERROR(INDEX('Example items'!$B$6:$B$205,MATCH(B2588,'Example items'!$A$6:$A$205,0)),"Unknown SKU"))</f>
        <v/>
      </c>
      <c r="D2588" s="17" t="n"/>
      <c r="E2588" s="19" t="n"/>
      <c r="F2588" s="20">
        <f>IF(OR(B2588="",E2588=""),"",IF(D2588="Sold",-ABS(E2588),IF(D2588="Adjustment",E2588,ABS(E2588))))</f>
        <v/>
      </c>
      <c r="G2588" s="17" t="n"/>
    </row>
    <row r="2589">
      <c r="A2589" s="16" t="n"/>
      <c r="B2589" s="17" t="n"/>
      <c r="C2589" s="18">
        <f>IF(B2589="","",IFERROR(INDEX('Example items'!$B$6:$B$205,MATCH(B2589,'Example items'!$A$6:$A$205,0)),"Unknown SKU"))</f>
        <v/>
      </c>
      <c r="D2589" s="17" t="n"/>
      <c r="E2589" s="19" t="n"/>
      <c r="F2589" s="20">
        <f>IF(OR(B2589="",E2589=""),"",IF(D2589="Sold",-ABS(E2589),IF(D2589="Adjustment",E2589,ABS(E2589))))</f>
        <v/>
      </c>
      <c r="G2589" s="17" t="n"/>
    </row>
    <row r="2590">
      <c r="A2590" s="16" t="n"/>
      <c r="B2590" s="17" t="n"/>
      <c r="C2590" s="18">
        <f>IF(B2590="","",IFERROR(INDEX('Example items'!$B$6:$B$205,MATCH(B2590,'Example items'!$A$6:$A$205,0)),"Unknown SKU"))</f>
        <v/>
      </c>
      <c r="D2590" s="17" t="n"/>
      <c r="E2590" s="19" t="n"/>
      <c r="F2590" s="20">
        <f>IF(OR(B2590="",E2590=""),"",IF(D2590="Sold",-ABS(E2590),IF(D2590="Adjustment",E2590,ABS(E2590))))</f>
        <v/>
      </c>
      <c r="G2590" s="17" t="n"/>
    </row>
    <row r="2591">
      <c r="A2591" s="16" t="n"/>
      <c r="B2591" s="17" t="n"/>
      <c r="C2591" s="18">
        <f>IF(B2591="","",IFERROR(INDEX('Example items'!$B$6:$B$205,MATCH(B2591,'Example items'!$A$6:$A$205,0)),"Unknown SKU"))</f>
        <v/>
      </c>
      <c r="D2591" s="17" t="n"/>
      <c r="E2591" s="19" t="n"/>
      <c r="F2591" s="20">
        <f>IF(OR(B2591="",E2591=""),"",IF(D2591="Sold",-ABS(E2591),IF(D2591="Adjustment",E2591,ABS(E2591))))</f>
        <v/>
      </c>
      <c r="G2591" s="17" t="n"/>
    </row>
    <row r="2592">
      <c r="A2592" s="16" t="n"/>
      <c r="B2592" s="17" t="n"/>
      <c r="C2592" s="18">
        <f>IF(B2592="","",IFERROR(INDEX('Example items'!$B$6:$B$205,MATCH(B2592,'Example items'!$A$6:$A$205,0)),"Unknown SKU"))</f>
        <v/>
      </c>
      <c r="D2592" s="17" t="n"/>
      <c r="E2592" s="19" t="n"/>
      <c r="F2592" s="20">
        <f>IF(OR(B2592="",E2592=""),"",IF(D2592="Sold",-ABS(E2592),IF(D2592="Adjustment",E2592,ABS(E2592))))</f>
        <v/>
      </c>
      <c r="G2592" s="17" t="n"/>
    </row>
    <row r="2593">
      <c r="A2593" s="16" t="n"/>
      <c r="B2593" s="17" t="n"/>
      <c r="C2593" s="18">
        <f>IF(B2593="","",IFERROR(INDEX('Example items'!$B$6:$B$205,MATCH(B2593,'Example items'!$A$6:$A$205,0)),"Unknown SKU"))</f>
        <v/>
      </c>
      <c r="D2593" s="17" t="n"/>
      <c r="E2593" s="19" t="n"/>
      <c r="F2593" s="20">
        <f>IF(OR(B2593="",E2593=""),"",IF(D2593="Sold",-ABS(E2593),IF(D2593="Adjustment",E2593,ABS(E2593))))</f>
        <v/>
      </c>
      <c r="G2593" s="17" t="n"/>
    </row>
    <row r="2594">
      <c r="A2594" s="16" t="n"/>
      <c r="B2594" s="17" t="n"/>
      <c r="C2594" s="18">
        <f>IF(B2594="","",IFERROR(INDEX('Example items'!$B$6:$B$205,MATCH(B2594,'Example items'!$A$6:$A$205,0)),"Unknown SKU"))</f>
        <v/>
      </c>
      <c r="D2594" s="17" t="n"/>
      <c r="E2594" s="19" t="n"/>
      <c r="F2594" s="20">
        <f>IF(OR(B2594="",E2594=""),"",IF(D2594="Sold",-ABS(E2594),IF(D2594="Adjustment",E2594,ABS(E2594))))</f>
        <v/>
      </c>
      <c r="G2594" s="17" t="n"/>
    </row>
    <row r="2595">
      <c r="A2595" s="16" t="n"/>
      <c r="B2595" s="17" t="n"/>
      <c r="C2595" s="18">
        <f>IF(B2595="","",IFERROR(INDEX('Example items'!$B$6:$B$205,MATCH(B2595,'Example items'!$A$6:$A$205,0)),"Unknown SKU"))</f>
        <v/>
      </c>
      <c r="D2595" s="17" t="n"/>
      <c r="E2595" s="19" t="n"/>
      <c r="F2595" s="20">
        <f>IF(OR(B2595="",E2595=""),"",IF(D2595="Sold",-ABS(E2595),IF(D2595="Adjustment",E2595,ABS(E2595))))</f>
        <v/>
      </c>
      <c r="G2595" s="17" t="n"/>
    </row>
    <row r="2596">
      <c r="A2596" s="16" t="n"/>
      <c r="B2596" s="17" t="n"/>
      <c r="C2596" s="18">
        <f>IF(B2596="","",IFERROR(INDEX('Example items'!$B$6:$B$205,MATCH(B2596,'Example items'!$A$6:$A$205,0)),"Unknown SKU"))</f>
        <v/>
      </c>
      <c r="D2596" s="17" t="n"/>
      <c r="E2596" s="19" t="n"/>
      <c r="F2596" s="20">
        <f>IF(OR(B2596="",E2596=""),"",IF(D2596="Sold",-ABS(E2596),IF(D2596="Adjustment",E2596,ABS(E2596))))</f>
        <v/>
      </c>
      <c r="G2596" s="17" t="n"/>
    </row>
    <row r="2597">
      <c r="A2597" s="16" t="n"/>
      <c r="B2597" s="17" t="n"/>
      <c r="C2597" s="18">
        <f>IF(B2597="","",IFERROR(INDEX('Example items'!$B$6:$B$205,MATCH(B2597,'Example items'!$A$6:$A$205,0)),"Unknown SKU"))</f>
        <v/>
      </c>
      <c r="D2597" s="17" t="n"/>
      <c r="E2597" s="19" t="n"/>
      <c r="F2597" s="20">
        <f>IF(OR(B2597="",E2597=""),"",IF(D2597="Sold",-ABS(E2597),IF(D2597="Adjustment",E2597,ABS(E2597))))</f>
        <v/>
      </c>
      <c r="G2597" s="17" t="n"/>
    </row>
    <row r="2598">
      <c r="A2598" s="16" t="n"/>
      <c r="B2598" s="17" t="n"/>
      <c r="C2598" s="18">
        <f>IF(B2598="","",IFERROR(INDEX('Example items'!$B$6:$B$205,MATCH(B2598,'Example items'!$A$6:$A$205,0)),"Unknown SKU"))</f>
        <v/>
      </c>
      <c r="D2598" s="17" t="n"/>
      <c r="E2598" s="19" t="n"/>
      <c r="F2598" s="20">
        <f>IF(OR(B2598="",E2598=""),"",IF(D2598="Sold",-ABS(E2598),IF(D2598="Adjustment",E2598,ABS(E2598))))</f>
        <v/>
      </c>
      <c r="G2598" s="17" t="n"/>
    </row>
    <row r="2599">
      <c r="A2599" s="16" t="n"/>
      <c r="B2599" s="17" t="n"/>
      <c r="C2599" s="18">
        <f>IF(B2599="","",IFERROR(INDEX('Example items'!$B$6:$B$205,MATCH(B2599,'Example items'!$A$6:$A$205,0)),"Unknown SKU"))</f>
        <v/>
      </c>
      <c r="D2599" s="17" t="n"/>
      <c r="E2599" s="19" t="n"/>
      <c r="F2599" s="20">
        <f>IF(OR(B2599="",E2599=""),"",IF(D2599="Sold",-ABS(E2599),IF(D2599="Adjustment",E2599,ABS(E2599))))</f>
        <v/>
      </c>
      <c r="G2599" s="17" t="n"/>
    </row>
    <row r="2600">
      <c r="A2600" s="16" t="n"/>
      <c r="B2600" s="17" t="n"/>
      <c r="C2600" s="18">
        <f>IF(B2600="","",IFERROR(INDEX('Example items'!$B$6:$B$205,MATCH(B2600,'Example items'!$A$6:$A$205,0)),"Unknown SKU"))</f>
        <v/>
      </c>
      <c r="D2600" s="17" t="n"/>
      <c r="E2600" s="19" t="n"/>
      <c r="F2600" s="20">
        <f>IF(OR(B2600="",E2600=""),"",IF(D2600="Sold",-ABS(E2600),IF(D2600="Adjustment",E2600,ABS(E2600))))</f>
        <v/>
      </c>
      <c r="G2600" s="17" t="n"/>
    </row>
    <row r="2601">
      <c r="A2601" s="16" t="n"/>
      <c r="B2601" s="17" t="n"/>
      <c r="C2601" s="18">
        <f>IF(B2601="","",IFERROR(INDEX('Example items'!$B$6:$B$205,MATCH(B2601,'Example items'!$A$6:$A$205,0)),"Unknown SKU"))</f>
        <v/>
      </c>
      <c r="D2601" s="17" t="n"/>
      <c r="E2601" s="19" t="n"/>
      <c r="F2601" s="20">
        <f>IF(OR(B2601="",E2601=""),"",IF(D2601="Sold",-ABS(E2601),IF(D2601="Adjustment",E2601,ABS(E2601))))</f>
        <v/>
      </c>
      <c r="G2601" s="17" t="n"/>
    </row>
    <row r="2602">
      <c r="A2602" s="16" t="n"/>
      <c r="B2602" s="17" t="n"/>
      <c r="C2602" s="18">
        <f>IF(B2602="","",IFERROR(INDEX('Example items'!$B$6:$B$205,MATCH(B2602,'Example items'!$A$6:$A$205,0)),"Unknown SKU"))</f>
        <v/>
      </c>
      <c r="D2602" s="17" t="n"/>
      <c r="E2602" s="19" t="n"/>
      <c r="F2602" s="20">
        <f>IF(OR(B2602="",E2602=""),"",IF(D2602="Sold",-ABS(E2602),IF(D2602="Adjustment",E2602,ABS(E2602))))</f>
        <v/>
      </c>
      <c r="G2602" s="17" t="n"/>
    </row>
    <row r="2603">
      <c r="A2603" s="16" t="n"/>
      <c r="B2603" s="17" t="n"/>
      <c r="C2603" s="18">
        <f>IF(B2603="","",IFERROR(INDEX('Example items'!$B$6:$B$205,MATCH(B2603,'Example items'!$A$6:$A$205,0)),"Unknown SKU"))</f>
        <v/>
      </c>
      <c r="D2603" s="17" t="n"/>
      <c r="E2603" s="19" t="n"/>
      <c r="F2603" s="20">
        <f>IF(OR(B2603="",E2603=""),"",IF(D2603="Sold",-ABS(E2603),IF(D2603="Adjustment",E2603,ABS(E2603))))</f>
        <v/>
      </c>
      <c r="G2603" s="17" t="n"/>
    </row>
    <row r="2604">
      <c r="A2604" s="16" t="n"/>
      <c r="B2604" s="17" t="n"/>
      <c r="C2604" s="18">
        <f>IF(B2604="","",IFERROR(INDEX('Example items'!$B$6:$B$205,MATCH(B2604,'Example items'!$A$6:$A$205,0)),"Unknown SKU"))</f>
        <v/>
      </c>
      <c r="D2604" s="17" t="n"/>
      <c r="E2604" s="19" t="n"/>
      <c r="F2604" s="20">
        <f>IF(OR(B2604="",E2604=""),"",IF(D2604="Sold",-ABS(E2604),IF(D2604="Adjustment",E2604,ABS(E2604))))</f>
        <v/>
      </c>
      <c r="G2604" s="17" t="n"/>
    </row>
    <row r="2605">
      <c r="A2605" s="16" t="n"/>
      <c r="B2605" s="17" t="n"/>
      <c r="C2605" s="18">
        <f>IF(B2605="","",IFERROR(INDEX('Example items'!$B$6:$B$205,MATCH(B2605,'Example items'!$A$6:$A$205,0)),"Unknown SKU"))</f>
        <v/>
      </c>
      <c r="D2605" s="17" t="n"/>
      <c r="E2605" s="19" t="n"/>
      <c r="F2605" s="20">
        <f>IF(OR(B2605="",E2605=""),"",IF(D2605="Sold",-ABS(E2605),IF(D2605="Adjustment",E2605,ABS(E2605))))</f>
        <v/>
      </c>
      <c r="G2605" s="17" t="n"/>
    </row>
    <row r="2606">
      <c r="A2606" s="16" t="n"/>
      <c r="B2606" s="17" t="n"/>
      <c r="C2606" s="18">
        <f>IF(B2606="","",IFERROR(INDEX('Example items'!$B$6:$B$205,MATCH(B2606,'Example items'!$A$6:$A$205,0)),"Unknown SKU"))</f>
        <v/>
      </c>
      <c r="D2606" s="17" t="n"/>
      <c r="E2606" s="19" t="n"/>
      <c r="F2606" s="20">
        <f>IF(OR(B2606="",E2606=""),"",IF(D2606="Sold",-ABS(E2606),IF(D2606="Adjustment",E2606,ABS(E2606))))</f>
        <v/>
      </c>
      <c r="G2606" s="17" t="n"/>
    </row>
    <row r="2607">
      <c r="A2607" s="16" t="n"/>
      <c r="B2607" s="17" t="n"/>
      <c r="C2607" s="18">
        <f>IF(B2607="","",IFERROR(INDEX('Example items'!$B$6:$B$205,MATCH(B2607,'Example items'!$A$6:$A$205,0)),"Unknown SKU"))</f>
        <v/>
      </c>
      <c r="D2607" s="17" t="n"/>
      <c r="E2607" s="19" t="n"/>
      <c r="F2607" s="20">
        <f>IF(OR(B2607="",E2607=""),"",IF(D2607="Sold",-ABS(E2607),IF(D2607="Adjustment",E2607,ABS(E2607))))</f>
        <v/>
      </c>
      <c r="G2607" s="17" t="n"/>
    </row>
    <row r="2608">
      <c r="A2608" s="16" t="n"/>
      <c r="B2608" s="17" t="n"/>
      <c r="C2608" s="18">
        <f>IF(B2608="","",IFERROR(INDEX('Example items'!$B$6:$B$205,MATCH(B2608,'Example items'!$A$6:$A$205,0)),"Unknown SKU"))</f>
        <v/>
      </c>
      <c r="D2608" s="17" t="n"/>
      <c r="E2608" s="19" t="n"/>
      <c r="F2608" s="20">
        <f>IF(OR(B2608="",E2608=""),"",IF(D2608="Sold",-ABS(E2608),IF(D2608="Adjustment",E2608,ABS(E2608))))</f>
        <v/>
      </c>
      <c r="G2608" s="17" t="n"/>
    </row>
    <row r="2609">
      <c r="A2609" s="16" t="n"/>
      <c r="B2609" s="17" t="n"/>
      <c r="C2609" s="18">
        <f>IF(B2609="","",IFERROR(INDEX('Example items'!$B$6:$B$205,MATCH(B2609,'Example items'!$A$6:$A$205,0)),"Unknown SKU"))</f>
        <v/>
      </c>
      <c r="D2609" s="17" t="n"/>
      <c r="E2609" s="19" t="n"/>
      <c r="F2609" s="20">
        <f>IF(OR(B2609="",E2609=""),"",IF(D2609="Sold",-ABS(E2609),IF(D2609="Adjustment",E2609,ABS(E2609))))</f>
        <v/>
      </c>
      <c r="G2609" s="17" t="n"/>
    </row>
    <row r="2610">
      <c r="A2610" s="16" t="n"/>
      <c r="B2610" s="17" t="n"/>
      <c r="C2610" s="18">
        <f>IF(B2610="","",IFERROR(INDEX('Example items'!$B$6:$B$205,MATCH(B2610,'Example items'!$A$6:$A$205,0)),"Unknown SKU"))</f>
        <v/>
      </c>
      <c r="D2610" s="17" t="n"/>
      <c r="E2610" s="19" t="n"/>
      <c r="F2610" s="20">
        <f>IF(OR(B2610="",E2610=""),"",IF(D2610="Sold",-ABS(E2610),IF(D2610="Adjustment",E2610,ABS(E2610))))</f>
        <v/>
      </c>
      <c r="G2610" s="17" t="n"/>
    </row>
    <row r="2611">
      <c r="A2611" s="16" t="n"/>
      <c r="B2611" s="17" t="n"/>
      <c r="C2611" s="18">
        <f>IF(B2611="","",IFERROR(INDEX('Example items'!$B$6:$B$205,MATCH(B2611,'Example items'!$A$6:$A$205,0)),"Unknown SKU"))</f>
        <v/>
      </c>
      <c r="D2611" s="17" t="n"/>
      <c r="E2611" s="19" t="n"/>
      <c r="F2611" s="20">
        <f>IF(OR(B2611="",E2611=""),"",IF(D2611="Sold",-ABS(E2611),IF(D2611="Adjustment",E2611,ABS(E2611))))</f>
        <v/>
      </c>
      <c r="G2611" s="17" t="n"/>
    </row>
    <row r="2612">
      <c r="A2612" s="16" t="n"/>
      <c r="B2612" s="17" t="n"/>
      <c r="C2612" s="18">
        <f>IF(B2612="","",IFERROR(INDEX('Example items'!$B$6:$B$205,MATCH(B2612,'Example items'!$A$6:$A$205,0)),"Unknown SKU"))</f>
        <v/>
      </c>
      <c r="D2612" s="17" t="n"/>
      <c r="E2612" s="19" t="n"/>
      <c r="F2612" s="20">
        <f>IF(OR(B2612="",E2612=""),"",IF(D2612="Sold",-ABS(E2612),IF(D2612="Adjustment",E2612,ABS(E2612))))</f>
        <v/>
      </c>
      <c r="G2612" s="17" t="n"/>
    </row>
    <row r="2613">
      <c r="A2613" s="16" t="n"/>
      <c r="B2613" s="17" t="n"/>
      <c r="C2613" s="18">
        <f>IF(B2613="","",IFERROR(INDEX('Example items'!$B$6:$B$205,MATCH(B2613,'Example items'!$A$6:$A$205,0)),"Unknown SKU"))</f>
        <v/>
      </c>
      <c r="D2613" s="17" t="n"/>
      <c r="E2613" s="19" t="n"/>
      <c r="F2613" s="20">
        <f>IF(OR(B2613="",E2613=""),"",IF(D2613="Sold",-ABS(E2613),IF(D2613="Adjustment",E2613,ABS(E2613))))</f>
        <v/>
      </c>
      <c r="G2613" s="17" t="n"/>
    </row>
    <row r="2614">
      <c r="A2614" s="16" t="n"/>
      <c r="B2614" s="17" t="n"/>
      <c r="C2614" s="18">
        <f>IF(B2614="","",IFERROR(INDEX('Example items'!$B$6:$B$205,MATCH(B2614,'Example items'!$A$6:$A$205,0)),"Unknown SKU"))</f>
        <v/>
      </c>
      <c r="D2614" s="17" t="n"/>
      <c r="E2614" s="19" t="n"/>
      <c r="F2614" s="20">
        <f>IF(OR(B2614="",E2614=""),"",IF(D2614="Sold",-ABS(E2614),IF(D2614="Adjustment",E2614,ABS(E2614))))</f>
        <v/>
      </c>
      <c r="G2614" s="17" t="n"/>
    </row>
    <row r="2615">
      <c r="A2615" s="16" t="n"/>
      <c r="B2615" s="17" t="n"/>
      <c r="C2615" s="18">
        <f>IF(B2615="","",IFERROR(INDEX('Example items'!$B$6:$B$205,MATCH(B2615,'Example items'!$A$6:$A$205,0)),"Unknown SKU"))</f>
        <v/>
      </c>
      <c r="D2615" s="17" t="n"/>
      <c r="E2615" s="19" t="n"/>
      <c r="F2615" s="20">
        <f>IF(OR(B2615="",E2615=""),"",IF(D2615="Sold",-ABS(E2615),IF(D2615="Adjustment",E2615,ABS(E2615))))</f>
        <v/>
      </c>
      <c r="G2615" s="17" t="n"/>
    </row>
    <row r="2616">
      <c r="A2616" s="16" t="n"/>
      <c r="B2616" s="17" t="n"/>
      <c r="C2616" s="18">
        <f>IF(B2616="","",IFERROR(INDEX('Example items'!$B$6:$B$205,MATCH(B2616,'Example items'!$A$6:$A$205,0)),"Unknown SKU"))</f>
        <v/>
      </c>
      <c r="D2616" s="17" t="n"/>
      <c r="E2616" s="19" t="n"/>
      <c r="F2616" s="20">
        <f>IF(OR(B2616="",E2616=""),"",IF(D2616="Sold",-ABS(E2616),IF(D2616="Adjustment",E2616,ABS(E2616))))</f>
        <v/>
      </c>
      <c r="G2616" s="17" t="n"/>
    </row>
    <row r="2617">
      <c r="A2617" s="16" t="n"/>
      <c r="B2617" s="17" t="n"/>
      <c r="C2617" s="18">
        <f>IF(B2617="","",IFERROR(INDEX('Example items'!$B$6:$B$205,MATCH(B2617,'Example items'!$A$6:$A$205,0)),"Unknown SKU"))</f>
        <v/>
      </c>
      <c r="D2617" s="17" t="n"/>
      <c r="E2617" s="19" t="n"/>
      <c r="F2617" s="20">
        <f>IF(OR(B2617="",E2617=""),"",IF(D2617="Sold",-ABS(E2617),IF(D2617="Adjustment",E2617,ABS(E2617))))</f>
        <v/>
      </c>
      <c r="G2617" s="17" t="n"/>
    </row>
    <row r="2618">
      <c r="A2618" s="16" t="n"/>
      <c r="B2618" s="17" t="n"/>
      <c r="C2618" s="18">
        <f>IF(B2618="","",IFERROR(INDEX('Example items'!$B$6:$B$205,MATCH(B2618,'Example items'!$A$6:$A$205,0)),"Unknown SKU"))</f>
        <v/>
      </c>
      <c r="D2618" s="17" t="n"/>
      <c r="E2618" s="19" t="n"/>
      <c r="F2618" s="20">
        <f>IF(OR(B2618="",E2618=""),"",IF(D2618="Sold",-ABS(E2618),IF(D2618="Adjustment",E2618,ABS(E2618))))</f>
        <v/>
      </c>
      <c r="G2618" s="17" t="n"/>
    </row>
    <row r="2619">
      <c r="A2619" s="16" t="n"/>
      <c r="B2619" s="17" t="n"/>
      <c r="C2619" s="18">
        <f>IF(B2619="","",IFERROR(INDEX('Example items'!$B$6:$B$205,MATCH(B2619,'Example items'!$A$6:$A$205,0)),"Unknown SKU"))</f>
        <v/>
      </c>
      <c r="D2619" s="17" t="n"/>
      <c r="E2619" s="19" t="n"/>
      <c r="F2619" s="20">
        <f>IF(OR(B2619="",E2619=""),"",IF(D2619="Sold",-ABS(E2619),IF(D2619="Adjustment",E2619,ABS(E2619))))</f>
        <v/>
      </c>
      <c r="G2619" s="17" t="n"/>
    </row>
    <row r="2620">
      <c r="A2620" s="16" t="n"/>
      <c r="B2620" s="17" t="n"/>
      <c r="C2620" s="18">
        <f>IF(B2620="","",IFERROR(INDEX('Example items'!$B$6:$B$205,MATCH(B2620,'Example items'!$A$6:$A$205,0)),"Unknown SKU"))</f>
        <v/>
      </c>
      <c r="D2620" s="17" t="n"/>
      <c r="E2620" s="19" t="n"/>
      <c r="F2620" s="20">
        <f>IF(OR(B2620="",E2620=""),"",IF(D2620="Sold",-ABS(E2620),IF(D2620="Adjustment",E2620,ABS(E2620))))</f>
        <v/>
      </c>
      <c r="G2620" s="17" t="n"/>
    </row>
    <row r="2621">
      <c r="A2621" s="16" t="n"/>
      <c r="B2621" s="17" t="n"/>
      <c r="C2621" s="18">
        <f>IF(B2621="","",IFERROR(INDEX('Example items'!$B$6:$B$205,MATCH(B2621,'Example items'!$A$6:$A$205,0)),"Unknown SKU"))</f>
        <v/>
      </c>
      <c r="D2621" s="17" t="n"/>
      <c r="E2621" s="19" t="n"/>
      <c r="F2621" s="20">
        <f>IF(OR(B2621="",E2621=""),"",IF(D2621="Sold",-ABS(E2621),IF(D2621="Adjustment",E2621,ABS(E2621))))</f>
        <v/>
      </c>
      <c r="G2621" s="17" t="n"/>
    </row>
    <row r="2622">
      <c r="A2622" s="16" t="n"/>
      <c r="B2622" s="17" t="n"/>
      <c r="C2622" s="18">
        <f>IF(B2622="","",IFERROR(INDEX('Example items'!$B$6:$B$205,MATCH(B2622,'Example items'!$A$6:$A$205,0)),"Unknown SKU"))</f>
        <v/>
      </c>
      <c r="D2622" s="17" t="n"/>
      <c r="E2622" s="19" t="n"/>
      <c r="F2622" s="20">
        <f>IF(OR(B2622="",E2622=""),"",IF(D2622="Sold",-ABS(E2622),IF(D2622="Adjustment",E2622,ABS(E2622))))</f>
        <v/>
      </c>
      <c r="G2622" s="17" t="n"/>
    </row>
    <row r="2623">
      <c r="A2623" s="16" t="n"/>
      <c r="B2623" s="17" t="n"/>
      <c r="C2623" s="18">
        <f>IF(B2623="","",IFERROR(INDEX('Example items'!$B$6:$B$205,MATCH(B2623,'Example items'!$A$6:$A$205,0)),"Unknown SKU"))</f>
        <v/>
      </c>
      <c r="D2623" s="17" t="n"/>
      <c r="E2623" s="19" t="n"/>
      <c r="F2623" s="20">
        <f>IF(OR(B2623="",E2623=""),"",IF(D2623="Sold",-ABS(E2623),IF(D2623="Adjustment",E2623,ABS(E2623))))</f>
        <v/>
      </c>
      <c r="G2623" s="17" t="n"/>
    </row>
    <row r="2624">
      <c r="A2624" s="16" t="n"/>
      <c r="B2624" s="17" t="n"/>
      <c r="C2624" s="18">
        <f>IF(B2624="","",IFERROR(INDEX('Example items'!$B$6:$B$205,MATCH(B2624,'Example items'!$A$6:$A$205,0)),"Unknown SKU"))</f>
        <v/>
      </c>
      <c r="D2624" s="17" t="n"/>
      <c r="E2624" s="19" t="n"/>
      <c r="F2624" s="20">
        <f>IF(OR(B2624="",E2624=""),"",IF(D2624="Sold",-ABS(E2624),IF(D2624="Adjustment",E2624,ABS(E2624))))</f>
        <v/>
      </c>
      <c r="G2624" s="17" t="n"/>
    </row>
    <row r="2625">
      <c r="A2625" s="16" t="n"/>
      <c r="B2625" s="17" t="n"/>
      <c r="C2625" s="18">
        <f>IF(B2625="","",IFERROR(INDEX('Example items'!$B$6:$B$205,MATCH(B2625,'Example items'!$A$6:$A$205,0)),"Unknown SKU"))</f>
        <v/>
      </c>
      <c r="D2625" s="17" t="n"/>
      <c r="E2625" s="19" t="n"/>
      <c r="F2625" s="20">
        <f>IF(OR(B2625="",E2625=""),"",IF(D2625="Sold",-ABS(E2625),IF(D2625="Adjustment",E2625,ABS(E2625))))</f>
        <v/>
      </c>
      <c r="G2625" s="17" t="n"/>
    </row>
    <row r="2626">
      <c r="A2626" s="16" t="n"/>
      <c r="B2626" s="17" t="n"/>
      <c r="C2626" s="18">
        <f>IF(B2626="","",IFERROR(INDEX('Example items'!$B$6:$B$205,MATCH(B2626,'Example items'!$A$6:$A$205,0)),"Unknown SKU"))</f>
        <v/>
      </c>
      <c r="D2626" s="17" t="n"/>
      <c r="E2626" s="19" t="n"/>
      <c r="F2626" s="20">
        <f>IF(OR(B2626="",E2626=""),"",IF(D2626="Sold",-ABS(E2626),IF(D2626="Adjustment",E2626,ABS(E2626))))</f>
        <v/>
      </c>
      <c r="G2626" s="17" t="n"/>
    </row>
    <row r="2627">
      <c r="A2627" s="16" t="n"/>
      <c r="B2627" s="17" t="n"/>
      <c r="C2627" s="18">
        <f>IF(B2627="","",IFERROR(INDEX('Example items'!$B$6:$B$205,MATCH(B2627,'Example items'!$A$6:$A$205,0)),"Unknown SKU"))</f>
        <v/>
      </c>
      <c r="D2627" s="17" t="n"/>
      <c r="E2627" s="19" t="n"/>
      <c r="F2627" s="20">
        <f>IF(OR(B2627="",E2627=""),"",IF(D2627="Sold",-ABS(E2627),IF(D2627="Adjustment",E2627,ABS(E2627))))</f>
        <v/>
      </c>
      <c r="G2627" s="17" t="n"/>
    </row>
    <row r="2628">
      <c r="A2628" s="16" t="n"/>
      <c r="B2628" s="17" t="n"/>
      <c r="C2628" s="18">
        <f>IF(B2628="","",IFERROR(INDEX('Example items'!$B$6:$B$205,MATCH(B2628,'Example items'!$A$6:$A$205,0)),"Unknown SKU"))</f>
        <v/>
      </c>
      <c r="D2628" s="17" t="n"/>
      <c r="E2628" s="19" t="n"/>
      <c r="F2628" s="20">
        <f>IF(OR(B2628="",E2628=""),"",IF(D2628="Sold",-ABS(E2628),IF(D2628="Adjustment",E2628,ABS(E2628))))</f>
        <v/>
      </c>
      <c r="G2628" s="17" t="n"/>
    </row>
    <row r="2629">
      <c r="A2629" s="16" t="n"/>
      <c r="B2629" s="17" t="n"/>
      <c r="C2629" s="18">
        <f>IF(B2629="","",IFERROR(INDEX('Example items'!$B$6:$B$205,MATCH(B2629,'Example items'!$A$6:$A$205,0)),"Unknown SKU"))</f>
        <v/>
      </c>
      <c r="D2629" s="17" t="n"/>
      <c r="E2629" s="19" t="n"/>
      <c r="F2629" s="20">
        <f>IF(OR(B2629="",E2629=""),"",IF(D2629="Sold",-ABS(E2629),IF(D2629="Adjustment",E2629,ABS(E2629))))</f>
        <v/>
      </c>
      <c r="G2629" s="17" t="n"/>
    </row>
    <row r="2630">
      <c r="A2630" s="16" t="n"/>
      <c r="B2630" s="17" t="n"/>
      <c r="C2630" s="18">
        <f>IF(B2630="","",IFERROR(INDEX('Example items'!$B$6:$B$205,MATCH(B2630,'Example items'!$A$6:$A$205,0)),"Unknown SKU"))</f>
        <v/>
      </c>
      <c r="D2630" s="17" t="n"/>
      <c r="E2630" s="19" t="n"/>
      <c r="F2630" s="20">
        <f>IF(OR(B2630="",E2630=""),"",IF(D2630="Sold",-ABS(E2630),IF(D2630="Adjustment",E2630,ABS(E2630))))</f>
        <v/>
      </c>
      <c r="G2630" s="17" t="n"/>
    </row>
    <row r="2631">
      <c r="A2631" s="16" t="n"/>
      <c r="B2631" s="17" t="n"/>
      <c r="C2631" s="18">
        <f>IF(B2631="","",IFERROR(INDEX('Example items'!$B$6:$B$205,MATCH(B2631,'Example items'!$A$6:$A$205,0)),"Unknown SKU"))</f>
        <v/>
      </c>
      <c r="D2631" s="17" t="n"/>
      <c r="E2631" s="19" t="n"/>
      <c r="F2631" s="20">
        <f>IF(OR(B2631="",E2631=""),"",IF(D2631="Sold",-ABS(E2631),IF(D2631="Adjustment",E2631,ABS(E2631))))</f>
        <v/>
      </c>
      <c r="G2631" s="17" t="n"/>
    </row>
    <row r="2632">
      <c r="A2632" s="16" t="n"/>
      <c r="B2632" s="17" t="n"/>
      <c r="C2632" s="18">
        <f>IF(B2632="","",IFERROR(INDEX('Example items'!$B$6:$B$205,MATCH(B2632,'Example items'!$A$6:$A$205,0)),"Unknown SKU"))</f>
        <v/>
      </c>
      <c r="D2632" s="17" t="n"/>
      <c r="E2632" s="19" t="n"/>
      <c r="F2632" s="20">
        <f>IF(OR(B2632="",E2632=""),"",IF(D2632="Sold",-ABS(E2632),IF(D2632="Adjustment",E2632,ABS(E2632))))</f>
        <v/>
      </c>
      <c r="G2632" s="17" t="n"/>
    </row>
    <row r="2633">
      <c r="A2633" s="16" t="n"/>
      <c r="B2633" s="17" t="n"/>
      <c r="C2633" s="18">
        <f>IF(B2633="","",IFERROR(INDEX('Example items'!$B$6:$B$205,MATCH(B2633,'Example items'!$A$6:$A$205,0)),"Unknown SKU"))</f>
        <v/>
      </c>
      <c r="D2633" s="17" t="n"/>
      <c r="E2633" s="19" t="n"/>
      <c r="F2633" s="20">
        <f>IF(OR(B2633="",E2633=""),"",IF(D2633="Sold",-ABS(E2633),IF(D2633="Adjustment",E2633,ABS(E2633))))</f>
        <v/>
      </c>
      <c r="G2633" s="17" t="n"/>
    </row>
    <row r="2634">
      <c r="A2634" s="16" t="n"/>
      <c r="B2634" s="17" t="n"/>
      <c r="C2634" s="18">
        <f>IF(B2634="","",IFERROR(INDEX('Example items'!$B$6:$B$205,MATCH(B2634,'Example items'!$A$6:$A$205,0)),"Unknown SKU"))</f>
        <v/>
      </c>
      <c r="D2634" s="17" t="n"/>
      <c r="E2634" s="19" t="n"/>
      <c r="F2634" s="20">
        <f>IF(OR(B2634="",E2634=""),"",IF(D2634="Sold",-ABS(E2634),IF(D2634="Adjustment",E2634,ABS(E2634))))</f>
        <v/>
      </c>
      <c r="G2634" s="17" t="n"/>
    </row>
    <row r="2635">
      <c r="A2635" s="16" t="n"/>
      <c r="B2635" s="17" t="n"/>
      <c r="C2635" s="18">
        <f>IF(B2635="","",IFERROR(INDEX('Example items'!$B$6:$B$205,MATCH(B2635,'Example items'!$A$6:$A$205,0)),"Unknown SKU"))</f>
        <v/>
      </c>
      <c r="D2635" s="17" t="n"/>
      <c r="E2635" s="19" t="n"/>
      <c r="F2635" s="20">
        <f>IF(OR(B2635="",E2635=""),"",IF(D2635="Sold",-ABS(E2635),IF(D2635="Adjustment",E2635,ABS(E2635))))</f>
        <v/>
      </c>
      <c r="G2635" s="17" t="n"/>
    </row>
    <row r="2636">
      <c r="A2636" s="16" t="n"/>
      <c r="B2636" s="17" t="n"/>
      <c r="C2636" s="18">
        <f>IF(B2636="","",IFERROR(INDEX('Example items'!$B$6:$B$205,MATCH(B2636,'Example items'!$A$6:$A$205,0)),"Unknown SKU"))</f>
        <v/>
      </c>
      <c r="D2636" s="17" t="n"/>
      <c r="E2636" s="19" t="n"/>
      <c r="F2636" s="20">
        <f>IF(OR(B2636="",E2636=""),"",IF(D2636="Sold",-ABS(E2636),IF(D2636="Adjustment",E2636,ABS(E2636))))</f>
        <v/>
      </c>
      <c r="G2636" s="17" t="n"/>
    </row>
    <row r="2637">
      <c r="A2637" s="16" t="n"/>
      <c r="B2637" s="17" t="n"/>
      <c r="C2637" s="18">
        <f>IF(B2637="","",IFERROR(INDEX('Example items'!$B$6:$B$205,MATCH(B2637,'Example items'!$A$6:$A$205,0)),"Unknown SKU"))</f>
        <v/>
      </c>
      <c r="D2637" s="17" t="n"/>
      <c r="E2637" s="19" t="n"/>
      <c r="F2637" s="20">
        <f>IF(OR(B2637="",E2637=""),"",IF(D2637="Sold",-ABS(E2637),IF(D2637="Adjustment",E2637,ABS(E2637))))</f>
        <v/>
      </c>
      <c r="G2637" s="17" t="n"/>
    </row>
    <row r="2638">
      <c r="A2638" s="16" t="n"/>
      <c r="B2638" s="17" t="n"/>
      <c r="C2638" s="18">
        <f>IF(B2638="","",IFERROR(INDEX('Example items'!$B$6:$B$205,MATCH(B2638,'Example items'!$A$6:$A$205,0)),"Unknown SKU"))</f>
        <v/>
      </c>
      <c r="D2638" s="17" t="n"/>
      <c r="E2638" s="19" t="n"/>
      <c r="F2638" s="20">
        <f>IF(OR(B2638="",E2638=""),"",IF(D2638="Sold",-ABS(E2638),IF(D2638="Adjustment",E2638,ABS(E2638))))</f>
        <v/>
      </c>
      <c r="G2638" s="17" t="n"/>
    </row>
    <row r="2639">
      <c r="A2639" s="16" t="n"/>
      <c r="B2639" s="17" t="n"/>
      <c r="C2639" s="18">
        <f>IF(B2639="","",IFERROR(INDEX('Example items'!$B$6:$B$205,MATCH(B2639,'Example items'!$A$6:$A$205,0)),"Unknown SKU"))</f>
        <v/>
      </c>
      <c r="D2639" s="17" t="n"/>
      <c r="E2639" s="19" t="n"/>
      <c r="F2639" s="20">
        <f>IF(OR(B2639="",E2639=""),"",IF(D2639="Sold",-ABS(E2639),IF(D2639="Adjustment",E2639,ABS(E2639))))</f>
        <v/>
      </c>
      <c r="G2639" s="17" t="n"/>
    </row>
    <row r="2640">
      <c r="A2640" s="16" t="n"/>
      <c r="B2640" s="17" t="n"/>
      <c r="C2640" s="18">
        <f>IF(B2640="","",IFERROR(INDEX('Example items'!$B$6:$B$205,MATCH(B2640,'Example items'!$A$6:$A$205,0)),"Unknown SKU"))</f>
        <v/>
      </c>
      <c r="D2640" s="17" t="n"/>
      <c r="E2640" s="19" t="n"/>
      <c r="F2640" s="20">
        <f>IF(OR(B2640="",E2640=""),"",IF(D2640="Sold",-ABS(E2640),IF(D2640="Adjustment",E2640,ABS(E2640))))</f>
        <v/>
      </c>
      <c r="G2640" s="17" t="n"/>
    </row>
    <row r="2641">
      <c r="A2641" s="16" t="n"/>
      <c r="B2641" s="17" t="n"/>
      <c r="C2641" s="18">
        <f>IF(B2641="","",IFERROR(INDEX('Example items'!$B$6:$B$205,MATCH(B2641,'Example items'!$A$6:$A$205,0)),"Unknown SKU"))</f>
        <v/>
      </c>
      <c r="D2641" s="17" t="n"/>
      <c r="E2641" s="19" t="n"/>
      <c r="F2641" s="20">
        <f>IF(OR(B2641="",E2641=""),"",IF(D2641="Sold",-ABS(E2641),IF(D2641="Adjustment",E2641,ABS(E2641))))</f>
        <v/>
      </c>
      <c r="G2641" s="17" t="n"/>
    </row>
    <row r="2642">
      <c r="A2642" s="16" t="n"/>
      <c r="B2642" s="17" t="n"/>
      <c r="C2642" s="18">
        <f>IF(B2642="","",IFERROR(INDEX('Example items'!$B$6:$B$205,MATCH(B2642,'Example items'!$A$6:$A$205,0)),"Unknown SKU"))</f>
        <v/>
      </c>
      <c r="D2642" s="17" t="n"/>
      <c r="E2642" s="19" t="n"/>
      <c r="F2642" s="20">
        <f>IF(OR(B2642="",E2642=""),"",IF(D2642="Sold",-ABS(E2642),IF(D2642="Adjustment",E2642,ABS(E2642))))</f>
        <v/>
      </c>
      <c r="G2642" s="17" t="n"/>
    </row>
    <row r="2643">
      <c r="A2643" s="16" t="n"/>
      <c r="B2643" s="17" t="n"/>
      <c r="C2643" s="18">
        <f>IF(B2643="","",IFERROR(INDEX('Example items'!$B$6:$B$205,MATCH(B2643,'Example items'!$A$6:$A$205,0)),"Unknown SKU"))</f>
        <v/>
      </c>
      <c r="D2643" s="17" t="n"/>
      <c r="E2643" s="19" t="n"/>
      <c r="F2643" s="20">
        <f>IF(OR(B2643="",E2643=""),"",IF(D2643="Sold",-ABS(E2643),IF(D2643="Adjustment",E2643,ABS(E2643))))</f>
        <v/>
      </c>
      <c r="G2643" s="17" t="n"/>
    </row>
    <row r="2644">
      <c r="A2644" s="16" t="n"/>
      <c r="B2644" s="17" t="n"/>
      <c r="C2644" s="18">
        <f>IF(B2644="","",IFERROR(INDEX('Example items'!$B$6:$B$205,MATCH(B2644,'Example items'!$A$6:$A$205,0)),"Unknown SKU"))</f>
        <v/>
      </c>
      <c r="D2644" s="17" t="n"/>
      <c r="E2644" s="19" t="n"/>
      <c r="F2644" s="20">
        <f>IF(OR(B2644="",E2644=""),"",IF(D2644="Sold",-ABS(E2644),IF(D2644="Adjustment",E2644,ABS(E2644))))</f>
        <v/>
      </c>
      <c r="G2644" s="17" t="n"/>
    </row>
    <row r="2645">
      <c r="A2645" s="16" t="n"/>
      <c r="B2645" s="17" t="n"/>
      <c r="C2645" s="18">
        <f>IF(B2645="","",IFERROR(INDEX('Example items'!$B$6:$B$205,MATCH(B2645,'Example items'!$A$6:$A$205,0)),"Unknown SKU"))</f>
        <v/>
      </c>
      <c r="D2645" s="17" t="n"/>
      <c r="E2645" s="19" t="n"/>
      <c r="F2645" s="20">
        <f>IF(OR(B2645="",E2645=""),"",IF(D2645="Sold",-ABS(E2645),IF(D2645="Adjustment",E2645,ABS(E2645))))</f>
        <v/>
      </c>
      <c r="G2645" s="17" t="n"/>
    </row>
    <row r="2646">
      <c r="A2646" s="16" t="n"/>
      <c r="B2646" s="17" t="n"/>
      <c r="C2646" s="18">
        <f>IF(B2646="","",IFERROR(INDEX('Example items'!$B$6:$B$205,MATCH(B2646,'Example items'!$A$6:$A$205,0)),"Unknown SKU"))</f>
        <v/>
      </c>
      <c r="D2646" s="17" t="n"/>
      <c r="E2646" s="19" t="n"/>
      <c r="F2646" s="20">
        <f>IF(OR(B2646="",E2646=""),"",IF(D2646="Sold",-ABS(E2646),IF(D2646="Adjustment",E2646,ABS(E2646))))</f>
        <v/>
      </c>
      <c r="G2646" s="17" t="n"/>
    </row>
    <row r="2647">
      <c r="A2647" s="16" t="n"/>
      <c r="B2647" s="17" t="n"/>
      <c r="C2647" s="18">
        <f>IF(B2647="","",IFERROR(INDEX('Example items'!$B$6:$B$205,MATCH(B2647,'Example items'!$A$6:$A$205,0)),"Unknown SKU"))</f>
        <v/>
      </c>
      <c r="D2647" s="17" t="n"/>
      <c r="E2647" s="19" t="n"/>
      <c r="F2647" s="20">
        <f>IF(OR(B2647="",E2647=""),"",IF(D2647="Sold",-ABS(E2647),IF(D2647="Adjustment",E2647,ABS(E2647))))</f>
        <v/>
      </c>
      <c r="G2647" s="17" t="n"/>
    </row>
    <row r="2648">
      <c r="A2648" s="16" t="n"/>
      <c r="B2648" s="17" t="n"/>
      <c r="C2648" s="18">
        <f>IF(B2648="","",IFERROR(INDEX('Example items'!$B$6:$B$205,MATCH(B2648,'Example items'!$A$6:$A$205,0)),"Unknown SKU"))</f>
        <v/>
      </c>
      <c r="D2648" s="17" t="n"/>
      <c r="E2648" s="19" t="n"/>
      <c r="F2648" s="20">
        <f>IF(OR(B2648="",E2648=""),"",IF(D2648="Sold",-ABS(E2648),IF(D2648="Adjustment",E2648,ABS(E2648))))</f>
        <v/>
      </c>
      <c r="G2648" s="17" t="n"/>
    </row>
    <row r="2649">
      <c r="A2649" s="16" t="n"/>
      <c r="B2649" s="17" t="n"/>
      <c r="C2649" s="18">
        <f>IF(B2649="","",IFERROR(INDEX('Example items'!$B$6:$B$205,MATCH(B2649,'Example items'!$A$6:$A$205,0)),"Unknown SKU"))</f>
        <v/>
      </c>
      <c r="D2649" s="17" t="n"/>
      <c r="E2649" s="19" t="n"/>
      <c r="F2649" s="20">
        <f>IF(OR(B2649="",E2649=""),"",IF(D2649="Sold",-ABS(E2649),IF(D2649="Adjustment",E2649,ABS(E2649))))</f>
        <v/>
      </c>
      <c r="G2649" s="17" t="n"/>
    </row>
    <row r="2650">
      <c r="A2650" s="16" t="n"/>
      <c r="B2650" s="17" t="n"/>
      <c r="C2650" s="18">
        <f>IF(B2650="","",IFERROR(INDEX('Example items'!$B$6:$B$205,MATCH(B2650,'Example items'!$A$6:$A$205,0)),"Unknown SKU"))</f>
        <v/>
      </c>
      <c r="D2650" s="17" t="n"/>
      <c r="E2650" s="19" t="n"/>
      <c r="F2650" s="20">
        <f>IF(OR(B2650="",E2650=""),"",IF(D2650="Sold",-ABS(E2650),IF(D2650="Adjustment",E2650,ABS(E2650))))</f>
        <v/>
      </c>
      <c r="G2650" s="17" t="n"/>
    </row>
    <row r="2651">
      <c r="A2651" s="16" t="n"/>
      <c r="B2651" s="17" t="n"/>
      <c r="C2651" s="18">
        <f>IF(B2651="","",IFERROR(INDEX('Example items'!$B$6:$B$205,MATCH(B2651,'Example items'!$A$6:$A$205,0)),"Unknown SKU"))</f>
        <v/>
      </c>
      <c r="D2651" s="17" t="n"/>
      <c r="E2651" s="19" t="n"/>
      <c r="F2651" s="20">
        <f>IF(OR(B2651="",E2651=""),"",IF(D2651="Sold",-ABS(E2651),IF(D2651="Adjustment",E2651,ABS(E2651))))</f>
        <v/>
      </c>
      <c r="G2651" s="17" t="n"/>
    </row>
    <row r="2652">
      <c r="A2652" s="16" t="n"/>
      <c r="B2652" s="17" t="n"/>
      <c r="C2652" s="18">
        <f>IF(B2652="","",IFERROR(INDEX('Example items'!$B$6:$B$205,MATCH(B2652,'Example items'!$A$6:$A$205,0)),"Unknown SKU"))</f>
        <v/>
      </c>
      <c r="D2652" s="17" t="n"/>
      <c r="E2652" s="19" t="n"/>
      <c r="F2652" s="20">
        <f>IF(OR(B2652="",E2652=""),"",IF(D2652="Sold",-ABS(E2652),IF(D2652="Adjustment",E2652,ABS(E2652))))</f>
        <v/>
      </c>
      <c r="G2652" s="17" t="n"/>
    </row>
    <row r="2653">
      <c r="A2653" s="16" t="n"/>
      <c r="B2653" s="17" t="n"/>
      <c r="C2653" s="18">
        <f>IF(B2653="","",IFERROR(INDEX('Example items'!$B$6:$B$205,MATCH(B2653,'Example items'!$A$6:$A$205,0)),"Unknown SKU"))</f>
        <v/>
      </c>
      <c r="D2653" s="17" t="n"/>
      <c r="E2653" s="19" t="n"/>
      <c r="F2653" s="20">
        <f>IF(OR(B2653="",E2653=""),"",IF(D2653="Sold",-ABS(E2653),IF(D2653="Adjustment",E2653,ABS(E2653))))</f>
        <v/>
      </c>
      <c r="G2653" s="17" t="n"/>
    </row>
    <row r="2654">
      <c r="A2654" s="16" t="n"/>
      <c r="B2654" s="17" t="n"/>
      <c r="C2654" s="18">
        <f>IF(B2654="","",IFERROR(INDEX('Example items'!$B$6:$B$205,MATCH(B2654,'Example items'!$A$6:$A$205,0)),"Unknown SKU"))</f>
        <v/>
      </c>
      <c r="D2654" s="17" t="n"/>
      <c r="E2654" s="19" t="n"/>
      <c r="F2654" s="20">
        <f>IF(OR(B2654="",E2654=""),"",IF(D2654="Sold",-ABS(E2654),IF(D2654="Adjustment",E2654,ABS(E2654))))</f>
        <v/>
      </c>
      <c r="G2654" s="17" t="n"/>
    </row>
    <row r="2655">
      <c r="A2655" s="16" t="n"/>
      <c r="B2655" s="17" t="n"/>
      <c r="C2655" s="18">
        <f>IF(B2655="","",IFERROR(INDEX('Example items'!$B$6:$B$205,MATCH(B2655,'Example items'!$A$6:$A$205,0)),"Unknown SKU"))</f>
        <v/>
      </c>
      <c r="D2655" s="17" t="n"/>
      <c r="E2655" s="19" t="n"/>
      <c r="F2655" s="20">
        <f>IF(OR(B2655="",E2655=""),"",IF(D2655="Sold",-ABS(E2655),IF(D2655="Adjustment",E2655,ABS(E2655))))</f>
        <v/>
      </c>
      <c r="G2655" s="17" t="n"/>
    </row>
    <row r="2656">
      <c r="A2656" s="16" t="n"/>
      <c r="B2656" s="17" t="n"/>
      <c r="C2656" s="18">
        <f>IF(B2656="","",IFERROR(INDEX('Example items'!$B$6:$B$205,MATCH(B2656,'Example items'!$A$6:$A$205,0)),"Unknown SKU"))</f>
        <v/>
      </c>
      <c r="D2656" s="17" t="n"/>
      <c r="E2656" s="19" t="n"/>
      <c r="F2656" s="20">
        <f>IF(OR(B2656="",E2656=""),"",IF(D2656="Sold",-ABS(E2656),IF(D2656="Adjustment",E2656,ABS(E2656))))</f>
        <v/>
      </c>
      <c r="G2656" s="17" t="n"/>
    </row>
    <row r="2657">
      <c r="A2657" s="16" t="n"/>
      <c r="B2657" s="17" t="n"/>
      <c r="C2657" s="18">
        <f>IF(B2657="","",IFERROR(INDEX('Example items'!$B$6:$B$205,MATCH(B2657,'Example items'!$A$6:$A$205,0)),"Unknown SKU"))</f>
        <v/>
      </c>
      <c r="D2657" s="17" t="n"/>
      <c r="E2657" s="19" t="n"/>
      <c r="F2657" s="20">
        <f>IF(OR(B2657="",E2657=""),"",IF(D2657="Sold",-ABS(E2657),IF(D2657="Adjustment",E2657,ABS(E2657))))</f>
        <v/>
      </c>
      <c r="G2657" s="17" t="n"/>
    </row>
    <row r="2658">
      <c r="A2658" s="16" t="n"/>
      <c r="B2658" s="17" t="n"/>
      <c r="C2658" s="18">
        <f>IF(B2658="","",IFERROR(INDEX('Example items'!$B$6:$B$205,MATCH(B2658,'Example items'!$A$6:$A$205,0)),"Unknown SKU"))</f>
        <v/>
      </c>
      <c r="D2658" s="17" t="n"/>
      <c r="E2658" s="19" t="n"/>
      <c r="F2658" s="20">
        <f>IF(OR(B2658="",E2658=""),"",IF(D2658="Sold",-ABS(E2658),IF(D2658="Adjustment",E2658,ABS(E2658))))</f>
        <v/>
      </c>
      <c r="G2658" s="17" t="n"/>
    </row>
    <row r="2659">
      <c r="A2659" s="16" t="n"/>
      <c r="B2659" s="17" t="n"/>
      <c r="C2659" s="18">
        <f>IF(B2659="","",IFERROR(INDEX('Example items'!$B$6:$B$205,MATCH(B2659,'Example items'!$A$6:$A$205,0)),"Unknown SKU"))</f>
        <v/>
      </c>
      <c r="D2659" s="17" t="n"/>
      <c r="E2659" s="19" t="n"/>
      <c r="F2659" s="20">
        <f>IF(OR(B2659="",E2659=""),"",IF(D2659="Sold",-ABS(E2659),IF(D2659="Adjustment",E2659,ABS(E2659))))</f>
        <v/>
      </c>
      <c r="G2659" s="17" t="n"/>
    </row>
    <row r="2660">
      <c r="A2660" s="16" t="n"/>
      <c r="B2660" s="17" t="n"/>
      <c r="C2660" s="18">
        <f>IF(B2660="","",IFERROR(INDEX('Example items'!$B$6:$B$205,MATCH(B2660,'Example items'!$A$6:$A$205,0)),"Unknown SKU"))</f>
        <v/>
      </c>
      <c r="D2660" s="17" t="n"/>
      <c r="E2660" s="19" t="n"/>
      <c r="F2660" s="20">
        <f>IF(OR(B2660="",E2660=""),"",IF(D2660="Sold",-ABS(E2660),IF(D2660="Adjustment",E2660,ABS(E2660))))</f>
        <v/>
      </c>
      <c r="G2660" s="17" t="n"/>
    </row>
    <row r="2661">
      <c r="A2661" s="16" t="n"/>
      <c r="B2661" s="17" t="n"/>
      <c r="C2661" s="18">
        <f>IF(B2661="","",IFERROR(INDEX('Example items'!$B$6:$B$205,MATCH(B2661,'Example items'!$A$6:$A$205,0)),"Unknown SKU"))</f>
        <v/>
      </c>
      <c r="D2661" s="17" t="n"/>
      <c r="E2661" s="19" t="n"/>
      <c r="F2661" s="20">
        <f>IF(OR(B2661="",E2661=""),"",IF(D2661="Sold",-ABS(E2661),IF(D2661="Adjustment",E2661,ABS(E2661))))</f>
        <v/>
      </c>
      <c r="G2661" s="17" t="n"/>
    </row>
    <row r="2662">
      <c r="A2662" s="16" t="n"/>
      <c r="B2662" s="17" t="n"/>
      <c r="C2662" s="18">
        <f>IF(B2662="","",IFERROR(INDEX('Example items'!$B$6:$B$205,MATCH(B2662,'Example items'!$A$6:$A$205,0)),"Unknown SKU"))</f>
        <v/>
      </c>
      <c r="D2662" s="17" t="n"/>
      <c r="E2662" s="19" t="n"/>
      <c r="F2662" s="20">
        <f>IF(OR(B2662="",E2662=""),"",IF(D2662="Sold",-ABS(E2662),IF(D2662="Adjustment",E2662,ABS(E2662))))</f>
        <v/>
      </c>
      <c r="G2662" s="17" t="n"/>
    </row>
    <row r="2663">
      <c r="A2663" s="16" t="n"/>
      <c r="B2663" s="17" t="n"/>
      <c r="C2663" s="18">
        <f>IF(B2663="","",IFERROR(INDEX('Example items'!$B$6:$B$205,MATCH(B2663,'Example items'!$A$6:$A$205,0)),"Unknown SKU"))</f>
        <v/>
      </c>
      <c r="D2663" s="17" t="n"/>
      <c r="E2663" s="19" t="n"/>
      <c r="F2663" s="20">
        <f>IF(OR(B2663="",E2663=""),"",IF(D2663="Sold",-ABS(E2663),IF(D2663="Adjustment",E2663,ABS(E2663))))</f>
        <v/>
      </c>
      <c r="G2663" s="17" t="n"/>
    </row>
    <row r="2664">
      <c r="A2664" s="16" t="n"/>
      <c r="B2664" s="17" t="n"/>
      <c r="C2664" s="18">
        <f>IF(B2664="","",IFERROR(INDEX('Example items'!$B$6:$B$205,MATCH(B2664,'Example items'!$A$6:$A$205,0)),"Unknown SKU"))</f>
        <v/>
      </c>
      <c r="D2664" s="17" t="n"/>
      <c r="E2664" s="19" t="n"/>
      <c r="F2664" s="20">
        <f>IF(OR(B2664="",E2664=""),"",IF(D2664="Sold",-ABS(E2664),IF(D2664="Adjustment",E2664,ABS(E2664))))</f>
        <v/>
      </c>
      <c r="G2664" s="17" t="n"/>
    </row>
    <row r="2665">
      <c r="A2665" s="16" t="n"/>
      <c r="B2665" s="17" t="n"/>
      <c r="C2665" s="18">
        <f>IF(B2665="","",IFERROR(INDEX('Example items'!$B$6:$B$205,MATCH(B2665,'Example items'!$A$6:$A$205,0)),"Unknown SKU"))</f>
        <v/>
      </c>
      <c r="D2665" s="17" t="n"/>
      <c r="E2665" s="19" t="n"/>
      <c r="F2665" s="20">
        <f>IF(OR(B2665="",E2665=""),"",IF(D2665="Sold",-ABS(E2665),IF(D2665="Adjustment",E2665,ABS(E2665))))</f>
        <v/>
      </c>
      <c r="G2665" s="17" t="n"/>
    </row>
    <row r="2666">
      <c r="A2666" s="16" t="n"/>
      <c r="B2666" s="17" t="n"/>
      <c r="C2666" s="18">
        <f>IF(B2666="","",IFERROR(INDEX('Example items'!$B$6:$B$205,MATCH(B2666,'Example items'!$A$6:$A$205,0)),"Unknown SKU"))</f>
        <v/>
      </c>
      <c r="D2666" s="17" t="n"/>
      <c r="E2666" s="19" t="n"/>
      <c r="F2666" s="20">
        <f>IF(OR(B2666="",E2666=""),"",IF(D2666="Sold",-ABS(E2666),IF(D2666="Adjustment",E2666,ABS(E2666))))</f>
        <v/>
      </c>
      <c r="G2666" s="17" t="n"/>
    </row>
    <row r="2667">
      <c r="A2667" s="16" t="n"/>
      <c r="B2667" s="17" t="n"/>
      <c r="C2667" s="18">
        <f>IF(B2667="","",IFERROR(INDEX('Example items'!$B$6:$B$205,MATCH(B2667,'Example items'!$A$6:$A$205,0)),"Unknown SKU"))</f>
        <v/>
      </c>
      <c r="D2667" s="17" t="n"/>
      <c r="E2667" s="19" t="n"/>
      <c r="F2667" s="20">
        <f>IF(OR(B2667="",E2667=""),"",IF(D2667="Sold",-ABS(E2667),IF(D2667="Adjustment",E2667,ABS(E2667))))</f>
        <v/>
      </c>
      <c r="G2667" s="17" t="n"/>
    </row>
    <row r="2668">
      <c r="A2668" s="16" t="n"/>
      <c r="B2668" s="17" t="n"/>
      <c r="C2668" s="18">
        <f>IF(B2668="","",IFERROR(INDEX('Example items'!$B$6:$B$205,MATCH(B2668,'Example items'!$A$6:$A$205,0)),"Unknown SKU"))</f>
        <v/>
      </c>
      <c r="D2668" s="17" t="n"/>
      <c r="E2668" s="19" t="n"/>
      <c r="F2668" s="20">
        <f>IF(OR(B2668="",E2668=""),"",IF(D2668="Sold",-ABS(E2668),IF(D2668="Adjustment",E2668,ABS(E2668))))</f>
        <v/>
      </c>
      <c r="G2668" s="17" t="n"/>
    </row>
    <row r="2669">
      <c r="A2669" s="16" t="n"/>
      <c r="B2669" s="17" t="n"/>
      <c r="C2669" s="18">
        <f>IF(B2669="","",IFERROR(INDEX('Example items'!$B$6:$B$205,MATCH(B2669,'Example items'!$A$6:$A$205,0)),"Unknown SKU"))</f>
        <v/>
      </c>
      <c r="D2669" s="17" t="n"/>
      <c r="E2669" s="19" t="n"/>
      <c r="F2669" s="20">
        <f>IF(OR(B2669="",E2669=""),"",IF(D2669="Sold",-ABS(E2669),IF(D2669="Adjustment",E2669,ABS(E2669))))</f>
        <v/>
      </c>
      <c r="G2669" s="17" t="n"/>
    </row>
    <row r="2670">
      <c r="A2670" s="16" t="n"/>
      <c r="B2670" s="17" t="n"/>
      <c r="C2670" s="18">
        <f>IF(B2670="","",IFERROR(INDEX('Example items'!$B$6:$B$205,MATCH(B2670,'Example items'!$A$6:$A$205,0)),"Unknown SKU"))</f>
        <v/>
      </c>
      <c r="D2670" s="17" t="n"/>
      <c r="E2670" s="19" t="n"/>
      <c r="F2670" s="20">
        <f>IF(OR(B2670="",E2670=""),"",IF(D2670="Sold",-ABS(E2670),IF(D2670="Adjustment",E2670,ABS(E2670))))</f>
        <v/>
      </c>
      <c r="G2670" s="17" t="n"/>
    </row>
    <row r="2671">
      <c r="A2671" s="16" t="n"/>
      <c r="B2671" s="17" t="n"/>
      <c r="C2671" s="18">
        <f>IF(B2671="","",IFERROR(INDEX('Example items'!$B$6:$B$205,MATCH(B2671,'Example items'!$A$6:$A$205,0)),"Unknown SKU"))</f>
        <v/>
      </c>
      <c r="D2671" s="17" t="n"/>
      <c r="E2671" s="19" t="n"/>
      <c r="F2671" s="20">
        <f>IF(OR(B2671="",E2671=""),"",IF(D2671="Sold",-ABS(E2671),IF(D2671="Adjustment",E2671,ABS(E2671))))</f>
        <v/>
      </c>
      <c r="G2671" s="17" t="n"/>
    </row>
    <row r="2672">
      <c r="A2672" s="16" t="n"/>
      <c r="B2672" s="17" t="n"/>
      <c r="C2672" s="18">
        <f>IF(B2672="","",IFERROR(INDEX('Example items'!$B$6:$B$205,MATCH(B2672,'Example items'!$A$6:$A$205,0)),"Unknown SKU"))</f>
        <v/>
      </c>
      <c r="D2672" s="17" t="n"/>
      <c r="E2672" s="19" t="n"/>
      <c r="F2672" s="20">
        <f>IF(OR(B2672="",E2672=""),"",IF(D2672="Sold",-ABS(E2672),IF(D2672="Adjustment",E2672,ABS(E2672))))</f>
        <v/>
      </c>
      <c r="G2672" s="17" t="n"/>
    </row>
    <row r="2673">
      <c r="A2673" s="16" t="n"/>
      <c r="B2673" s="17" t="n"/>
      <c r="C2673" s="18">
        <f>IF(B2673="","",IFERROR(INDEX('Example items'!$B$6:$B$205,MATCH(B2673,'Example items'!$A$6:$A$205,0)),"Unknown SKU"))</f>
        <v/>
      </c>
      <c r="D2673" s="17" t="n"/>
      <c r="E2673" s="19" t="n"/>
      <c r="F2673" s="20">
        <f>IF(OR(B2673="",E2673=""),"",IF(D2673="Sold",-ABS(E2673),IF(D2673="Adjustment",E2673,ABS(E2673))))</f>
        <v/>
      </c>
      <c r="G2673" s="17" t="n"/>
    </row>
    <row r="2674">
      <c r="A2674" s="16" t="n"/>
      <c r="B2674" s="17" t="n"/>
      <c r="C2674" s="18">
        <f>IF(B2674="","",IFERROR(INDEX('Example items'!$B$6:$B$205,MATCH(B2674,'Example items'!$A$6:$A$205,0)),"Unknown SKU"))</f>
        <v/>
      </c>
      <c r="D2674" s="17" t="n"/>
      <c r="E2674" s="19" t="n"/>
      <c r="F2674" s="20">
        <f>IF(OR(B2674="",E2674=""),"",IF(D2674="Sold",-ABS(E2674),IF(D2674="Adjustment",E2674,ABS(E2674))))</f>
        <v/>
      </c>
      <c r="G2674" s="17" t="n"/>
    </row>
    <row r="2675">
      <c r="A2675" s="16" t="n"/>
      <c r="B2675" s="17" t="n"/>
      <c r="C2675" s="18">
        <f>IF(B2675="","",IFERROR(INDEX('Example items'!$B$6:$B$205,MATCH(B2675,'Example items'!$A$6:$A$205,0)),"Unknown SKU"))</f>
        <v/>
      </c>
      <c r="D2675" s="17" t="n"/>
      <c r="E2675" s="19" t="n"/>
      <c r="F2675" s="20">
        <f>IF(OR(B2675="",E2675=""),"",IF(D2675="Sold",-ABS(E2675),IF(D2675="Adjustment",E2675,ABS(E2675))))</f>
        <v/>
      </c>
      <c r="G2675" s="17" t="n"/>
    </row>
    <row r="2676">
      <c r="A2676" s="16" t="n"/>
      <c r="B2676" s="17" t="n"/>
      <c r="C2676" s="18">
        <f>IF(B2676="","",IFERROR(INDEX('Example items'!$B$6:$B$205,MATCH(B2676,'Example items'!$A$6:$A$205,0)),"Unknown SKU"))</f>
        <v/>
      </c>
      <c r="D2676" s="17" t="n"/>
      <c r="E2676" s="19" t="n"/>
      <c r="F2676" s="20">
        <f>IF(OR(B2676="",E2676=""),"",IF(D2676="Sold",-ABS(E2676),IF(D2676="Adjustment",E2676,ABS(E2676))))</f>
        <v/>
      </c>
      <c r="G2676" s="17" t="n"/>
    </row>
    <row r="2677">
      <c r="A2677" s="16" t="n"/>
      <c r="B2677" s="17" t="n"/>
      <c r="C2677" s="18">
        <f>IF(B2677="","",IFERROR(INDEX('Example items'!$B$6:$B$205,MATCH(B2677,'Example items'!$A$6:$A$205,0)),"Unknown SKU"))</f>
        <v/>
      </c>
      <c r="D2677" s="17" t="n"/>
      <c r="E2677" s="19" t="n"/>
      <c r="F2677" s="20">
        <f>IF(OR(B2677="",E2677=""),"",IF(D2677="Sold",-ABS(E2677),IF(D2677="Adjustment",E2677,ABS(E2677))))</f>
        <v/>
      </c>
      <c r="G2677" s="17" t="n"/>
    </row>
    <row r="2678">
      <c r="A2678" s="16" t="n"/>
      <c r="B2678" s="17" t="n"/>
      <c r="C2678" s="18">
        <f>IF(B2678="","",IFERROR(INDEX('Example items'!$B$6:$B$205,MATCH(B2678,'Example items'!$A$6:$A$205,0)),"Unknown SKU"))</f>
        <v/>
      </c>
      <c r="D2678" s="17" t="n"/>
      <c r="E2678" s="19" t="n"/>
      <c r="F2678" s="20">
        <f>IF(OR(B2678="",E2678=""),"",IF(D2678="Sold",-ABS(E2678),IF(D2678="Adjustment",E2678,ABS(E2678))))</f>
        <v/>
      </c>
      <c r="G2678" s="17" t="n"/>
    </row>
    <row r="2679">
      <c r="A2679" s="16" t="n"/>
      <c r="B2679" s="17" t="n"/>
      <c r="C2679" s="18">
        <f>IF(B2679="","",IFERROR(INDEX('Example items'!$B$6:$B$205,MATCH(B2679,'Example items'!$A$6:$A$205,0)),"Unknown SKU"))</f>
        <v/>
      </c>
      <c r="D2679" s="17" t="n"/>
      <c r="E2679" s="19" t="n"/>
      <c r="F2679" s="20">
        <f>IF(OR(B2679="",E2679=""),"",IF(D2679="Sold",-ABS(E2679),IF(D2679="Adjustment",E2679,ABS(E2679))))</f>
        <v/>
      </c>
      <c r="G2679" s="17" t="n"/>
    </row>
    <row r="2680">
      <c r="A2680" s="16" t="n"/>
      <c r="B2680" s="17" t="n"/>
      <c r="C2680" s="18">
        <f>IF(B2680="","",IFERROR(INDEX('Example items'!$B$6:$B$205,MATCH(B2680,'Example items'!$A$6:$A$205,0)),"Unknown SKU"))</f>
        <v/>
      </c>
      <c r="D2680" s="17" t="n"/>
      <c r="E2680" s="19" t="n"/>
      <c r="F2680" s="20">
        <f>IF(OR(B2680="",E2680=""),"",IF(D2680="Sold",-ABS(E2680),IF(D2680="Adjustment",E2680,ABS(E2680))))</f>
        <v/>
      </c>
      <c r="G2680" s="17" t="n"/>
    </row>
    <row r="2681">
      <c r="A2681" s="16" t="n"/>
      <c r="B2681" s="17" t="n"/>
      <c r="C2681" s="18">
        <f>IF(B2681="","",IFERROR(INDEX('Example items'!$B$6:$B$205,MATCH(B2681,'Example items'!$A$6:$A$205,0)),"Unknown SKU"))</f>
        <v/>
      </c>
      <c r="D2681" s="17" t="n"/>
      <c r="E2681" s="19" t="n"/>
      <c r="F2681" s="20">
        <f>IF(OR(B2681="",E2681=""),"",IF(D2681="Sold",-ABS(E2681),IF(D2681="Adjustment",E2681,ABS(E2681))))</f>
        <v/>
      </c>
      <c r="G2681" s="17" t="n"/>
    </row>
    <row r="2682">
      <c r="A2682" s="16" t="n"/>
      <c r="B2682" s="17" t="n"/>
      <c r="C2682" s="18">
        <f>IF(B2682="","",IFERROR(INDEX('Example items'!$B$6:$B$205,MATCH(B2682,'Example items'!$A$6:$A$205,0)),"Unknown SKU"))</f>
        <v/>
      </c>
      <c r="D2682" s="17" t="n"/>
      <c r="E2682" s="19" t="n"/>
      <c r="F2682" s="20">
        <f>IF(OR(B2682="",E2682=""),"",IF(D2682="Sold",-ABS(E2682),IF(D2682="Adjustment",E2682,ABS(E2682))))</f>
        <v/>
      </c>
      <c r="G2682" s="17" t="n"/>
    </row>
    <row r="2683">
      <c r="A2683" s="16" t="n"/>
      <c r="B2683" s="17" t="n"/>
      <c r="C2683" s="18">
        <f>IF(B2683="","",IFERROR(INDEX('Example items'!$B$6:$B$205,MATCH(B2683,'Example items'!$A$6:$A$205,0)),"Unknown SKU"))</f>
        <v/>
      </c>
      <c r="D2683" s="17" t="n"/>
      <c r="E2683" s="19" t="n"/>
      <c r="F2683" s="20">
        <f>IF(OR(B2683="",E2683=""),"",IF(D2683="Sold",-ABS(E2683),IF(D2683="Adjustment",E2683,ABS(E2683))))</f>
        <v/>
      </c>
      <c r="G2683" s="17" t="n"/>
    </row>
    <row r="2684">
      <c r="A2684" s="16" t="n"/>
      <c r="B2684" s="17" t="n"/>
      <c r="C2684" s="18">
        <f>IF(B2684="","",IFERROR(INDEX('Example items'!$B$6:$B$205,MATCH(B2684,'Example items'!$A$6:$A$205,0)),"Unknown SKU"))</f>
        <v/>
      </c>
      <c r="D2684" s="17" t="n"/>
      <c r="E2684" s="19" t="n"/>
      <c r="F2684" s="20">
        <f>IF(OR(B2684="",E2684=""),"",IF(D2684="Sold",-ABS(E2684),IF(D2684="Adjustment",E2684,ABS(E2684))))</f>
        <v/>
      </c>
      <c r="G2684" s="17" t="n"/>
    </row>
    <row r="2685">
      <c r="A2685" s="16" t="n"/>
      <c r="B2685" s="17" t="n"/>
      <c r="C2685" s="18">
        <f>IF(B2685="","",IFERROR(INDEX('Example items'!$B$6:$B$205,MATCH(B2685,'Example items'!$A$6:$A$205,0)),"Unknown SKU"))</f>
        <v/>
      </c>
      <c r="D2685" s="17" t="n"/>
      <c r="E2685" s="19" t="n"/>
      <c r="F2685" s="20">
        <f>IF(OR(B2685="",E2685=""),"",IF(D2685="Sold",-ABS(E2685),IF(D2685="Adjustment",E2685,ABS(E2685))))</f>
        <v/>
      </c>
      <c r="G2685" s="17" t="n"/>
    </row>
    <row r="2686">
      <c r="A2686" s="16" t="n"/>
      <c r="B2686" s="17" t="n"/>
      <c r="C2686" s="18">
        <f>IF(B2686="","",IFERROR(INDEX('Example items'!$B$6:$B$205,MATCH(B2686,'Example items'!$A$6:$A$205,0)),"Unknown SKU"))</f>
        <v/>
      </c>
      <c r="D2686" s="17" t="n"/>
      <c r="E2686" s="19" t="n"/>
      <c r="F2686" s="20">
        <f>IF(OR(B2686="",E2686=""),"",IF(D2686="Sold",-ABS(E2686),IF(D2686="Adjustment",E2686,ABS(E2686))))</f>
        <v/>
      </c>
      <c r="G2686" s="17" t="n"/>
    </row>
    <row r="2687">
      <c r="A2687" s="16" t="n"/>
      <c r="B2687" s="17" t="n"/>
      <c r="C2687" s="18">
        <f>IF(B2687="","",IFERROR(INDEX('Example items'!$B$6:$B$205,MATCH(B2687,'Example items'!$A$6:$A$205,0)),"Unknown SKU"))</f>
        <v/>
      </c>
      <c r="D2687" s="17" t="n"/>
      <c r="E2687" s="19" t="n"/>
      <c r="F2687" s="20">
        <f>IF(OR(B2687="",E2687=""),"",IF(D2687="Sold",-ABS(E2687),IF(D2687="Adjustment",E2687,ABS(E2687))))</f>
        <v/>
      </c>
      <c r="G2687" s="17" t="n"/>
    </row>
    <row r="2688">
      <c r="A2688" s="16" t="n"/>
      <c r="B2688" s="17" t="n"/>
      <c r="C2688" s="18">
        <f>IF(B2688="","",IFERROR(INDEX('Example items'!$B$6:$B$205,MATCH(B2688,'Example items'!$A$6:$A$205,0)),"Unknown SKU"))</f>
        <v/>
      </c>
      <c r="D2688" s="17" t="n"/>
      <c r="E2688" s="19" t="n"/>
      <c r="F2688" s="20">
        <f>IF(OR(B2688="",E2688=""),"",IF(D2688="Sold",-ABS(E2688),IF(D2688="Adjustment",E2688,ABS(E2688))))</f>
        <v/>
      </c>
      <c r="G2688" s="17" t="n"/>
    </row>
    <row r="2689">
      <c r="A2689" s="16" t="n"/>
      <c r="B2689" s="17" t="n"/>
      <c r="C2689" s="18">
        <f>IF(B2689="","",IFERROR(INDEX('Example items'!$B$6:$B$205,MATCH(B2689,'Example items'!$A$6:$A$205,0)),"Unknown SKU"))</f>
        <v/>
      </c>
      <c r="D2689" s="17" t="n"/>
      <c r="E2689" s="19" t="n"/>
      <c r="F2689" s="20">
        <f>IF(OR(B2689="",E2689=""),"",IF(D2689="Sold",-ABS(E2689),IF(D2689="Adjustment",E2689,ABS(E2689))))</f>
        <v/>
      </c>
      <c r="G2689" s="17" t="n"/>
    </row>
    <row r="2690">
      <c r="A2690" s="16" t="n"/>
      <c r="B2690" s="17" t="n"/>
      <c r="C2690" s="18">
        <f>IF(B2690="","",IFERROR(INDEX('Example items'!$B$6:$B$205,MATCH(B2690,'Example items'!$A$6:$A$205,0)),"Unknown SKU"))</f>
        <v/>
      </c>
      <c r="D2690" s="17" t="n"/>
      <c r="E2690" s="19" t="n"/>
      <c r="F2690" s="20">
        <f>IF(OR(B2690="",E2690=""),"",IF(D2690="Sold",-ABS(E2690),IF(D2690="Adjustment",E2690,ABS(E2690))))</f>
        <v/>
      </c>
      <c r="G2690" s="17" t="n"/>
    </row>
    <row r="2691">
      <c r="A2691" s="16" t="n"/>
      <c r="B2691" s="17" t="n"/>
      <c r="C2691" s="18">
        <f>IF(B2691="","",IFERROR(INDEX('Example items'!$B$6:$B$205,MATCH(B2691,'Example items'!$A$6:$A$205,0)),"Unknown SKU"))</f>
        <v/>
      </c>
      <c r="D2691" s="17" t="n"/>
      <c r="E2691" s="19" t="n"/>
      <c r="F2691" s="20">
        <f>IF(OR(B2691="",E2691=""),"",IF(D2691="Sold",-ABS(E2691),IF(D2691="Adjustment",E2691,ABS(E2691))))</f>
        <v/>
      </c>
      <c r="G2691" s="17" t="n"/>
    </row>
    <row r="2692">
      <c r="A2692" s="16" t="n"/>
      <c r="B2692" s="17" t="n"/>
      <c r="C2692" s="18">
        <f>IF(B2692="","",IFERROR(INDEX('Example items'!$B$6:$B$205,MATCH(B2692,'Example items'!$A$6:$A$205,0)),"Unknown SKU"))</f>
        <v/>
      </c>
      <c r="D2692" s="17" t="n"/>
      <c r="E2692" s="19" t="n"/>
      <c r="F2692" s="20">
        <f>IF(OR(B2692="",E2692=""),"",IF(D2692="Sold",-ABS(E2692),IF(D2692="Adjustment",E2692,ABS(E2692))))</f>
        <v/>
      </c>
      <c r="G2692" s="17" t="n"/>
    </row>
    <row r="2693">
      <c r="A2693" s="16" t="n"/>
      <c r="B2693" s="17" t="n"/>
      <c r="C2693" s="18">
        <f>IF(B2693="","",IFERROR(INDEX('Example items'!$B$6:$B$205,MATCH(B2693,'Example items'!$A$6:$A$205,0)),"Unknown SKU"))</f>
        <v/>
      </c>
      <c r="D2693" s="17" t="n"/>
      <c r="E2693" s="19" t="n"/>
      <c r="F2693" s="20">
        <f>IF(OR(B2693="",E2693=""),"",IF(D2693="Sold",-ABS(E2693),IF(D2693="Adjustment",E2693,ABS(E2693))))</f>
        <v/>
      </c>
      <c r="G2693" s="17" t="n"/>
    </row>
    <row r="2694">
      <c r="A2694" s="16" t="n"/>
      <c r="B2694" s="17" t="n"/>
      <c r="C2694" s="18">
        <f>IF(B2694="","",IFERROR(INDEX('Example items'!$B$6:$B$205,MATCH(B2694,'Example items'!$A$6:$A$205,0)),"Unknown SKU"))</f>
        <v/>
      </c>
      <c r="D2694" s="17" t="n"/>
      <c r="E2694" s="19" t="n"/>
      <c r="F2694" s="20">
        <f>IF(OR(B2694="",E2694=""),"",IF(D2694="Sold",-ABS(E2694),IF(D2694="Adjustment",E2694,ABS(E2694))))</f>
        <v/>
      </c>
      <c r="G2694" s="17" t="n"/>
    </row>
    <row r="2695">
      <c r="A2695" s="16" t="n"/>
      <c r="B2695" s="17" t="n"/>
      <c r="C2695" s="18">
        <f>IF(B2695="","",IFERROR(INDEX('Example items'!$B$6:$B$205,MATCH(B2695,'Example items'!$A$6:$A$205,0)),"Unknown SKU"))</f>
        <v/>
      </c>
      <c r="D2695" s="17" t="n"/>
      <c r="E2695" s="19" t="n"/>
      <c r="F2695" s="20">
        <f>IF(OR(B2695="",E2695=""),"",IF(D2695="Sold",-ABS(E2695),IF(D2695="Adjustment",E2695,ABS(E2695))))</f>
        <v/>
      </c>
      <c r="G2695" s="17" t="n"/>
    </row>
    <row r="2696">
      <c r="A2696" s="16" t="n"/>
      <c r="B2696" s="17" t="n"/>
      <c r="C2696" s="18">
        <f>IF(B2696="","",IFERROR(INDEX('Example items'!$B$6:$B$205,MATCH(B2696,'Example items'!$A$6:$A$205,0)),"Unknown SKU"))</f>
        <v/>
      </c>
      <c r="D2696" s="17" t="n"/>
      <c r="E2696" s="19" t="n"/>
      <c r="F2696" s="20">
        <f>IF(OR(B2696="",E2696=""),"",IF(D2696="Sold",-ABS(E2696),IF(D2696="Adjustment",E2696,ABS(E2696))))</f>
        <v/>
      </c>
      <c r="G2696" s="17" t="n"/>
    </row>
    <row r="2697">
      <c r="A2697" s="16" t="n"/>
      <c r="B2697" s="17" t="n"/>
      <c r="C2697" s="18">
        <f>IF(B2697="","",IFERROR(INDEX('Example items'!$B$6:$B$205,MATCH(B2697,'Example items'!$A$6:$A$205,0)),"Unknown SKU"))</f>
        <v/>
      </c>
      <c r="D2697" s="17" t="n"/>
      <c r="E2697" s="19" t="n"/>
      <c r="F2697" s="20">
        <f>IF(OR(B2697="",E2697=""),"",IF(D2697="Sold",-ABS(E2697),IF(D2697="Adjustment",E2697,ABS(E2697))))</f>
        <v/>
      </c>
      <c r="G2697" s="17" t="n"/>
    </row>
    <row r="2698">
      <c r="A2698" s="16" t="n"/>
      <c r="B2698" s="17" t="n"/>
      <c r="C2698" s="18">
        <f>IF(B2698="","",IFERROR(INDEX('Example items'!$B$6:$B$205,MATCH(B2698,'Example items'!$A$6:$A$205,0)),"Unknown SKU"))</f>
        <v/>
      </c>
      <c r="D2698" s="17" t="n"/>
      <c r="E2698" s="19" t="n"/>
      <c r="F2698" s="20">
        <f>IF(OR(B2698="",E2698=""),"",IF(D2698="Sold",-ABS(E2698),IF(D2698="Adjustment",E2698,ABS(E2698))))</f>
        <v/>
      </c>
      <c r="G2698" s="17" t="n"/>
    </row>
    <row r="2699">
      <c r="A2699" s="16" t="n"/>
      <c r="B2699" s="17" t="n"/>
      <c r="C2699" s="18">
        <f>IF(B2699="","",IFERROR(INDEX('Example items'!$B$6:$B$205,MATCH(B2699,'Example items'!$A$6:$A$205,0)),"Unknown SKU"))</f>
        <v/>
      </c>
      <c r="D2699" s="17" t="n"/>
      <c r="E2699" s="19" t="n"/>
      <c r="F2699" s="20">
        <f>IF(OR(B2699="",E2699=""),"",IF(D2699="Sold",-ABS(E2699),IF(D2699="Adjustment",E2699,ABS(E2699))))</f>
        <v/>
      </c>
      <c r="G2699" s="17" t="n"/>
    </row>
    <row r="2700">
      <c r="A2700" s="16" t="n"/>
      <c r="B2700" s="17" t="n"/>
      <c r="C2700" s="18">
        <f>IF(B2700="","",IFERROR(INDEX('Example items'!$B$6:$B$205,MATCH(B2700,'Example items'!$A$6:$A$205,0)),"Unknown SKU"))</f>
        <v/>
      </c>
      <c r="D2700" s="17" t="n"/>
      <c r="E2700" s="19" t="n"/>
      <c r="F2700" s="20">
        <f>IF(OR(B2700="",E2700=""),"",IF(D2700="Sold",-ABS(E2700),IF(D2700="Adjustment",E2700,ABS(E2700))))</f>
        <v/>
      </c>
      <c r="G2700" s="17" t="n"/>
    </row>
    <row r="2701">
      <c r="A2701" s="16" t="n"/>
      <c r="B2701" s="17" t="n"/>
      <c r="C2701" s="18">
        <f>IF(B2701="","",IFERROR(INDEX('Example items'!$B$6:$B$205,MATCH(B2701,'Example items'!$A$6:$A$205,0)),"Unknown SKU"))</f>
        <v/>
      </c>
      <c r="D2701" s="17" t="n"/>
      <c r="E2701" s="19" t="n"/>
      <c r="F2701" s="20">
        <f>IF(OR(B2701="",E2701=""),"",IF(D2701="Sold",-ABS(E2701),IF(D2701="Adjustment",E2701,ABS(E2701))))</f>
        <v/>
      </c>
      <c r="G2701" s="17" t="n"/>
    </row>
    <row r="2702">
      <c r="A2702" s="16" t="n"/>
      <c r="B2702" s="17" t="n"/>
      <c r="C2702" s="18">
        <f>IF(B2702="","",IFERROR(INDEX('Example items'!$B$6:$B$205,MATCH(B2702,'Example items'!$A$6:$A$205,0)),"Unknown SKU"))</f>
        <v/>
      </c>
      <c r="D2702" s="17" t="n"/>
      <c r="E2702" s="19" t="n"/>
      <c r="F2702" s="20">
        <f>IF(OR(B2702="",E2702=""),"",IF(D2702="Sold",-ABS(E2702),IF(D2702="Adjustment",E2702,ABS(E2702))))</f>
        <v/>
      </c>
      <c r="G2702" s="17" t="n"/>
    </row>
    <row r="2703">
      <c r="A2703" s="16" t="n"/>
      <c r="B2703" s="17" t="n"/>
      <c r="C2703" s="18">
        <f>IF(B2703="","",IFERROR(INDEX('Example items'!$B$6:$B$205,MATCH(B2703,'Example items'!$A$6:$A$205,0)),"Unknown SKU"))</f>
        <v/>
      </c>
      <c r="D2703" s="17" t="n"/>
      <c r="E2703" s="19" t="n"/>
      <c r="F2703" s="20">
        <f>IF(OR(B2703="",E2703=""),"",IF(D2703="Sold",-ABS(E2703),IF(D2703="Adjustment",E2703,ABS(E2703))))</f>
        <v/>
      </c>
      <c r="G2703" s="17" t="n"/>
    </row>
    <row r="2704">
      <c r="A2704" s="16" t="n"/>
      <c r="B2704" s="17" t="n"/>
      <c r="C2704" s="18">
        <f>IF(B2704="","",IFERROR(INDEX('Example items'!$B$6:$B$205,MATCH(B2704,'Example items'!$A$6:$A$205,0)),"Unknown SKU"))</f>
        <v/>
      </c>
      <c r="D2704" s="17" t="n"/>
      <c r="E2704" s="19" t="n"/>
      <c r="F2704" s="20">
        <f>IF(OR(B2704="",E2704=""),"",IF(D2704="Sold",-ABS(E2704),IF(D2704="Adjustment",E2704,ABS(E2704))))</f>
        <v/>
      </c>
      <c r="G2704" s="17" t="n"/>
    </row>
    <row r="2705">
      <c r="A2705" s="16" t="n"/>
      <c r="B2705" s="17" t="n"/>
      <c r="C2705" s="18">
        <f>IF(B2705="","",IFERROR(INDEX('Example items'!$B$6:$B$205,MATCH(B2705,'Example items'!$A$6:$A$205,0)),"Unknown SKU"))</f>
        <v/>
      </c>
      <c r="D2705" s="17" t="n"/>
      <c r="E2705" s="19" t="n"/>
      <c r="F2705" s="20">
        <f>IF(OR(B2705="",E2705=""),"",IF(D2705="Sold",-ABS(E2705),IF(D2705="Adjustment",E2705,ABS(E2705))))</f>
        <v/>
      </c>
      <c r="G2705" s="17" t="n"/>
    </row>
    <row r="2706">
      <c r="A2706" s="16" t="n"/>
      <c r="B2706" s="17" t="n"/>
      <c r="C2706" s="18">
        <f>IF(B2706="","",IFERROR(INDEX('Example items'!$B$6:$B$205,MATCH(B2706,'Example items'!$A$6:$A$205,0)),"Unknown SKU"))</f>
        <v/>
      </c>
      <c r="D2706" s="17" t="n"/>
      <c r="E2706" s="19" t="n"/>
      <c r="F2706" s="20">
        <f>IF(OR(B2706="",E2706=""),"",IF(D2706="Sold",-ABS(E2706),IF(D2706="Adjustment",E2706,ABS(E2706))))</f>
        <v/>
      </c>
      <c r="G2706" s="17" t="n"/>
    </row>
    <row r="2707">
      <c r="A2707" s="16" t="n"/>
      <c r="B2707" s="17" t="n"/>
      <c r="C2707" s="18">
        <f>IF(B2707="","",IFERROR(INDEX('Example items'!$B$6:$B$205,MATCH(B2707,'Example items'!$A$6:$A$205,0)),"Unknown SKU"))</f>
        <v/>
      </c>
      <c r="D2707" s="17" t="n"/>
      <c r="E2707" s="19" t="n"/>
      <c r="F2707" s="20">
        <f>IF(OR(B2707="",E2707=""),"",IF(D2707="Sold",-ABS(E2707),IF(D2707="Adjustment",E2707,ABS(E2707))))</f>
        <v/>
      </c>
      <c r="G2707" s="17" t="n"/>
    </row>
    <row r="2708">
      <c r="A2708" s="16" t="n"/>
      <c r="B2708" s="17" t="n"/>
      <c r="C2708" s="18">
        <f>IF(B2708="","",IFERROR(INDEX('Example items'!$B$6:$B$205,MATCH(B2708,'Example items'!$A$6:$A$205,0)),"Unknown SKU"))</f>
        <v/>
      </c>
      <c r="D2708" s="17" t="n"/>
      <c r="E2708" s="19" t="n"/>
      <c r="F2708" s="20">
        <f>IF(OR(B2708="",E2708=""),"",IF(D2708="Sold",-ABS(E2708),IF(D2708="Adjustment",E2708,ABS(E2708))))</f>
        <v/>
      </c>
      <c r="G2708" s="17" t="n"/>
    </row>
    <row r="2709">
      <c r="A2709" s="16" t="n"/>
      <c r="B2709" s="17" t="n"/>
      <c r="C2709" s="18">
        <f>IF(B2709="","",IFERROR(INDEX('Example items'!$B$6:$B$205,MATCH(B2709,'Example items'!$A$6:$A$205,0)),"Unknown SKU"))</f>
        <v/>
      </c>
      <c r="D2709" s="17" t="n"/>
      <c r="E2709" s="19" t="n"/>
      <c r="F2709" s="20">
        <f>IF(OR(B2709="",E2709=""),"",IF(D2709="Sold",-ABS(E2709),IF(D2709="Adjustment",E2709,ABS(E2709))))</f>
        <v/>
      </c>
      <c r="G2709" s="17" t="n"/>
    </row>
    <row r="2710">
      <c r="A2710" s="16" t="n"/>
      <c r="B2710" s="17" t="n"/>
      <c r="C2710" s="18">
        <f>IF(B2710="","",IFERROR(INDEX('Example items'!$B$6:$B$205,MATCH(B2710,'Example items'!$A$6:$A$205,0)),"Unknown SKU"))</f>
        <v/>
      </c>
      <c r="D2710" s="17" t="n"/>
      <c r="E2710" s="19" t="n"/>
      <c r="F2710" s="20">
        <f>IF(OR(B2710="",E2710=""),"",IF(D2710="Sold",-ABS(E2710),IF(D2710="Adjustment",E2710,ABS(E2710))))</f>
        <v/>
      </c>
      <c r="G2710" s="17" t="n"/>
    </row>
    <row r="2711">
      <c r="A2711" s="16" t="n"/>
      <c r="B2711" s="17" t="n"/>
      <c r="C2711" s="18">
        <f>IF(B2711="","",IFERROR(INDEX('Example items'!$B$6:$B$205,MATCH(B2711,'Example items'!$A$6:$A$205,0)),"Unknown SKU"))</f>
        <v/>
      </c>
      <c r="D2711" s="17" t="n"/>
      <c r="E2711" s="19" t="n"/>
      <c r="F2711" s="20">
        <f>IF(OR(B2711="",E2711=""),"",IF(D2711="Sold",-ABS(E2711),IF(D2711="Adjustment",E2711,ABS(E2711))))</f>
        <v/>
      </c>
      <c r="G2711" s="17" t="n"/>
    </row>
    <row r="2712">
      <c r="A2712" s="16" t="n"/>
      <c r="B2712" s="17" t="n"/>
      <c r="C2712" s="18">
        <f>IF(B2712="","",IFERROR(INDEX('Example items'!$B$6:$B$205,MATCH(B2712,'Example items'!$A$6:$A$205,0)),"Unknown SKU"))</f>
        <v/>
      </c>
      <c r="D2712" s="17" t="n"/>
      <c r="E2712" s="19" t="n"/>
      <c r="F2712" s="20">
        <f>IF(OR(B2712="",E2712=""),"",IF(D2712="Sold",-ABS(E2712),IF(D2712="Adjustment",E2712,ABS(E2712))))</f>
        <v/>
      </c>
      <c r="G2712" s="17" t="n"/>
    </row>
    <row r="2713">
      <c r="A2713" s="16" t="n"/>
      <c r="B2713" s="17" t="n"/>
      <c r="C2713" s="18">
        <f>IF(B2713="","",IFERROR(INDEX('Example items'!$B$6:$B$205,MATCH(B2713,'Example items'!$A$6:$A$205,0)),"Unknown SKU"))</f>
        <v/>
      </c>
      <c r="D2713" s="17" t="n"/>
      <c r="E2713" s="19" t="n"/>
      <c r="F2713" s="20">
        <f>IF(OR(B2713="",E2713=""),"",IF(D2713="Sold",-ABS(E2713),IF(D2713="Adjustment",E2713,ABS(E2713))))</f>
        <v/>
      </c>
      <c r="G2713" s="17" t="n"/>
    </row>
    <row r="2714">
      <c r="A2714" s="16" t="n"/>
      <c r="B2714" s="17" t="n"/>
      <c r="C2714" s="18">
        <f>IF(B2714="","",IFERROR(INDEX('Example items'!$B$6:$B$205,MATCH(B2714,'Example items'!$A$6:$A$205,0)),"Unknown SKU"))</f>
        <v/>
      </c>
      <c r="D2714" s="17" t="n"/>
      <c r="E2714" s="19" t="n"/>
      <c r="F2714" s="20">
        <f>IF(OR(B2714="",E2714=""),"",IF(D2714="Sold",-ABS(E2714),IF(D2714="Adjustment",E2714,ABS(E2714))))</f>
        <v/>
      </c>
      <c r="G2714" s="17" t="n"/>
    </row>
    <row r="2715">
      <c r="A2715" s="16" t="n"/>
      <c r="B2715" s="17" t="n"/>
      <c r="C2715" s="18">
        <f>IF(B2715="","",IFERROR(INDEX('Example items'!$B$6:$B$205,MATCH(B2715,'Example items'!$A$6:$A$205,0)),"Unknown SKU"))</f>
        <v/>
      </c>
      <c r="D2715" s="17" t="n"/>
      <c r="E2715" s="19" t="n"/>
      <c r="F2715" s="20">
        <f>IF(OR(B2715="",E2715=""),"",IF(D2715="Sold",-ABS(E2715),IF(D2715="Adjustment",E2715,ABS(E2715))))</f>
        <v/>
      </c>
      <c r="G2715" s="17" t="n"/>
    </row>
    <row r="2716">
      <c r="A2716" s="16" t="n"/>
      <c r="B2716" s="17" t="n"/>
      <c r="C2716" s="18">
        <f>IF(B2716="","",IFERROR(INDEX('Example items'!$B$6:$B$205,MATCH(B2716,'Example items'!$A$6:$A$205,0)),"Unknown SKU"))</f>
        <v/>
      </c>
      <c r="D2716" s="17" t="n"/>
      <c r="E2716" s="19" t="n"/>
      <c r="F2716" s="20">
        <f>IF(OR(B2716="",E2716=""),"",IF(D2716="Sold",-ABS(E2716),IF(D2716="Adjustment",E2716,ABS(E2716))))</f>
        <v/>
      </c>
      <c r="G2716" s="17" t="n"/>
    </row>
    <row r="2717">
      <c r="A2717" s="16" t="n"/>
      <c r="B2717" s="17" t="n"/>
      <c r="C2717" s="18">
        <f>IF(B2717="","",IFERROR(INDEX('Example items'!$B$6:$B$205,MATCH(B2717,'Example items'!$A$6:$A$205,0)),"Unknown SKU"))</f>
        <v/>
      </c>
      <c r="D2717" s="17" t="n"/>
      <c r="E2717" s="19" t="n"/>
      <c r="F2717" s="20">
        <f>IF(OR(B2717="",E2717=""),"",IF(D2717="Sold",-ABS(E2717),IF(D2717="Adjustment",E2717,ABS(E2717))))</f>
        <v/>
      </c>
      <c r="G2717" s="17" t="n"/>
    </row>
    <row r="2718">
      <c r="A2718" s="16" t="n"/>
      <c r="B2718" s="17" t="n"/>
      <c r="C2718" s="18">
        <f>IF(B2718="","",IFERROR(INDEX('Example items'!$B$6:$B$205,MATCH(B2718,'Example items'!$A$6:$A$205,0)),"Unknown SKU"))</f>
        <v/>
      </c>
      <c r="D2718" s="17" t="n"/>
      <c r="E2718" s="19" t="n"/>
      <c r="F2718" s="20">
        <f>IF(OR(B2718="",E2718=""),"",IF(D2718="Sold",-ABS(E2718),IF(D2718="Adjustment",E2718,ABS(E2718))))</f>
        <v/>
      </c>
      <c r="G2718" s="17" t="n"/>
    </row>
    <row r="2719">
      <c r="A2719" s="16" t="n"/>
      <c r="B2719" s="17" t="n"/>
      <c r="C2719" s="18">
        <f>IF(B2719="","",IFERROR(INDEX('Example items'!$B$6:$B$205,MATCH(B2719,'Example items'!$A$6:$A$205,0)),"Unknown SKU"))</f>
        <v/>
      </c>
      <c r="D2719" s="17" t="n"/>
      <c r="E2719" s="19" t="n"/>
      <c r="F2719" s="20">
        <f>IF(OR(B2719="",E2719=""),"",IF(D2719="Sold",-ABS(E2719),IF(D2719="Adjustment",E2719,ABS(E2719))))</f>
        <v/>
      </c>
      <c r="G2719" s="17" t="n"/>
    </row>
    <row r="2720">
      <c r="A2720" s="16" t="n"/>
      <c r="B2720" s="17" t="n"/>
      <c r="C2720" s="18">
        <f>IF(B2720="","",IFERROR(INDEX('Example items'!$B$6:$B$205,MATCH(B2720,'Example items'!$A$6:$A$205,0)),"Unknown SKU"))</f>
        <v/>
      </c>
      <c r="D2720" s="17" t="n"/>
      <c r="E2720" s="19" t="n"/>
      <c r="F2720" s="20">
        <f>IF(OR(B2720="",E2720=""),"",IF(D2720="Sold",-ABS(E2720),IF(D2720="Adjustment",E2720,ABS(E2720))))</f>
        <v/>
      </c>
      <c r="G2720" s="17" t="n"/>
    </row>
    <row r="2721">
      <c r="A2721" s="16" t="n"/>
      <c r="B2721" s="17" t="n"/>
      <c r="C2721" s="18">
        <f>IF(B2721="","",IFERROR(INDEX('Example items'!$B$6:$B$205,MATCH(B2721,'Example items'!$A$6:$A$205,0)),"Unknown SKU"))</f>
        <v/>
      </c>
      <c r="D2721" s="17" t="n"/>
      <c r="E2721" s="19" t="n"/>
      <c r="F2721" s="20">
        <f>IF(OR(B2721="",E2721=""),"",IF(D2721="Sold",-ABS(E2721),IF(D2721="Adjustment",E2721,ABS(E2721))))</f>
        <v/>
      </c>
      <c r="G2721" s="17" t="n"/>
    </row>
    <row r="2722">
      <c r="A2722" s="16" t="n"/>
      <c r="B2722" s="17" t="n"/>
      <c r="C2722" s="18">
        <f>IF(B2722="","",IFERROR(INDEX('Example items'!$B$6:$B$205,MATCH(B2722,'Example items'!$A$6:$A$205,0)),"Unknown SKU"))</f>
        <v/>
      </c>
      <c r="D2722" s="17" t="n"/>
      <c r="E2722" s="19" t="n"/>
      <c r="F2722" s="20">
        <f>IF(OR(B2722="",E2722=""),"",IF(D2722="Sold",-ABS(E2722),IF(D2722="Adjustment",E2722,ABS(E2722))))</f>
        <v/>
      </c>
      <c r="G2722" s="17" t="n"/>
    </row>
    <row r="2723">
      <c r="A2723" s="16" t="n"/>
      <c r="B2723" s="17" t="n"/>
      <c r="C2723" s="18">
        <f>IF(B2723="","",IFERROR(INDEX('Example items'!$B$6:$B$205,MATCH(B2723,'Example items'!$A$6:$A$205,0)),"Unknown SKU"))</f>
        <v/>
      </c>
      <c r="D2723" s="17" t="n"/>
      <c r="E2723" s="19" t="n"/>
      <c r="F2723" s="20">
        <f>IF(OR(B2723="",E2723=""),"",IF(D2723="Sold",-ABS(E2723),IF(D2723="Adjustment",E2723,ABS(E2723))))</f>
        <v/>
      </c>
      <c r="G2723" s="17" t="n"/>
    </row>
    <row r="2724">
      <c r="A2724" s="16" t="n"/>
      <c r="B2724" s="17" t="n"/>
      <c r="C2724" s="18">
        <f>IF(B2724="","",IFERROR(INDEX('Example items'!$B$6:$B$205,MATCH(B2724,'Example items'!$A$6:$A$205,0)),"Unknown SKU"))</f>
        <v/>
      </c>
      <c r="D2724" s="17" t="n"/>
      <c r="E2724" s="19" t="n"/>
      <c r="F2724" s="20">
        <f>IF(OR(B2724="",E2724=""),"",IF(D2724="Sold",-ABS(E2724),IF(D2724="Adjustment",E2724,ABS(E2724))))</f>
        <v/>
      </c>
      <c r="G2724" s="17" t="n"/>
    </row>
    <row r="2725">
      <c r="A2725" s="16" t="n"/>
      <c r="B2725" s="17" t="n"/>
      <c r="C2725" s="18">
        <f>IF(B2725="","",IFERROR(INDEX('Example items'!$B$6:$B$205,MATCH(B2725,'Example items'!$A$6:$A$205,0)),"Unknown SKU"))</f>
        <v/>
      </c>
      <c r="D2725" s="17" t="n"/>
      <c r="E2725" s="19" t="n"/>
      <c r="F2725" s="20">
        <f>IF(OR(B2725="",E2725=""),"",IF(D2725="Sold",-ABS(E2725),IF(D2725="Adjustment",E2725,ABS(E2725))))</f>
        <v/>
      </c>
      <c r="G2725" s="17" t="n"/>
    </row>
    <row r="2726">
      <c r="A2726" s="16" t="n"/>
      <c r="B2726" s="17" t="n"/>
      <c r="C2726" s="18">
        <f>IF(B2726="","",IFERROR(INDEX('Example items'!$B$6:$B$205,MATCH(B2726,'Example items'!$A$6:$A$205,0)),"Unknown SKU"))</f>
        <v/>
      </c>
      <c r="D2726" s="17" t="n"/>
      <c r="E2726" s="19" t="n"/>
      <c r="F2726" s="20">
        <f>IF(OR(B2726="",E2726=""),"",IF(D2726="Sold",-ABS(E2726),IF(D2726="Adjustment",E2726,ABS(E2726))))</f>
        <v/>
      </c>
      <c r="G2726" s="17" t="n"/>
    </row>
    <row r="2727">
      <c r="A2727" s="16" t="n"/>
      <c r="B2727" s="17" t="n"/>
      <c r="C2727" s="18">
        <f>IF(B2727="","",IFERROR(INDEX('Example items'!$B$6:$B$205,MATCH(B2727,'Example items'!$A$6:$A$205,0)),"Unknown SKU"))</f>
        <v/>
      </c>
      <c r="D2727" s="17" t="n"/>
      <c r="E2727" s="19" t="n"/>
      <c r="F2727" s="20">
        <f>IF(OR(B2727="",E2727=""),"",IF(D2727="Sold",-ABS(E2727),IF(D2727="Adjustment",E2727,ABS(E2727))))</f>
        <v/>
      </c>
      <c r="G2727" s="17" t="n"/>
    </row>
    <row r="2728">
      <c r="A2728" s="16" t="n"/>
      <c r="B2728" s="17" t="n"/>
      <c r="C2728" s="18">
        <f>IF(B2728="","",IFERROR(INDEX('Example items'!$B$6:$B$205,MATCH(B2728,'Example items'!$A$6:$A$205,0)),"Unknown SKU"))</f>
        <v/>
      </c>
      <c r="D2728" s="17" t="n"/>
      <c r="E2728" s="19" t="n"/>
      <c r="F2728" s="20">
        <f>IF(OR(B2728="",E2728=""),"",IF(D2728="Sold",-ABS(E2728),IF(D2728="Adjustment",E2728,ABS(E2728))))</f>
        <v/>
      </c>
      <c r="G2728" s="17" t="n"/>
    </row>
    <row r="2729">
      <c r="A2729" s="16" t="n"/>
      <c r="B2729" s="17" t="n"/>
      <c r="C2729" s="18">
        <f>IF(B2729="","",IFERROR(INDEX('Example items'!$B$6:$B$205,MATCH(B2729,'Example items'!$A$6:$A$205,0)),"Unknown SKU"))</f>
        <v/>
      </c>
      <c r="D2729" s="17" t="n"/>
      <c r="E2729" s="19" t="n"/>
      <c r="F2729" s="20">
        <f>IF(OR(B2729="",E2729=""),"",IF(D2729="Sold",-ABS(E2729),IF(D2729="Adjustment",E2729,ABS(E2729))))</f>
        <v/>
      </c>
      <c r="G2729" s="17" t="n"/>
    </row>
    <row r="2730">
      <c r="A2730" s="16" t="n"/>
      <c r="B2730" s="17" t="n"/>
      <c r="C2730" s="18">
        <f>IF(B2730="","",IFERROR(INDEX('Example items'!$B$6:$B$205,MATCH(B2730,'Example items'!$A$6:$A$205,0)),"Unknown SKU"))</f>
        <v/>
      </c>
      <c r="D2730" s="17" t="n"/>
      <c r="E2730" s="19" t="n"/>
      <c r="F2730" s="20">
        <f>IF(OR(B2730="",E2730=""),"",IF(D2730="Sold",-ABS(E2730),IF(D2730="Adjustment",E2730,ABS(E2730))))</f>
        <v/>
      </c>
      <c r="G2730" s="17" t="n"/>
    </row>
    <row r="2731">
      <c r="A2731" s="16" t="n"/>
      <c r="B2731" s="17" t="n"/>
      <c r="C2731" s="18">
        <f>IF(B2731="","",IFERROR(INDEX('Example items'!$B$6:$B$205,MATCH(B2731,'Example items'!$A$6:$A$205,0)),"Unknown SKU"))</f>
        <v/>
      </c>
      <c r="D2731" s="17" t="n"/>
      <c r="E2731" s="19" t="n"/>
      <c r="F2731" s="20">
        <f>IF(OR(B2731="",E2731=""),"",IF(D2731="Sold",-ABS(E2731),IF(D2731="Adjustment",E2731,ABS(E2731))))</f>
        <v/>
      </c>
      <c r="G2731" s="17" t="n"/>
    </row>
    <row r="2732">
      <c r="A2732" s="16" t="n"/>
      <c r="B2732" s="17" t="n"/>
      <c r="C2732" s="18">
        <f>IF(B2732="","",IFERROR(INDEX('Example items'!$B$6:$B$205,MATCH(B2732,'Example items'!$A$6:$A$205,0)),"Unknown SKU"))</f>
        <v/>
      </c>
      <c r="D2732" s="17" t="n"/>
      <c r="E2732" s="19" t="n"/>
      <c r="F2732" s="20">
        <f>IF(OR(B2732="",E2732=""),"",IF(D2732="Sold",-ABS(E2732),IF(D2732="Adjustment",E2732,ABS(E2732))))</f>
        <v/>
      </c>
      <c r="G2732" s="17" t="n"/>
    </row>
    <row r="2733">
      <c r="A2733" s="16" t="n"/>
      <c r="B2733" s="17" t="n"/>
      <c r="C2733" s="18">
        <f>IF(B2733="","",IFERROR(INDEX('Example items'!$B$6:$B$205,MATCH(B2733,'Example items'!$A$6:$A$205,0)),"Unknown SKU"))</f>
        <v/>
      </c>
      <c r="D2733" s="17" t="n"/>
      <c r="E2733" s="19" t="n"/>
      <c r="F2733" s="20">
        <f>IF(OR(B2733="",E2733=""),"",IF(D2733="Sold",-ABS(E2733),IF(D2733="Adjustment",E2733,ABS(E2733))))</f>
        <v/>
      </c>
      <c r="G2733" s="17" t="n"/>
    </row>
    <row r="2734">
      <c r="A2734" s="16" t="n"/>
      <c r="B2734" s="17" t="n"/>
      <c r="C2734" s="18">
        <f>IF(B2734="","",IFERROR(INDEX('Example items'!$B$6:$B$205,MATCH(B2734,'Example items'!$A$6:$A$205,0)),"Unknown SKU"))</f>
        <v/>
      </c>
      <c r="D2734" s="17" t="n"/>
      <c r="E2734" s="19" t="n"/>
      <c r="F2734" s="20">
        <f>IF(OR(B2734="",E2734=""),"",IF(D2734="Sold",-ABS(E2734),IF(D2734="Adjustment",E2734,ABS(E2734))))</f>
        <v/>
      </c>
      <c r="G2734" s="17" t="n"/>
    </row>
    <row r="2735">
      <c r="A2735" s="16" t="n"/>
      <c r="B2735" s="17" t="n"/>
      <c r="C2735" s="18">
        <f>IF(B2735="","",IFERROR(INDEX('Example items'!$B$6:$B$205,MATCH(B2735,'Example items'!$A$6:$A$205,0)),"Unknown SKU"))</f>
        <v/>
      </c>
      <c r="D2735" s="17" t="n"/>
      <c r="E2735" s="19" t="n"/>
      <c r="F2735" s="20">
        <f>IF(OR(B2735="",E2735=""),"",IF(D2735="Sold",-ABS(E2735),IF(D2735="Adjustment",E2735,ABS(E2735))))</f>
        <v/>
      </c>
      <c r="G2735" s="17" t="n"/>
    </row>
    <row r="2736">
      <c r="A2736" s="16" t="n"/>
      <c r="B2736" s="17" t="n"/>
      <c r="C2736" s="18">
        <f>IF(B2736="","",IFERROR(INDEX('Example items'!$B$6:$B$205,MATCH(B2736,'Example items'!$A$6:$A$205,0)),"Unknown SKU"))</f>
        <v/>
      </c>
      <c r="D2736" s="17" t="n"/>
      <c r="E2736" s="19" t="n"/>
      <c r="F2736" s="20">
        <f>IF(OR(B2736="",E2736=""),"",IF(D2736="Sold",-ABS(E2736),IF(D2736="Adjustment",E2736,ABS(E2736))))</f>
        <v/>
      </c>
      <c r="G2736" s="17" t="n"/>
    </row>
    <row r="2737">
      <c r="A2737" s="16" t="n"/>
      <c r="B2737" s="17" t="n"/>
      <c r="C2737" s="18">
        <f>IF(B2737="","",IFERROR(INDEX('Example items'!$B$6:$B$205,MATCH(B2737,'Example items'!$A$6:$A$205,0)),"Unknown SKU"))</f>
        <v/>
      </c>
      <c r="D2737" s="17" t="n"/>
      <c r="E2737" s="19" t="n"/>
      <c r="F2737" s="20">
        <f>IF(OR(B2737="",E2737=""),"",IF(D2737="Sold",-ABS(E2737),IF(D2737="Adjustment",E2737,ABS(E2737))))</f>
        <v/>
      </c>
      <c r="G2737" s="17" t="n"/>
    </row>
    <row r="2738">
      <c r="A2738" s="16" t="n"/>
      <c r="B2738" s="17" t="n"/>
      <c r="C2738" s="18">
        <f>IF(B2738="","",IFERROR(INDEX('Example items'!$B$6:$B$205,MATCH(B2738,'Example items'!$A$6:$A$205,0)),"Unknown SKU"))</f>
        <v/>
      </c>
      <c r="D2738" s="17" t="n"/>
      <c r="E2738" s="19" t="n"/>
      <c r="F2738" s="20">
        <f>IF(OR(B2738="",E2738=""),"",IF(D2738="Sold",-ABS(E2738),IF(D2738="Adjustment",E2738,ABS(E2738))))</f>
        <v/>
      </c>
      <c r="G2738" s="17" t="n"/>
    </row>
    <row r="2739">
      <c r="A2739" s="16" t="n"/>
      <c r="B2739" s="17" t="n"/>
      <c r="C2739" s="18">
        <f>IF(B2739="","",IFERROR(INDEX('Example items'!$B$6:$B$205,MATCH(B2739,'Example items'!$A$6:$A$205,0)),"Unknown SKU"))</f>
        <v/>
      </c>
      <c r="D2739" s="17" t="n"/>
      <c r="E2739" s="19" t="n"/>
      <c r="F2739" s="20">
        <f>IF(OR(B2739="",E2739=""),"",IF(D2739="Sold",-ABS(E2739),IF(D2739="Adjustment",E2739,ABS(E2739))))</f>
        <v/>
      </c>
      <c r="G2739" s="17" t="n"/>
    </row>
    <row r="2740">
      <c r="A2740" s="16" t="n"/>
      <c r="B2740" s="17" t="n"/>
      <c r="C2740" s="18">
        <f>IF(B2740="","",IFERROR(INDEX('Example items'!$B$6:$B$205,MATCH(B2740,'Example items'!$A$6:$A$205,0)),"Unknown SKU"))</f>
        <v/>
      </c>
      <c r="D2740" s="17" t="n"/>
      <c r="E2740" s="19" t="n"/>
      <c r="F2740" s="20">
        <f>IF(OR(B2740="",E2740=""),"",IF(D2740="Sold",-ABS(E2740),IF(D2740="Adjustment",E2740,ABS(E2740))))</f>
        <v/>
      </c>
      <c r="G2740" s="17" t="n"/>
    </row>
    <row r="2741">
      <c r="A2741" s="16" t="n"/>
      <c r="B2741" s="17" t="n"/>
      <c r="C2741" s="18">
        <f>IF(B2741="","",IFERROR(INDEX('Example items'!$B$6:$B$205,MATCH(B2741,'Example items'!$A$6:$A$205,0)),"Unknown SKU"))</f>
        <v/>
      </c>
      <c r="D2741" s="17" t="n"/>
      <c r="E2741" s="19" t="n"/>
      <c r="F2741" s="20">
        <f>IF(OR(B2741="",E2741=""),"",IF(D2741="Sold",-ABS(E2741),IF(D2741="Adjustment",E2741,ABS(E2741))))</f>
        <v/>
      </c>
      <c r="G2741" s="17" t="n"/>
    </row>
    <row r="2742">
      <c r="A2742" s="16" t="n"/>
      <c r="B2742" s="17" t="n"/>
      <c r="C2742" s="18">
        <f>IF(B2742="","",IFERROR(INDEX('Example items'!$B$6:$B$205,MATCH(B2742,'Example items'!$A$6:$A$205,0)),"Unknown SKU"))</f>
        <v/>
      </c>
      <c r="D2742" s="17" t="n"/>
      <c r="E2742" s="19" t="n"/>
      <c r="F2742" s="20">
        <f>IF(OR(B2742="",E2742=""),"",IF(D2742="Sold",-ABS(E2742),IF(D2742="Adjustment",E2742,ABS(E2742))))</f>
        <v/>
      </c>
      <c r="G2742" s="17" t="n"/>
    </row>
    <row r="2743">
      <c r="A2743" s="16" t="n"/>
      <c r="B2743" s="17" t="n"/>
      <c r="C2743" s="18">
        <f>IF(B2743="","",IFERROR(INDEX('Example items'!$B$6:$B$205,MATCH(B2743,'Example items'!$A$6:$A$205,0)),"Unknown SKU"))</f>
        <v/>
      </c>
      <c r="D2743" s="17" t="n"/>
      <c r="E2743" s="19" t="n"/>
      <c r="F2743" s="20">
        <f>IF(OR(B2743="",E2743=""),"",IF(D2743="Sold",-ABS(E2743),IF(D2743="Adjustment",E2743,ABS(E2743))))</f>
        <v/>
      </c>
      <c r="G2743" s="17" t="n"/>
    </row>
    <row r="2744">
      <c r="A2744" s="16" t="n"/>
      <c r="B2744" s="17" t="n"/>
      <c r="C2744" s="18">
        <f>IF(B2744="","",IFERROR(INDEX('Example items'!$B$6:$B$205,MATCH(B2744,'Example items'!$A$6:$A$205,0)),"Unknown SKU"))</f>
        <v/>
      </c>
      <c r="D2744" s="17" t="n"/>
      <c r="E2744" s="19" t="n"/>
      <c r="F2744" s="20">
        <f>IF(OR(B2744="",E2744=""),"",IF(D2744="Sold",-ABS(E2744),IF(D2744="Adjustment",E2744,ABS(E2744))))</f>
        <v/>
      </c>
      <c r="G2744" s="17" t="n"/>
    </row>
    <row r="2745">
      <c r="A2745" s="16" t="n"/>
      <c r="B2745" s="17" t="n"/>
      <c r="C2745" s="18">
        <f>IF(B2745="","",IFERROR(INDEX('Example items'!$B$6:$B$205,MATCH(B2745,'Example items'!$A$6:$A$205,0)),"Unknown SKU"))</f>
        <v/>
      </c>
      <c r="D2745" s="17" t="n"/>
      <c r="E2745" s="19" t="n"/>
      <c r="F2745" s="20">
        <f>IF(OR(B2745="",E2745=""),"",IF(D2745="Sold",-ABS(E2745),IF(D2745="Adjustment",E2745,ABS(E2745))))</f>
        <v/>
      </c>
      <c r="G2745" s="17" t="n"/>
    </row>
    <row r="2746">
      <c r="A2746" s="16" t="n"/>
      <c r="B2746" s="17" t="n"/>
      <c r="C2746" s="18">
        <f>IF(B2746="","",IFERROR(INDEX('Example items'!$B$6:$B$205,MATCH(B2746,'Example items'!$A$6:$A$205,0)),"Unknown SKU"))</f>
        <v/>
      </c>
      <c r="D2746" s="17" t="n"/>
      <c r="E2746" s="19" t="n"/>
      <c r="F2746" s="20">
        <f>IF(OR(B2746="",E2746=""),"",IF(D2746="Sold",-ABS(E2746),IF(D2746="Adjustment",E2746,ABS(E2746))))</f>
        <v/>
      </c>
      <c r="G2746" s="17" t="n"/>
    </row>
    <row r="2747">
      <c r="A2747" s="16" t="n"/>
      <c r="B2747" s="17" t="n"/>
      <c r="C2747" s="18">
        <f>IF(B2747="","",IFERROR(INDEX('Example items'!$B$6:$B$205,MATCH(B2747,'Example items'!$A$6:$A$205,0)),"Unknown SKU"))</f>
        <v/>
      </c>
      <c r="D2747" s="17" t="n"/>
      <c r="E2747" s="19" t="n"/>
      <c r="F2747" s="20">
        <f>IF(OR(B2747="",E2747=""),"",IF(D2747="Sold",-ABS(E2747),IF(D2747="Adjustment",E2747,ABS(E2747))))</f>
        <v/>
      </c>
      <c r="G2747" s="17" t="n"/>
    </row>
    <row r="2748">
      <c r="A2748" s="16" t="n"/>
      <c r="B2748" s="17" t="n"/>
      <c r="C2748" s="18">
        <f>IF(B2748="","",IFERROR(INDEX('Example items'!$B$6:$B$205,MATCH(B2748,'Example items'!$A$6:$A$205,0)),"Unknown SKU"))</f>
        <v/>
      </c>
      <c r="D2748" s="17" t="n"/>
      <c r="E2748" s="19" t="n"/>
      <c r="F2748" s="20">
        <f>IF(OR(B2748="",E2748=""),"",IF(D2748="Sold",-ABS(E2748),IF(D2748="Adjustment",E2748,ABS(E2748))))</f>
        <v/>
      </c>
      <c r="G2748" s="17" t="n"/>
    </row>
    <row r="2749">
      <c r="A2749" s="16" t="n"/>
      <c r="B2749" s="17" t="n"/>
      <c r="C2749" s="18">
        <f>IF(B2749="","",IFERROR(INDEX('Example items'!$B$6:$B$205,MATCH(B2749,'Example items'!$A$6:$A$205,0)),"Unknown SKU"))</f>
        <v/>
      </c>
      <c r="D2749" s="17" t="n"/>
      <c r="E2749" s="19" t="n"/>
      <c r="F2749" s="20">
        <f>IF(OR(B2749="",E2749=""),"",IF(D2749="Sold",-ABS(E2749),IF(D2749="Adjustment",E2749,ABS(E2749))))</f>
        <v/>
      </c>
      <c r="G2749" s="17" t="n"/>
    </row>
    <row r="2750">
      <c r="A2750" s="16" t="n"/>
      <c r="B2750" s="17" t="n"/>
      <c r="C2750" s="18">
        <f>IF(B2750="","",IFERROR(INDEX('Example items'!$B$6:$B$205,MATCH(B2750,'Example items'!$A$6:$A$205,0)),"Unknown SKU"))</f>
        <v/>
      </c>
      <c r="D2750" s="17" t="n"/>
      <c r="E2750" s="19" t="n"/>
      <c r="F2750" s="20">
        <f>IF(OR(B2750="",E2750=""),"",IF(D2750="Sold",-ABS(E2750),IF(D2750="Adjustment",E2750,ABS(E2750))))</f>
        <v/>
      </c>
      <c r="G2750" s="17" t="n"/>
    </row>
    <row r="2751">
      <c r="A2751" s="16" t="n"/>
      <c r="B2751" s="17" t="n"/>
      <c r="C2751" s="18">
        <f>IF(B2751="","",IFERROR(INDEX('Example items'!$B$6:$B$205,MATCH(B2751,'Example items'!$A$6:$A$205,0)),"Unknown SKU"))</f>
        <v/>
      </c>
      <c r="D2751" s="17" t="n"/>
      <c r="E2751" s="19" t="n"/>
      <c r="F2751" s="20">
        <f>IF(OR(B2751="",E2751=""),"",IF(D2751="Sold",-ABS(E2751),IF(D2751="Adjustment",E2751,ABS(E2751))))</f>
        <v/>
      </c>
      <c r="G2751" s="17" t="n"/>
    </row>
    <row r="2752">
      <c r="A2752" s="16" t="n"/>
      <c r="B2752" s="17" t="n"/>
      <c r="C2752" s="18">
        <f>IF(B2752="","",IFERROR(INDEX('Example items'!$B$6:$B$205,MATCH(B2752,'Example items'!$A$6:$A$205,0)),"Unknown SKU"))</f>
        <v/>
      </c>
      <c r="D2752" s="17" t="n"/>
      <c r="E2752" s="19" t="n"/>
      <c r="F2752" s="20">
        <f>IF(OR(B2752="",E2752=""),"",IF(D2752="Sold",-ABS(E2752),IF(D2752="Adjustment",E2752,ABS(E2752))))</f>
        <v/>
      </c>
      <c r="G2752" s="17" t="n"/>
    </row>
    <row r="2753">
      <c r="A2753" s="16" t="n"/>
      <c r="B2753" s="17" t="n"/>
      <c r="C2753" s="18">
        <f>IF(B2753="","",IFERROR(INDEX('Example items'!$B$6:$B$205,MATCH(B2753,'Example items'!$A$6:$A$205,0)),"Unknown SKU"))</f>
        <v/>
      </c>
      <c r="D2753" s="17" t="n"/>
      <c r="E2753" s="19" t="n"/>
      <c r="F2753" s="20">
        <f>IF(OR(B2753="",E2753=""),"",IF(D2753="Sold",-ABS(E2753),IF(D2753="Adjustment",E2753,ABS(E2753))))</f>
        <v/>
      </c>
      <c r="G2753" s="17" t="n"/>
    </row>
    <row r="2754">
      <c r="A2754" s="16" t="n"/>
      <c r="B2754" s="17" t="n"/>
      <c r="C2754" s="18">
        <f>IF(B2754="","",IFERROR(INDEX('Example items'!$B$6:$B$205,MATCH(B2754,'Example items'!$A$6:$A$205,0)),"Unknown SKU"))</f>
        <v/>
      </c>
      <c r="D2754" s="17" t="n"/>
      <c r="E2754" s="19" t="n"/>
      <c r="F2754" s="20">
        <f>IF(OR(B2754="",E2754=""),"",IF(D2754="Sold",-ABS(E2754),IF(D2754="Adjustment",E2754,ABS(E2754))))</f>
        <v/>
      </c>
      <c r="G2754" s="17" t="n"/>
    </row>
    <row r="2755">
      <c r="A2755" s="16" t="n"/>
      <c r="B2755" s="17" t="n"/>
      <c r="C2755" s="18">
        <f>IF(B2755="","",IFERROR(INDEX('Example items'!$B$6:$B$205,MATCH(B2755,'Example items'!$A$6:$A$205,0)),"Unknown SKU"))</f>
        <v/>
      </c>
      <c r="D2755" s="17" t="n"/>
      <c r="E2755" s="19" t="n"/>
      <c r="F2755" s="20">
        <f>IF(OR(B2755="",E2755=""),"",IF(D2755="Sold",-ABS(E2755),IF(D2755="Adjustment",E2755,ABS(E2755))))</f>
        <v/>
      </c>
      <c r="G2755" s="17" t="n"/>
    </row>
    <row r="2756">
      <c r="A2756" s="16" t="n"/>
      <c r="B2756" s="17" t="n"/>
      <c r="C2756" s="18">
        <f>IF(B2756="","",IFERROR(INDEX('Example items'!$B$6:$B$205,MATCH(B2756,'Example items'!$A$6:$A$205,0)),"Unknown SKU"))</f>
        <v/>
      </c>
      <c r="D2756" s="17" t="n"/>
      <c r="E2756" s="19" t="n"/>
      <c r="F2756" s="20">
        <f>IF(OR(B2756="",E2756=""),"",IF(D2756="Sold",-ABS(E2756),IF(D2756="Adjustment",E2756,ABS(E2756))))</f>
        <v/>
      </c>
      <c r="G2756" s="17" t="n"/>
    </row>
    <row r="2757">
      <c r="A2757" s="16" t="n"/>
      <c r="B2757" s="17" t="n"/>
      <c r="C2757" s="18">
        <f>IF(B2757="","",IFERROR(INDEX('Example items'!$B$6:$B$205,MATCH(B2757,'Example items'!$A$6:$A$205,0)),"Unknown SKU"))</f>
        <v/>
      </c>
      <c r="D2757" s="17" t="n"/>
      <c r="E2757" s="19" t="n"/>
      <c r="F2757" s="20">
        <f>IF(OR(B2757="",E2757=""),"",IF(D2757="Sold",-ABS(E2757),IF(D2757="Adjustment",E2757,ABS(E2757))))</f>
        <v/>
      </c>
      <c r="G2757" s="17" t="n"/>
    </row>
    <row r="2758">
      <c r="A2758" s="16" t="n"/>
      <c r="B2758" s="17" t="n"/>
      <c r="C2758" s="18">
        <f>IF(B2758="","",IFERROR(INDEX('Example items'!$B$6:$B$205,MATCH(B2758,'Example items'!$A$6:$A$205,0)),"Unknown SKU"))</f>
        <v/>
      </c>
      <c r="D2758" s="17" t="n"/>
      <c r="E2758" s="19" t="n"/>
      <c r="F2758" s="20">
        <f>IF(OR(B2758="",E2758=""),"",IF(D2758="Sold",-ABS(E2758),IF(D2758="Adjustment",E2758,ABS(E2758))))</f>
        <v/>
      </c>
      <c r="G2758" s="17" t="n"/>
    </row>
    <row r="2759">
      <c r="A2759" s="16" t="n"/>
      <c r="B2759" s="17" t="n"/>
      <c r="C2759" s="18">
        <f>IF(B2759="","",IFERROR(INDEX('Example items'!$B$6:$B$205,MATCH(B2759,'Example items'!$A$6:$A$205,0)),"Unknown SKU"))</f>
        <v/>
      </c>
      <c r="D2759" s="17" t="n"/>
      <c r="E2759" s="19" t="n"/>
      <c r="F2759" s="20">
        <f>IF(OR(B2759="",E2759=""),"",IF(D2759="Sold",-ABS(E2759),IF(D2759="Adjustment",E2759,ABS(E2759))))</f>
        <v/>
      </c>
      <c r="G2759" s="17" t="n"/>
    </row>
    <row r="2760">
      <c r="A2760" s="16" t="n"/>
      <c r="B2760" s="17" t="n"/>
      <c r="C2760" s="18">
        <f>IF(B2760="","",IFERROR(INDEX('Example items'!$B$6:$B$205,MATCH(B2760,'Example items'!$A$6:$A$205,0)),"Unknown SKU"))</f>
        <v/>
      </c>
      <c r="D2760" s="17" t="n"/>
      <c r="E2760" s="19" t="n"/>
      <c r="F2760" s="20">
        <f>IF(OR(B2760="",E2760=""),"",IF(D2760="Sold",-ABS(E2760),IF(D2760="Adjustment",E2760,ABS(E2760))))</f>
        <v/>
      </c>
      <c r="G2760" s="17" t="n"/>
    </row>
    <row r="2761">
      <c r="A2761" s="16" t="n"/>
      <c r="B2761" s="17" t="n"/>
      <c r="C2761" s="18">
        <f>IF(B2761="","",IFERROR(INDEX('Example items'!$B$6:$B$205,MATCH(B2761,'Example items'!$A$6:$A$205,0)),"Unknown SKU"))</f>
        <v/>
      </c>
      <c r="D2761" s="17" t="n"/>
      <c r="E2761" s="19" t="n"/>
      <c r="F2761" s="20">
        <f>IF(OR(B2761="",E2761=""),"",IF(D2761="Sold",-ABS(E2761),IF(D2761="Adjustment",E2761,ABS(E2761))))</f>
        <v/>
      </c>
      <c r="G2761" s="17" t="n"/>
    </row>
    <row r="2762">
      <c r="A2762" s="16" t="n"/>
      <c r="B2762" s="17" t="n"/>
      <c r="C2762" s="18">
        <f>IF(B2762="","",IFERROR(INDEX('Example items'!$B$6:$B$205,MATCH(B2762,'Example items'!$A$6:$A$205,0)),"Unknown SKU"))</f>
        <v/>
      </c>
      <c r="D2762" s="17" t="n"/>
      <c r="E2762" s="19" t="n"/>
      <c r="F2762" s="20">
        <f>IF(OR(B2762="",E2762=""),"",IF(D2762="Sold",-ABS(E2762),IF(D2762="Adjustment",E2762,ABS(E2762))))</f>
        <v/>
      </c>
      <c r="G2762" s="17" t="n"/>
    </row>
    <row r="2763">
      <c r="A2763" s="16" t="n"/>
      <c r="B2763" s="17" t="n"/>
      <c r="C2763" s="18">
        <f>IF(B2763="","",IFERROR(INDEX('Example items'!$B$6:$B$205,MATCH(B2763,'Example items'!$A$6:$A$205,0)),"Unknown SKU"))</f>
        <v/>
      </c>
      <c r="D2763" s="17" t="n"/>
      <c r="E2763" s="19" t="n"/>
      <c r="F2763" s="20">
        <f>IF(OR(B2763="",E2763=""),"",IF(D2763="Sold",-ABS(E2763),IF(D2763="Adjustment",E2763,ABS(E2763))))</f>
        <v/>
      </c>
      <c r="G2763" s="17" t="n"/>
    </row>
    <row r="2764">
      <c r="A2764" s="16" t="n"/>
      <c r="B2764" s="17" t="n"/>
      <c r="C2764" s="18">
        <f>IF(B2764="","",IFERROR(INDEX('Example items'!$B$6:$B$205,MATCH(B2764,'Example items'!$A$6:$A$205,0)),"Unknown SKU"))</f>
        <v/>
      </c>
      <c r="D2764" s="17" t="n"/>
      <c r="E2764" s="19" t="n"/>
      <c r="F2764" s="20">
        <f>IF(OR(B2764="",E2764=""),"",IF(D2764="Sold",-ABS(E2764),IF(D2764="Adjustment",E2764,ABS(E2764))))</f>
        <v/>
      </c>
      <c r="G2764" s="17" t="n"/>
    </row>
    <row r="2765">
      <c r="A2765" s="16" t="n"/>
      <c r="B2765" s="17" t="n"/>
      <c r="C2765" s="18">
        <f>IF(B2765="","",IFERROR(INDEX('Example items'!$B$6:$B$205,MATCH(B2765,'Example items'!$A$6:$A$205,0)),"Unknown SKU"))</f>
        <v/>
      </c>
      <c r="D2765" s="17" t="n"/>
      <c r="E2765" s="19" t="n"/>
      <c r="F2765" s="20">
        <f>IF(OR(B2765="",E2765=""),"",IF(D2765="Sold",-ABS(E2765),IF(D2765="Adjustment",E2765,ABS(E2765))))</f>
        <v/>
      </c>
      <c r="G2765" s="17" t="n"/>
    </row>
    <row r="2766">
      <c r="A2766" s="16" t="n"/>
      <c r="B2766" s="17" t="n"/>
      <c r="C2766" s="18">
        <f>IF(B2766="","",IFERROR(INDEX('Example items'!$B$6:$B$205,MATCH(B2766,'Example items'!$A$6:$A$205,0)),"Unknown SKU"))</f>
        <v/>
      </c>
      <c r="D2766" s="17" t="n"/>
      <c r="E2766" s="19" t="n"/>
      <c r="F2766" s="20">
        <f>IF(OR(B2766="",E2766=""),"",IF(D2766="Sold",-ABS(E2766),IF(D2766="Adjustment",E2766,ABS(E2766))))</f>
        <v/>
      </c>
      <c r="G2766" s="17" t="n"/>
    </row>
    <row r="2767">
      <c r="A2767" s="16" t="n"/>
      <c r="B2767" s="17" t="n"/>
      <c r="C2767" s="18">
        <f>IF(B2767="","",IFERROR(INDEX('Example items'!$B$6:$B$205,MATCH(B2767,'Example items'!$A$6:$A$205,0)),"Unknown SKU"))</f>
        <v/>
      </c>
      <c r="D2767" s="17" t="n"/>
      <c r="E2767" s="19" t="n"/>
      <c r="F2767" s="20">
        <f>IF(OR(B2767="",E2767=""),"",IF(D2767="Sold",-ABS(E2767),IF(D2767="Adjustment",E2767,ABS(E2767))))</f>
        <v/>
      </c>
      <c r="G2767" s="17" t="n"/>
    </row>
    <row r="2768">
      <c r="A2768" s="16" t="n"/>
      <c r="B2768" s="17" t="n"/>
      <c r="C2768" s="18">
        <f>IF(B2768="","",IFERROR(INDEX('Example items'!$B$6:$B$205,MATCH(B2768,'Example items'!$A$6:$A$205,0)),"Unknown SKU"))</f>
        <v/>
      </c>
      <c r="D2768" s="17" t="n"/>
      <c r="E2768" s="19" t="n"/>
      <c r="F2768" s="20">
        <f>IF(OR(B2768="",E2768=""),"",IF(D2768="Sold",-ABS(E2768),IF(D2768="Adjustment",E2768,ABS(E2768))))</f>
        <v/>
      </c>
      <c r="G2768" s="17" t="n"/>
    </row>
    <row r="2769">
      <c r="A2769" s="16" t="n"/>
      <c r="B2769" s="17" t="n"/>
      <c r="C2769" s="18">
        <f>IF(B2769="","",IFERROR(INDEX('Example items'!$B$6:$B$205,MATCH(B2769,'Example items'!$A$6:$A$205,0)),"Unknown SKU"))</f>
        <v/>
      </c>
      <c r="D2769" s="17" t="n"/>
      <c r="E2769" s="19" t="n"/>
      <c r="F2769" s="20">
        <f>IF(OR(B2769="",E2769=""),"",IF(D2769="Sold",-ABS(E2769),IF(D2769="Adjustment",E2769,ABS(E2769))))</f>
        <v/>
      </c>
      <c r="G2769" s="17" t="n"/>
    </row>
    <row r="2770">
      <c r="A2770" s="16" t="n"/>
      <c r="B2770" s="17" t="n"/>
      <c r="C2770" s="18">
        <f>IF(B2770="","",IFERROR(INDEX('Example items'!$B$6:$B$205,MATCH(B2770,'Example items'!$A$6:$A$205,0)),"Unknown SKU"))</f>
        <v/>
      </c>
      <c r="D2770" s="17" t="n"/>
      <c r="E2770" s="19" t="n"/>
      <c r="F2770" s="20">
        <f>IF(OR(B2770="",E2770=""),"",IF(D2770="Sold",-ABS(E2770),IF(D2770="Adjustment",E2770,ABS(E2770))))</f>
        <v/>
      </c>
      <c r="G2770" s="17" t="n"/>
    </row>
    <row r="2771">
      <c r="A2771" s="16" t="n"/>
      <c r="B2771" s="17" t="n"/>
      <c r="C2771" s="18">
        <f>IF(B2771="","",IFERROR(INDEX('Example items'!$B$6:$B$205,MATCH(B2771,'Example items'!$A$6:$A$205,0)),"Unknown SKU"))</f>
        <v/>
      </c>
      <c r="D2771" s="17" t="n"/>
      <c r="E2771" s="19" t="n"/>
      <c r="F2771" s="20">
        <f>IF(OR(B2771="",E2771=""),"",IF(D2771="Sold",-ABS(E2771),IF(D2771="Adjustment",E2771,ABS(E2771))))</f>
        <v/>
      </c>
      <c r="G2771" s="17" t="n"/>
    </row>
    <row r="2772">
      <c r="A2772" s="16" t="n"/>
      <c r="B2772" s="17" t="n"/>
      <c r="C2772" s="18">
        <f>IF(B2772="","",IFERROR(INDEX('Example items'!$B$6:$B$205,MATCH(B2772,'Example items'!$A$6:$A$205,0)),"Unknown SKU"))</f>
        <v/>
      </c>
      <c r="D2772" s="17" t="n"/>
      <c r="E2772" s="19" t="n"/>
      <c r="F2772" s="20">
        <f>IF(OR(B2772="",E2772=""),"",IF(D2772="Sold",-ABS(E2772),IF(D2772="Adjustment",E2772,ABS(E2772))))</f>
        <v/>
      </c>
      <c r="G2772" s="17" t="n"/>
    </row>
    <row r="2773">
      <c r="A2773" s="16" t="n"/>
      <c r="B2773" s="17" t="n"/>
      <c r="C2773" s="18">
        <f>IF(B2773="","",IFERROR(INDEX('Example items'!$B$6:$B$205,MATCH(B2773,'Example items'!$A$6:$A$205,0)),"Unknown SKU"))</f>
        <v/>
      </c>
      <c r="D2773" s="17" t="n"/>
      <c r="E2773" s="19" t="n"/>
      <c r="F2773" s="20">
        <f>IF(OR(B2773="",E2773=""),"",IF(D2773="Sold",-ABS(E2773),IF(D2773="Adjustment",E2773,ABS(E2773))))</f>
        <v/>
      </c>
      <c r="G2773" s="17" t="n"/>
    </row>
    <row r="2774">
      <c r="A2774" s="16" t="n"/>
      <c r="B2774" s="17" t="n"/>
      <c r="C2774" s="18">
        <f>IF(B2774="","",IFERROR(INDEX('Example items'!$B$6:$B$205,MATCH(B2774,'Example items'!$A$6:$A$205,0)),"Unknown SKU"))</f>
        <v/>
      </c>
      <c r="D2774" s="17" t="n"/>
      <c r="E2774" s="19" t="n"/>
      <c r="F2774" s="20">
        <f>IF(OR(B2774="",E2774=""),"",IF(D2774="Sold",-ABS(E2774),IF(D2774="Adjustment",E2774,ABS(E2774))))</f>
        <v/>
      </c>
      <c r="G2774" s="17" t="n"/>
    </row>
    <row r="2775">
      <c r="A2775" s="16" t="n"/>
      <c r="B2775" s="17" t="n"/>
      <c r="C2775" s="18">
        <f>IF(B2775="","",IFERROR(INDEX('Example items'!$B$6:$B$205,MATCH(B2775,'Example items'!$A$6:$A$205,0)),"Unknown SKU"))</f>
        <v/>
      </c>
      <c r="D2775" s="17" t="n"/>
      <c r="E2775" s="19" t="n"/>
      <c r="F2775" s="20">
        <f>IF(OR(B2775="",E2775=""),"",IF(D2775="Sold",-ABS(E2775),IF(D2775="Adjustment",E2775,ABS(E2775))))</f>
        <v/>
      </c>
      <c r="G2775" s="17" t="n"/>
    </row>
    <row r="2776">
      <c r="A2776" s="16" t="n"/>
      <c r="B2776" s="17" t="n"/>
      <c r="C2776" s="18">
        <f>IF(B2776="","",IFERROR(INDEX('Example items'!$B$6:$B$205,MATCH(B2776,'Example items'!$A$6:$A$205,0)),"Unknown SKU"))</f>
        <v/>
      </c>
      <c r="D2776" s="17" t="n"/>
      <c r="E2776" s="19" t="n"/>
      <c r="F2776" s="20">
        <f>IF(OR(B2776="",E2776=""),"",IF(D2776="Sold",-ABS(E2776),IF(D2776="Adjustment",E2776,ABS(E2776))))</f>
        <v/>
      </c>
      <c r="G2776" s="17" t="n"/>
    </row>
    <row r="2777">
      <c r="A2777" s="16" t="n"/>
      <c r="B2777" s="17" t="n"/>
      <c r="C2777" s="18">
        <f>IF(B2777="","",IFERROR(INDEX('Example items'!$B$6:$B$205,MATCH(B2777,'Example items'!$A$6:$A$205,0)),"Unknown SKU"))</f>
        <v/>
      </c>
      <c r="D2777" s="17" t="n"/>
      <c r="E2777" s="19" t="n"/>
      <c r="F2777" s="20">
        <f>IF(OR(B2777="",E2777=""),"",IF(D2777="Sold",-ABS(E2777),IF(D2777="Adjustment",E2777,ABS(E2777))))</f>
        <v/>
      </c>
      <c r="G2777" s="17" t="n"/>
    </row>
    <row r="2778">
      <c r="A2778" s="16" t="n"/>
      <c r="B2778" s="17" t="n"/>
      <c r="C2778" s="18">
        <f>IF(B2778="","",IFERROR(INDEX('Example items'!$B$6:$B$205,MATCH(B2778,'Example items'!$A$6:$A$205,0)),"Unknown SKU"))</f>
        <v/>
      </c>
      <c r="D2778" s="17" t="n"/>
      <c r="E2778" s="19" t="n"/>
      <c r="F2778" s="20">
        <f>IF(OR(B2778="",E2778=""),"",IF(D2778="Sold",-ABS(E2778),IF(D2778="Adjustment",E2778,ABS(E2778))))</f>
        <v/>
      </c>
      <c r="G2778" s="17" t="n"/>
    </row>
    <row r="2779">
      <c r="A2779" s="16" t="n"/>
      <c r="B2779" s="17" t="n"/>
      <c r="C2779" s="18">
        <f>IF(B2779="","",IFERROR(INDEX('Example items'!$B$6:$B$205,MATCH(B2779,'Example items'!$A$6:$A$205,0)),"Unknown SKU"))</f>
        <v/>
      </c>
      <c r="D2779" s="17" t="n"/>
      <c r="E2779" s="19" t="n"/>
      <c r="F2779" s="20">
        <f>IF(OR(B2779="",E2779=""),"",IF(D2779="Sold",-ABS(E2779),IF(D2779="Adjustment",E2779,ABS(E2779))))</f>
        <v/>
      </c>
      <c r="G2779" s="17" t="n"/>
    </row>
    <row r="2780">
      <c r="A2780" s="16" t="n"/>
      <c r="B2780" s="17" t="n"/>
      <c r="C2780" s="18">
        <f>IF(B2780="","",IFERROR(INDEX('Example items'!$B$6:$B$205,MATCH(B2780,'Example items'!$A$6:$A$205,0)),"Unknown SKU"))</f>
        <v/>
      </c>
      <c r="D2780" s="17" t="n"/>
      <c r="E2780" s="19" t="n"/>
      <c r="F2780" s="20">
        <f>IF(OR(B2780="",E2780=""),"",IF(D2780="Sold",-ABS(E2780),IF(D2780="Adjustment",E2780,ABS(E2780))))</f>
        <v/>
      </c>
      <c r="G2780" s="17" t="n"/>
    </row>
    <row r="2781">
      <c r="A2781" s="16" t="n"/>
      <c r="B2781" s="17" t="n"/>
      <c r="C2781" s="18">
        <f>IF(B2781="","",IFERROR(INDEX('Example items'!$B$6:$B$205,MATCH(B2781,'Example items'!$A$6:$A$205,0)),"Unknown SKU"))</f>
        <v/>
      </c>
      <c r="D2781" s="17" t="n"/>
      <c r="E2781" s="19" t="n"/>
      <c r="F2781" s="20">
        <f>IF(OR(B2781="",E2781=""),"",IF(D2781="Sold",-ABS(E2781),IF(D2781="Adjustment",E2781,ABS(E2781))))</f>
        <v/>
      </c>
      <c r="G2781" s="17" t="n"/>
    </row>
    <row r="2782">
      <c r="A2782" s="16" t="n"/>
      <c r="B2782" s="17" t="n"/>
      <c r="C2782" s="18">
        <f>IF(B2782="","",IFERROR(INDEX('Example items'!$B$6:$B$205,MATCH(B2782,'Example items'!$A$6:$A$205,0)),"Unknown SKU"))</f>
        <v/>
      </c>
      <c r="D2782" s="17" t="n"/>
      <c r="E2782" s="19" t="n"/>
      <c r="F2782" s="20">
        <f>IF(OR(B2782="",E2782=""),"",IF(D2782="Sold",-ABS(E2782),IF(D2782="Adjustment",E2782,ABS(E2782))))</f>
        <v/>
      </c>
      <c r="G2782" s="17" t="n"/>
    </row>
    <row r="2783">
      <c r="A2783" s="16" t="n"/>
      <c r="B2783" s="17" t="n"/>
      <c r="C2783" s="18">
        <f>IF(B2783="","",IFERROR(INDEX('Example items'!$B$6:$B$205,MATCH(B2783,'Example items'!$A$6:$A$205,0)),"Unknown SKU"))</f>
        <v/>
      </c>
      <c r="D2783" s="17" t="n"/>
      <c r="E2783" s="19" t="n"/>
      <c r="F2783" s="20">
        <f>IF(OR(B2783="",E2783=""),"",IF(D2783="Sold",-ABS(E2783),IF(D2783="Adjustment",E2783,ABS(E2783))))</f>
        <v/>
      </c>
      <c r="G2783" s="17" t="n"/>
    </row>
    <row r="2784">
      <c r="A2784" s="16" t="n"/>
      <c r="B2784" s="17" t="n"/>
      <c r="C2784" s="18">
        <f>IF(B2784="","",IFERROR(INDEX('Example items'!$B$6:$B$205,MATCH(B2784,'Example items'!$A$6:$A$205,0)),"Unknown SKU"))</f>
        <v/>
      </c>
      <c r="D2784" s="17" t="n"/>
      <c r="E2784" s="19" t="n"/>
      <c r="F2784" s="20">
        <f>IF(OR(B2784="",E2784=""),"",IF(D2784="Sold",-ABS(E2784),IF(D2784="Adjustment",E2784,ABS(E2784))))</f>
        <v/>
      </c>
      <c r="G2784" s="17" t="n"/>
    </row>
    <row r="2785">
      <c r="A2785" s="16" t="n"/>
      <c r="B2785" s="17" t="n"/>
      <c r="C2785" s="18">
        <f>IF(B2785="","",IFERROR(INDEX('Example items'!$B$6:$B$205,MATCH(B2785,'Example items'!$A$6:$A$205,0)),"Unknown SKU"))</f>
        <v/>
      </c>
      <c r="D2785" s="17" t="n"/>
      <c r="E2785" s="19" t="n"/>
      <c r="F2785" s="20">
        <f>IF(OR(B2785="",E2785=""),"",IF(D2785="Sold",-ABS(E2785),IF(D2785="Adjustment",E2785,ABS(E2785))))</f>
        <v/>
      </c>
      <c r="G2785" s="17" t="n"/>
    </row>
    <row r="2786">
      <c r="A2786" s="16" t="n"/>
      <c r="B2786" s="17" t="n"/>
      <c r="C2786" s="18">
        <f>IF(B2786="","",IFERROR(INDEX('Example items'!$B$6:$B$205,MATCH(B2786,'Example items'!$A$6:$A$205,0)),"Unknown SKU"))</f>
        <v/>
      </c>
      <c r="D2786" s="17" t="n"/>
      <c r="E2786" s="19" t="n"/>
      <c r="F2786" s="20">
        <f>IF(OR(B2786="",E2786=""),"",IF(D2786="Sold",-ABS(E2786),IF(D2786="Adjustment",E2786,ABS(E2786))))</f>
        <v/>
      </c>
      <c r="G2786" s="17" t="n"/>
    </row>
    <row r="2787">
      <c r="A2787" s="16" t="n"/>
      <c r="B2787" s="17" t="n"/>
      <c r="C2787" s="18">
        <f>IF(B2787="","",IFERROR(INDEX('Example items'!$B$6:$B$205,MATCH(B2787,'Example items'!$A$6:$A$205,0)),"Unknown SKU"))</f>
        <v/>
      </c>
      <c r="D2787" s="17" t="n"/>
      <c r="E2787" s="19" t="n"/>
      <c r="F2787" s="20">
        <f>IF(OR(B2787="",E2787=""),"",IF(D2787="Sold",-ABS(E2787),IF(D2787="Adjustment",E2787,ABS(E2787))))</f>
        <v/>
      </c>
      <c r="G2787" s="17" t="n"/>
    </row>
    <row r="2788">
      <c r="A2788" s="16" t="n"/>
      <c r="B2788" s="17" t="n"/>
      <c r="C2788" s="18">
        <f>IF(B2788="","",IFERROR(INDEX('Example items'!$B$6:$B$205,MATCH(B2788,'Example items'!$A$6:$A$205,0)),"Unknown SKU"))</f>
        <v/>
      </c>
      <c r="D2788" s="17" t="n"/>
      <c r="E2788" s="19" t="n"/>
      <c r="F2788" s="20">
        <f>IF(OR(B2788="",E2788=""),"",IF(D2788="Sold",-ABS(E2788),IF(D2788="Adjustment",E2788,ABS(E2788))))</f>
        <v/>
      </c>
      <c r="G2788" s="17" t="n"/>
    </row>
    <row r="2789">
      <c r="A2789" s="16" t="n"/>
      <c r="B2789" s="17" t="n"/>
      <c r="C2789" s="18">
        <f>IF(B2789="","",IFERROR(INDEX('Example items'!$B$6:$B$205,MATCH(B2789,'Example items'!$A$6:$A$205,0)),"Unknown SKU"))</f>
        <v/>
      </c>
      <c r="D2789" s="17" t="n"/>
      <c r="E2789" s="19" t="n"/>
      <c r="F2789" s="20">
        <f>IF(OR(B2789="",E2789=""),"",IF(D2789="Sold",-ABS(E2789),IF(D2789="Adjustment",E2789,ABS(E2789))))</f>
        <v/>
      </c>
      <c r="G2789" s="17" t="n"/>
    </row>
    <row r="2790">
      <c r="A2790" s="16" t="n"/>
      <c r="B2790" s="17" t="n"/>
      <c r="C2790" s="18">
        <f>IF(B2790="","",IFERROR(INDEX('Example items'!$B$6:$B$205,MATCH(B2790,'Example items'!$A$6:$A$205,0)),"Unknown SKU"))</f>
        <v/>
      </c>
      <c r="D2790" s="17" t="n"/>
      <c r="E2790" s="19" t="n"/>
      <c r="F2790" s="20">
        <f>IF(OR(B2790="",E2790=""),"",IF(D2790="Sold",-ABS(E2790),IF(D2790="Adjustment",E2790,ABS(E2790))))</f>
        <v/>
      </c>
      <c r="G2790" s="17" t="n"/>
    </row>
    <row r="2791">
      <c r="A2791" s="16" t="n"/>
      <c r="B2791" s="17" t="n"/>
      <c r="C2791" s="18">
        <f>IF(B2791="","",IFERROR(INDEX('Example items'!$B$6:$B$205,MATCH(B2791,'Example items'!$A$6:$A$205,0)),"Unknown SKU"))</f>
        <v/>
      </c>
      <c r="D2791" s="17" t="n"/>
      <c r="E2791" s="19" t="n"/>
      <c r="F2791" s="20">
        <f>IF(OR(B2791="",E2791=""),"",IF(D2791="Sold",-ABS(E2791),IF(D2791="Adjustment",E2791,ABS(E2791))))</f>
        <v/>
      </c>
      <c r="G2791" s="17" t="n"/>
    </row>
    <row r="2792">
      <c r="A2792" s="16" t="n"/>
      <c r="B2792" s="17" t="n"/>
      <c r="C2792" s="18">
        <f>IF(B2792="","",IFERROR(INDEX('Example items'!$B$6:$B$205,MATCH(B2792,'Example items'!$A$6:$A$205,0)),"Unknown SKU"))</f>
        <v/>
      </c>
      <c r="D2792" s="17" t="n"/>
      <c r="E2792" s="19" t="n"/>
      <c r="F2792" s="20">
        <f>IF(OR(B2792="",E2792=""),"",IF(D2792="Sold",-ABS(E2792),IF(D2792="Adjustment",E2792,ABS(E2792))))</f>
        <v/>
      </c>
      <c r="G2792" s="17" t="n"/>
    </row>
    <row r="2793">
      <c r="A2793" s="16" t="n"/>
      <c r="B2793" s="17" t="n"/>
      <c r="C2793" s="18">
        <f>IF(B2793="","",IFERROR(INDEX('Example items'!$B$6:$B$205,MATCH(B2793,'Example items'!$A$6:$A$205,0)),"Unknown SKU"))</f>
        <v/>
      </c>
      <c r="D2793" s="17" t="n"/>
      <c r="E2793" s="19" t="n"/>
      <c r="F2793" s="20">
        <f>IF(OR(B2793="",E2793=""),"",IF(D2793="Sold",-ABS(E2793),IF(D2793="Adjustment",E2793,ABS(E2793))))</f>
        <v/>
      </c>
      <c r="G2793" s="17" t="n"/>
    </row>
    <row r="2794">
      <c r="A2794" s="16" t="n"/>
      <c r="B2794" s="17" t="n"/>
      <c r="C2794" s="18">
        <f>IF(B2794="","",IFERROR(INDEX('Example items'!$B$6:$B$205,MATCH(B2794,'Example items'!$A$6:$A$205,0)),"Unknown SKU"))</f>
        <v/>
      </c>
      <c r="D2794" s="17" t="n"/>
      <c r="E2794" s="19" t="n"/>
      <c r="F2794" s="20">
        <f>IF(OR(B2794="",E2794=""),"",IF(D2794="Sold",-ABS(E2794),IF(D2794="Adjustment",E2794,ABS(E2794))))</f>
        <v/>
      </c>
      <c r="G2794" s="17" t="n"/>
    </row>
    <row r="2795">
      <c r="A2795" s="16" t="n"/>
      <c r="B2795" s="17" t="n"/>
      <c r="C2795" s="18">
        <f>IF(B2795="","",IFERROR(INDEX('Example items'!$B$6:$B$205,MATCH(B2795,'Example items'!$A$6:$A$205,0)),"Unknown SKU"))</f>
        <v/>
      </c>
      <c r="D2795" s="17" t="n"/>
      <c r="E2795" s="19" t="n"/>
      <c r="F2795" s="20">
        <f>IF(OR(B2795="",E2795=""),"",IF(D2795="Sold",-ABS(E2795),IF(D2795="Adjustment",E2795,ABS(E2795))))</f>
        <v/>
      </c>
      <c r="G2795" s="17" t="n"/>
    </row>
    <row r="2796">
      <c r="A2796" s="16" t="n"/>
      <c r="B2796" s="17" t="n"/>
      <c r="C2796" s="18">
        <f>IF(B2796="","",IFERROR(INDEX('Example items'!$B$6:$B$205,MATCH(B2796,'Example items'!$A$6:$A$205,0)),"Unknown SKU"))</f>
        <v/>
      </c>
      <c r="D2796" s="17" t="n"/>
      <c r="E2796" s="19" t="n"/>
      <c r="F2796" s="20">
        <f>IF(OR(B2796="",E2796=""),"",IF(D2796="Sold",-ABS(E2796),IF(D2796="Adjustment",E2796,ABS(E2796))))</f>
        <v/>
      </c>
      <c r="G2796" s="17" t="n"/>
    </row>
    <row r="2797">
      <c r="A2797" s="16" t="n"/>
      <c r="B2797" s="17" t="n"/>
      <c r="C2797" s="18">
        <f>IF(B2797="","",IFERROR(INDEX('Example items'!$B$6:$B$205,MATCH(B2797,'Example items'!$A$6:$A$205,0)),"Unknown SKU"))</f>
        <v/>
      </c>
      <c r="D2797" s="17" t="n"/>
      <c r="E2797" s="19" t="n"/>
      <c r="F2797" s="20">
        <f>IF(OR(B2797="",E2797=""),"",IF(D2797="Sold",-ABS(E2797),IF(D2797="Adjustment",E2797,ABS(E2797))))</f>
        <v/>
      </c>
      <c r="G2797" s="17" t="n"/>
    </row>
    <row r="2798">
      <c r="A2798" s="16" t="n"/>
      <c r="B2798" s="17" t="n"/>
      <c r="C2798" s="18">
        <f>IF(B2798="","",IFERROR(INDEX('Example items'!$B$6:$B$205,MATCH(B2798,'Example items'!$A$6:$A$205,0)),"Unknown SKU"))</f>
        <v/>
      </c>
      <c r="D2798" s="17" t="n"/>
      <c r="E2798" s="19" t="n"/>
      <c r="F2798" s="20">
        <f>IF(OR(B2798="",E2798=""),"",IF(D2798="Sold",-ABS(E2798),IF(D2798="Adjustment",E2798,ABS(E2798))))</f>
        <v/>
      </c>
      <c r="G2798" s="17" t="n"/>
    </row>
    <row r="2799">
      <c r="A2799" s="16" t="n"/>
      <c r="B2799" s="17" t="n"/>
      <c r="C2799" s="18">
        <f>IF(B2799="","",IFERROR(INDEX('Example items'!$B$6:$B$205,MATCH(B2799,'Example items'!$A$6:$A$205,0)),"Unknown SKU"))</f>
        <v/>
      </c>
      <c r="D2799" s="17" t="n"/>
      <c r="E2799" s="19" t="n"/>
      <c r="F2799" s="20">
        <f>IF(OR(B2799="",E2799=""),"",IF(D2799="Sold",-ABS(E2799),IF(D2799="Adjustment",E2799,ABS(E2799))))</f>
        <v/>
      </c>
      <c r="G2799" s="17" t="n"/>
    </row>
    <row r="2800">
      <c r="A2800" s="16" t="n"/>
      <c r="B2800" s="17" t="n"/>
      <c r="C2800" s="18">
        <f>IF(B2800="","",IFERROR(INDEX('Example items'!$B$6:$B$205,MATCH(B2800,'Example items'!$A$6:$A$205,0)),"Unknown SKU"))</f>
        <v/>
      </c>
      <c r="D2800" s="17" t="n"/>
      <c r="E2800" s="19" t="n"/>
      <c r="F2800" s="20">
        <f>IF(OR(B2800="",E2800=""),"",IF(D2800="Sold",-ABS(E2800),IF(D2800="Adjustment",E2800,ABS(E2800))))</f>
        <v/>
      </c>
      <c r="G2800" s="17" t="n"/>
    </row>
    <row r="2801">
      <c r="A2801" s="16" t="n"/>
      <c r="B2801" s="17" t="n"/>
      <c r="C2801" s="18">
        <f>IF(B2801="","",IFERROR(INDEX('Example items'!$B$6:$B$205,MATCH(B2801,'Example items'!$A$6:$A$205,0)),"Unknown SKU"))</f>
        <v/>
      </c>
      <c r="D2801" s="17" t="n"/>
      <c r="E2801" s="19" t="n"/>
      <c r="F2801" s="20">
        <f>IF(OR(B2801="",E2801=""),"",IF(D2801="Sold",-ABS(E2801),IF(D2801="Adjustment",E2801,ABS(E2801))))</f>
        <v/>
      </c>
      <c r="G2801" s="17" t="n"/>
    </row>
    <row r="2802">
      <c r="A2802" s="16" t="n"/>
      <c r="B2802" s="17" t="n"/>
      <c r="C2802" s="18">
        <f>IF(B2802="","",IFERROR(INDEX('Example items'!$B$6:$B$205,MATCH(B2802,'Example items'!$A$6:$A$205,0)),"Unknown SKU"))</f>
        <v/>
      </c>
      <c r="D2802" s="17" t="n"/>
      <c r="E2802" s="19" t="n"/>
      <c r="F2802" s="20">
        <f>IF(OR(B2802="",E2802=""),"",IF(D2802="Sold",-ABS(E2802),IF(D2802="Adjustment",E2802,ABS(E2802))))</f>
        <v/>
      </c>
      <c r="G2802" s="17" t="n"/>
    </row>
    <row r="2803">
      <c r="A2803" s="16" t="n"/>
      <c r="B2803" s="17" t="n"/>
      <c r="C2803" s="18">
        <f>IF(B2803="","",IFERROR(INDEX('Example items'!$B$6:$B$205,MATCH(B2803,'Example items'!$A$6:$A$205,0)),"Unknown SKU"))</f>
        <v/>
      </c>
      <c r="D2803" s="17" t="n"/>
      <c r="E2803" s="19" t="n"/>
      <c r="F2803" s="20">
        <f>IF(OR(B2803="",E2803=""),"",IF(D2803="Sold",-ABS(E2803),IF(D2803="Adjustment",E2803,ABS(E2803))))</f>
        <v/>
      </c>
      <c r="G2803" s="17" t="n"/>
    </row>
    <row r="2804">
      <c r="A2804" s="16" t="n"/>
      <c r="B2804" s="17" t="n"/>
      <c r="C2804" s="18">
        <f>IF(B2804="","",IFERROR(INDEX('Example items'!$B$6:$B$205,MATCH(B2804,'Example items'!$A$6:$A$205,0)),"Unknown SKU"))</f>
        <v/>
      </c>
      <c r="D2804" s="17" t="n"/>
      <c r="E2804" s="19" t="n"/>
      <c r="F2804" s="20">
        <f>IF(OR(B2804="",E2804=""),"",IF(D2804="Sold",-ABS(E2804),IF(D2804="Adjustment",E2804,ABS(E2804))))</f>
        <v/>
      </c>
      <c r="G2804" s="17" t="n"/>
    </row>
    <row r="2805">
      <c r="A2805" s="16" t="n"/>
      <c r="B2805" s="17" t="n"/>
      <c r="C2805" s="18">
        <f>IF(B2805="","",IFERROR(INDEX('Example items'!$B$6:$B$205,MATCH(B2805,'Example items'!$A$6:$A$205,0)),"Unknown SKU"))</f>
        <v/>
      </c>
      <c r="D2805" s="17" t="n"/>
      <c r="E2805" s="19" t="n"/>
      <c r="F2805" s="20">
        <f>IF(OR(B2805="",E2805=""),"",IF(D2805="Sold",-ABS(E2805),IF(D2805="Adjustment",E2805,ABS(E2805))))</f>
        <v/>
      </c>
      <c r="G2805" s="17" t="n"/>
    </row>
    <row r="2806">
      <c r="A2806" s="16" t="n"/>
      <c r="B2806" s="17" t="n"/>
      <c r="C2806" s="18">
        <f>IF(B2806="","",IFERROR(INDEX('Example items'!$B$6:$B$205,MATCH(B2806,'Example items'!$A$6:$A$205,0)),"Unknown SKU"))</f>
        <v/>
      </c>
      <c r="D2806" s="17" t="n"/>
      <c r="E2806" s="19" t="n"/>
      <c r="F2806" s="20">
        <f>IF(OR(B2806="",E2806=""),"",IF(D2806="Sold",-ABS(E2806),IF(D2806="Adjustment",E2806,ABS(E2806))))</f>
        <v/>
      </c>
      <c r="G2806" s="17" t="n"/>
    </row>
    <row r="2807">
      <c r="A2807" s="16" t="n"/>
      <c r="B2807" s="17" t="n"/>
      <c r="C2807" s="18">
        <f>IF(B2807="","",IFERROR(INDEX('Example items'!$B$6:$B$205,MATCH(B2807,'Example items'!$A$6:$A$205,0)),"Unknown SKU"))</f>
        <v/>
      </c>
      <c r="D2807" s="17" t="n"/>
      <c r="E2807" s="19" t="n"/>
      <c r="F2807" s="20">
        <f>IF(OR(B2807="",E2807=""),"",IF(D2807="Sold",-ABS(E2807),IF(D2807="Adjustment",E2807,ABS(E2807))))</f>
        <v/>
      </c>
      <c r="G2807" s="17" t="n"/>
    </row>
    <row r="2808">
      <c r="A2808" s="16" t="n"/>
      <c r="B2808" s="17" t="n"/>
      <c r="C2808" s="18">
        <f>IF(B2808="","",IFERROR(INDEX('Example items'!$B$6:$B$205,MATCH(B2808,'Example items'!$A$6:$A$205,0)),"Unknown SKU"))</f>
        <v/>
      </c>
      <c r="D2808" s="17" t="n"/>
      <c r="E2808" s="19" t="n"/>
      <c r="F2808" s="20">
        <f>IF(OR(B2808="",E2808=""),"",IF(D2808="Sold",-ABS(E2808),IF(D2808="Adjustment",E2808,ABS(E2808))))</f>
        <v/>
      </c>
      <c r="G2808" s="17" t="n"/>
    </row>
    <row r="2809">
      <c r="A2809" s="16" t="n"/>
      <c r="B2809" s="17" t="n"/>
      <c r="C2809" s="18">
        <f>IF(B2809="","",IFERROR(INDEX('Example items'!$B$6:$B$205,MATCH(B2809,'Example items'!$A$6:$A$205,0)),"Unknown SKU"))</f>
        <v/>
      </c>
      <c r="D2809" s="17" t="n"/>
      <c r="E2809" s="19" t="n"/>
      <c r="F2809" s="20">
        <f>IF(OR(B2809="",E2809=""),"",IF(D2809="Sold",-ABS(E2809),IF(D2809="Adjustment",E2809,ABS(E2809))))</f>
        <v/>
      </c>
      <c r="G2809" s="17" t="n"/>
    </row>
    <row r="2810">
      <c r="A2810" s="16" t="n"/>
      <c r="B2810" s="17" t="n"/>
      <c r="C2810" s="18">
        <f>IF(B2810="","",IFERROR(INDEX('Example items'!$B$6:$B$205,MATCH(B2810,'Example items'!$A$6:$A$205,0)),"Unknown SKU"))</f>
        <v/>
      </c>
      <c r="D2810" s="17" t="n"/>
      <c r="E2810" s="19" t="n"/>
      <c r="F2810" s="20">
        <f>IF(OR(B2810="",E2810=""),"",IF(D2810="Sold",-ABS(E2810),IF(D2810="Adjustment",E2810,ABS(E2810))))</f>
        <v/>
      </c>
      <c r="G2810" s="17" t="n"/>
    </row>
    <row r="2811">
      <c r="A2811" s="16" t="n"/>
      <c r="B2811" s="17" t="n"/>
      <c r="C2811" s="18">
        <f>IF(B2811="","",IFERROR(INDEX('Example items'!$B$6:$B$205,MATCH(B2811,'Example items'!$A$6:$A$205,0)),"Unknown SKU"))</f>
        <v/>
      </c>
      <c r="D2811" s="17" t="n"/>
      <c r="E2811" s="19" t="n"/>
      <c r="F2811" s="20">
        <f>IF(OR(B2811="",E2811=""),"",IF(D2811="Sold",-ABS(E2811),IF(D2811="Adjustment",E2811,ABS(E2811))))</f>
        <v/>
      </c>
      <c r="G2811" s="17" t="n"/>
    </row>
    <row r="2812">
      <c r="A2812" s="16" t="n"/>
      <c r="B2812" s="17" t="n"/>
      <c r="C2812" s="18">
        <f>IF(B2812="","",IFERROR(INDEX('Example items'!$B$6:$B$205,MATCH(B2812,'Example items'!$A$6:$A$205,0)),"Unknown SKU"))</f>
        <v/>
      </c>
      <c r="D2812" s="17" t="n"/>
      <c r="E2812" s="19" t="n"/>
      <c r="F2812" s="20">
        <f>IF(OR(B2812="",E2812=""),"",IF(D2812="Sold",-ABS(E2812),IF(D2812="Adjustment",E2812,ABS(E2812))))</f>
        <v/>
      </c>
      <c r="G2812" s="17" t="n"/>
    </row>
    <row r="2813">
      <c r="A2813" s="16" t="n"/>
      <c r="B2813" s="17" t="n"/>
      <c r="C2813" s="18">
        <f>IF(B2813="","",IFERROR(INDEX('Example items'!$B$6:$B$205,MATCH(B2813,'Example items'!$A$6:$A$205,0)),"Unknown SKU"))</f>
        <v/>
      </c>
      <c r="D2813" s="17" t="n"/>
      <c r="E2813" s="19" t="n"/>
      <c r="F2813" s="20">
        <f>IF(OR(B2813="",E2813=""),"",IF(D2813="Sold",-ABS(E2813),IF(D2813="Adjustment",E2813,ABS(E2813))))</f>
        <v/>
      </c>
      <c r="G2813" s="17" t="n"/>
    </row>
    <row r="2814">
      <c r="A2814" s="16" t="n"/>
      <c r="B2814" s="17" t="n"/>
      <c r="C2814" s="18">
        <f>IF(B2814="","",IFERROR(INDEX('Example items'!$B$6:$B$205,MATCH(B2814,'Example items'!$A$6:$A$205,0)),"Unknown SKU"))</f>
        <v/>
      </c>
      <c r="D2814" s="17" t="n"/>
      <c r="E2814" s="19" t="n"/>
      <c r="F2814" s="20">
        <f>IF(OR(B2814="",E2814=""),"",IF(D2814="Sold",-ABS(E2814),IF(D2814="Adjustment",E2814,ABS(E2814))))</f>
        <v/>
      </c>
      <c r="G2814" s="17" t="n"/>
    </row>
    <row r="2815">
      <c r="A2815" s="16" t="n"/>
      <c r="B2815" s="17" t="n"/>
      <c r="C2815" s="18">
        <f>IF(B2815="","",IFERROR(INDEX('Example items'!$B$6:$B$205,MATCH(B2815,'Example items'!$A$6:$A$205,0)),"Unknown SKU"))</f>
        <v/>
      </c>
      <c r="D2815" s="17" t="n"/>
      <c r="E2815" s="19" t="n"/>
      <c r="F2815" s="20">
        <f>IF(OR(B2815="",E2815=""),"",IF(D2815="Sold",-ABS(E2815),IF(D2815="Adjustment",E2815,ABS(E2815))))</f>
        <v/>
      </c>
      <c r="G2815" s="17" t="n"/>
    </row>
    <row r="2816">
      <c r="A2816" s="16" t="n"/>
      <c r="B2816" s="17" t="n"/>
      <c r="C2816" s="18">
        <f>IF(B2816="","",IFERROR(INDEX('Example items'!$B$6:$B$205,MATCH(B2816,'Example items'!$A$6:$A$205,0)),"Unknown SKU"))</f>
        <v/>
      </c>
      <c r="D2816" s="17" t="n"/>
      <c r="E2816" s="19" t="n"/>
      <c r="F2816" s="20">
        <f>IF(OR(B2816="",E2816=""),"",IF(D2816="Sold",-ABS(E2816),IF(D2816="Adjustment",E2816,ABS(E2816))))</f>
        <v/>
      </c>
      <c r="G2816" s="17" t="n"/>
    </row>
    <row r="2817">
      <c r="A2817" s="16" t="n"/>
      <c r="B2817" s="17" t="n"/>
      <c r="C2817" s="18">
        <f>IF(B2817="","",IFERROR(INDEX('Example items'!$B$6:$B$205,MATCH(B2817,'Example items'!$A$6:$A$205,0)),"Unknown SKU"))</f>
        <v/>
      </c>
      <c r="D2817" s="17" t="n"/>
      <c r="E2817" s="19" t="n"/>
      <c r="F2817" s="20">
        <f>IF(OR(B2817="",E2817=""),"",IF(D2817="Sold",-ABS(E2817),IF(D2817="Adjustment",E2817,ABS(E2817))))</f>
        <v/>
      </c>
      <c r="G2817" s="17" t="n"/>
    </row>
    <row r="2818">
      <c r="A2818" s="16" t="n"/>
      <c r="B2818" s="17" t="n"/>
      <c r="C2818" s="18">
        <f>IF(B2818="","",IFERROR(INDEX('Example items'!$B$6:$B$205,MATCH(B2818,'Example items'!$A$6:$A$205,0)),"Unknown SKU"))</f>
        <v/>
      </c>
      <c r="D2818" s="17" t="n"/>
      <c r="E2818" s="19" t="n"/>
      <c r="F2818" s="20">
        <f>IF(OR(B2818="",E2818=""),"",IF(D2818="Sold",-ABS(E2818),IF(D2818="Adjustment",E2818,ABS(E2818))))</f>
        <v/>
      </c>
      <c r="G2818" s="17" t="n"/>
    </row>
    <row r="2819">
      <c r="A2819" s="16" t="n"/>
      <c r="B2819" s="17" t="n"/>
      <c r="C2819" s="18">
        <f>IF(B2819="","",IFERROR(INDEX('Example items'!$B$6:$B$205,MATCH(B2819,'Example items'!$A$6:$A$205,0)),"Unknown SKU"))</f>
        <v/>
      </c>
      <c r="D2819" s="17" t="n"/>
      <c r="E2819" s="19" t="n"/>
      <c r="F2819" s="20">
        <f>IF(OR(B2819="",E2819=""),"",IF(D2819="Sold",-ABS(E2819),IF(D2819="Adjustment",E2819,ABS(E2819))))</f>
        <v/>
      </c>
      <c r="G2819" s="17" t="n"/>
    </row>
    <row r="2820">
      <c r="A2820" s="16" t="n"/>
      <c r="B2820" s="17" t="n"/>
      <c r="C2820" s="18">
        <f>IF(B2820="","",IFERROR(INDEX('Example items'!$B$6:$B$205,MATCH(B2820,'Example items'!$A$6:$A$205,0)),"Unknown SKU"))</f>
        <v/>
      </c>
      <c r="D2820" s="17" t="n"/>
      <c r="E2820" s="19" t="n"/>
      <c r="F2820" s="20">
        <f>IF(OR(B2820="",E2820=""),"",IF(D2820="Sold",-ABS(E2820),IF(D2820="Adjustment",E2820,ABS(E2820))))</f>
        <v/>
      </c>
      <c r="G2820" s="17" t="n"/>
    </row>
    <row r="2821">
      <c r="A2821" s="16" t="n"/>
      <c r="B2821" s="17" t="n"/>
      <c r="C2821" s="18">
        <f>IF(B2821="","",IFERROR(INDEX('Example items'!$B$6:$B$205,MATCH(B2821,'Example items'!$A$6:$A$205,0)),"Unknown SKU"))</f>
        <v/>
      </c>
      <c r="D2821" s="17" t="n"/>
      <c r="E2821" s="19" t="n"/>
      <c r="F2821" s="20">
        <f>IF(OR(B2821="",E2821=""),"",IF(D2821="Sold",-ABS(E2821),IF(D2821="Adjustment",E2821,ABS(E2821))))</f>
        <v/>
      </c>
      <c r="G2821" s="17" t="n"/>
    </row>
    <row r="2822">
      <c r="A2822" s="16" t="n"/>
      <c r="B2822" s="17" t="n"/>
      <c r="C2822" s="18">
        <f>IF(B2822="","",IFERROR(INDEX('Example items'!$B$6:$B$205,MATCH(B2822,'Example items'!$A$6:$A$205,0)),"Unknown SKU"))</f>
        <v/>
      </c>
      <c r="D2822" s="17" t="n"/>
      <c r="E2822" s="19" t="n"/>
      <c r="F2822" s="20">
        <f>IF(OR(B2822="",E2822=""),"",IF(D2822="Sold",-ABS(E2822),IF(D2822="Adjustment",E2822,ABS(E2822))))</f>
        <v/>
      </c>
      <c r="G2822" s="17" t="n"/>
    </row>
    <row r="2823">
      <c r="A2823" s="16" t="n"/>
      <c r="B2823" s="17" t="n"/>
      <c r="C2823" s="18">
        <f>IF(B2823="","",IFERROR(INDEX('Example items'!$B$6:$B$205,MATCH(B2823,'Example items'!$A$6:$A$205,0)),"Unknown SKU"))</f>
        <v/>
      </c>
      <c r="D2823" s="17" t="n"/>
      <c r="E2823" s="19" t="n"/>
      <c r="F2823" s="20">
        <f>IF(OR(B2823="",E2823=""),"",IF(D2823="Sold",-ABS(E2823),IF(D2823="Adjustment",E2823,ABS(E2823))))</f>
        <v/>
      </c>
      <c r="G2823" s="17" t="n"/>
    </row>
    <row r="2824">
      <c r="A2824" s="16" t="n"/>
      <c r="B2824" s="17" t="n"/>
      <c r="C2824" s="18">
        <f>IF(B2824="","",IFERROR(INDEX('Example items'!$B$6:$B$205,MATCH(B2824,'Example items'!$A$6:$A$205,0)),"Unknown SKU"))</f>
        <v/>
      </c>
      <c r="D2824" s="17" t="n"/>
      <c r="E2824" s="19" t="n"/>
      <c r="F2824" s="20">
        <f>IF(OR(B2824="",E2824=""),"",IF(D2824="Sold",-ABS(E2824),IF(D2824="Adjustment",E2824,ABS(E2824))))</f>
        <v/>
      </c>
      <c r="G2824" s="17" t="n"/>
    </row>
    <row r="2825">
      <c r="A2825" s="16" t="n"/>
      <c r="B2825" s="17" t="n"/>
      <c r="C2825" s="18">
        <f>IF(B2825="","",IFERROR(INDEX('Example items'!$B$6:$B$205,MATCH(B2825,'Example items'!$A$6:$A$205,0)),"Unknown SKU"))</f>
        <v/>
      </c>
      <c r="D2825" s="17" t="n"/>
      <c r="E2825" s="19" t="n"/>
      <c r="F2825" s="20">
        <f>IF(OR(B2825="",E2825=""),"",IF(D2825="Sold",-ABS(E2825),IF(D2825="Adjustment",E2825,ABS(E2825))))</f>
        <v/>
      </c>
      <c r="G2825" s="17" t="n"/>
    </row>
    <row r="2826">
      <c r="A2826" s="16" t="n"/>
      <c r="B2826" s="17" t="n"/>
      <c r="C2826" s="18">
        <f>IF(B2826="","",IFERROR(INDEX('Example items'!$B$6:$B$205,MATCH(B2826,'Example items'!$A$6:$A$205,0)),"Unknown SKU"))</f>
        <v/>
      </c>
      <c r="D2826" s="17" t="n"/>
      <c r="E2826" s="19" t="n"/>
      <c r="F2826" s="20">
        <f>IF(OR(B2826="",E2826=""),"",IF(D2826="Sold",-ABS(E2826),IF(D2826="Adjustment",E2826,ABS(E2826))))</f>
        <v/>
      </c>
      <c r="G2826" s="17" t="n"/>
    </row>
    <row r="2827">
      <c r="A2827" s="16" t="n"/>
      <c r="B2827" s="17" t="n"/>
      <c r="C2827" s="18">
        <f>IF(B2827="","",IFERROR(INDEX('Example items'!$B$6:$B$205,MATCH(B2827,'Example items'!$A$6:$A$205,0)),"Unknown SKU"))</f>
        <v/>
      </c>
      <c r="D2827" s="17" t="n"/>
      <c r="E2827" s="19" t="n"/>
      <c r="F2827" s="20">
        <f>IF(OR(B2827="",E2827=""),"",IF(D2827="Sold",-ABS(E2827),IF(D2827="Adjustment",E2827,ABS(E2827))))</f>
        <v/>
      </c>
      <c r="G2827" s="17" t="n"/>
    </row>
    <row r="2828">
      <c r="A2828" s="16" t="n"/>
      <c r="B2828" s="17" t="n"/>
      <c r="C2828" s="18">
        <f>IF(B2828="","",IFERROR(INDEX('Example items'!$B$6:$B$205,MATCH(B2828,'Example items'!$A$6:$A$205,0)),"Unknown SKU"))</f>
        <v/>
      </c>
      <c r="D2828" s="17" t="n"/>
      <c r="E2828" s="19" t="n"/>
      <c r="F2828" s="20">
        <f>IF(OR(B2828="",E2828=""),"",IF(D2828="Sold",-ABS(E2828),IF(D2828="Adjustment",E2828,ABS(E2828))))</f>
        <v/>
      </c>
      <c r="G2828" s="17" t="n"/>
    </row>
    <row r="2829">
      <c r="A2829" s="16" t="n"/>
      <c r="B2829" s="17" t="n"/>
      <c r="C2829" s="18">
        <f>IF(B2829="","",IFERROR(INDEX('Example items'!$B$6:$B$205,MATCH(B2829,'Example items'!$A$6:$A$205,0)),"Unknown SKU"))</f>
        <v/>
      </c>
      <c r="D2829" s="17" t="n"/>
      <c r="E2829" s="19" t="n"/>
      <c r="F2829" s="20">
        <f>IF(OR(B2829="",E2829=""),"",IF(D2829="Sold",-ABS(E2829),IF(D2829="Adjustment",E2829,ABS(E2829))))</f>
        <v/>
      </c>
      <c r="G2829" s="17" t="n"/>
    </row>
    <row r="2830">
      <c r="A2830" s="16" t="n"/>
      <c r="B2830" s="17" t="n"/>
      <c r="C2830" s="18">
        <f>IF(B2830="","",IFERROR(INDEX('Example items'!$B$6:$B$205,MATCH(B2830,'Example items'!$A$6:$A$205,0)),"Unknown SKU"))</f>
        <v/>
      </c>
      <c r="D2830" s="17" t="n"/>
      <c r="E2830" s="19" t="n"/>
      <c r="F2830" s="20">
        <f>IF(OR(B2830="",E2830=""),"",IF(D2830="Sold",-ABS(E2830),IF(D2830="Adjustment",E2830,ABS(E2830))))</f>
        <v/>
      </c>
      <c r="G2830" s="17" t="n"/>
    </row>
    <row r="2831">
      <c r="A2831" s="16" t="n"/>
      <c r="B2831" s="17" t="n"/>
      <c r="C2831" s="18">
        <f>IF(B2831="","",IFERROR(INDEX('Example items'!$B$6:$B$205,MATCH(B2831,'Example items'!$A$6:$A$205,0)),"Unknown SKU"))</f>
        <v/>
      </c>
      <c r="D2831" s="17" t="n"/>
      <c r="E2831" s="19" t="n"/>
      <c r="F2831" s="20">
        <f>IF(OR(B2831="",E2831=""),"",IF(D2831="Sold",-ABS(E2831),IF(D2831="Adjustment",E2831,ABS(E2831))))</f>
        <v/>
      </c>
      <c r="G2831" s="17" t="n"/>
    </row>
    <row r="2832">
      <c r="A2832" s="16" t="n"/>
      <c r="B2832" s="17" t="n"/>
      <c r="C2832" s="18">
        <f>IF(B2832="","",IFERROR(INDEX('Example items'!$B$6:$B$205,MATCH(B2832,'Example items'!$A$6:$A$205,0)),"Unknown SKU"))</f>
        <v/>
      </c>
      <c r="D2832" s="17" t="n"/>
      <c r="E2832" s="19" t="n"/>
      <c r="F2832" s="20">
        <f>IF(OR(B2832="",E2832=""),"",IF(D2832="Sold",-ABS(E2832),IF(D2832="Adjustment",E2832,ABS(E2832))))</f>
        <v/>
      </c>
      <c r="G2832" s="17" t="n"/>
    </row>
    <row r="2833">
      <c r="A2833" s="16" t="n"/>
      <c r="B2833" s="17" t="n"/>
      <c r="C2833" s="18">
        <f>IF(B2833="","",IFERROR(INDEX('Example items'!$B$6:$B$205,MATCH(B2833,'Example items'!$A$6:$A$205,0)),"Unknown SKU"))</f>
        <v/>
      </c>
      <c r="D2833" s="17" t="n"/>
      <c r="E2833" s="19" t="n"/>
      <c r="F2833" s="20">
        <f>IF(OR(B2833="",E2833=""),"",IF(D2833="Sold",-ABS(E2833),IF(D2833="Adjustment",E2833,ABS(E2833))))</f>
        <v/>
      </c>
      <c r="G2833" s="17" t="n"/>
    </row>
    <row r="2834">
      <c r="A2834" s="16" t="n"/>
      <c r="B2834" s="17" t="n"/>
      <c r="C2834" s="18">
        <f>IF(B2834="","",IFERROR(INDEX('Example items'!$B$6:$B$205,MATCH(B2834,'Example items'!$A$6:$A$205,0)),"Unknown SKU"))</f>
        <v/>
      </c>
      <c r="D2834" s="17" t="n"/>
      <c r="E2834" s="19" t="n"/>
      <c r="F2834" s="20">
        <f>IF(OR(B2834="",E2834=""),"",IF(D2834="Sold",-ABS(E2834),IF(D2834="Adjustment",E2834,ABS(E2834))))</f>
        <v/>
      </c>
      <c r="G2834" s="17" t="n"/>
    </row>
    <row r="2835">
      <c r="A2835" s="16" t="n"/>
      <c r="B2835" s="17" t="n"/>
      <c r="C2835" s="18">
        <f>IF(B2835="","",IFERROR(INDEX('Example items'!$B$6:$B$205,MATCH(B2835,'Example items'!$A$6:$A$205,0)),"Unknown SKU"))</f>
        <v/>
      </c>
      <c r="D2835" s="17" t="n"/>
      <c r="E2835" s="19" t="n"/>
      <c r="F2835" s="20">
        <f>IF(OR(B2835="",E2835=""),"",IF(D2835="Sold",-ABS(E2835),IF(D2835="Adjustment",E2835,ABS(E2835))))</f>
        <v/>
      </c>
      <c r="G2835" s="17" t="n"/>
    </row>
    <row r="2836">
      <c r="A2836" s="16" t="n"/>
      <c r="B2836" s="17" t="n"/>
      <c r="C2836" s="18">
        <f>IF(B2836="","",IFERROR(INDEX('Example items'!$B$6:$B$205,MATCH(B2836,'Example items'!$A$6:$A$205,0)),"Unknown SKU"))</f>
        <v/>
      </c>
      <c r="D2836" s="17" t="n"/>
      <c r="E2836" s="19" t="n"/>
      <c r="F2836" s="20">
        <f>IF(OR(B2836="",E2836=""),"",IF(D2836="Sold",-ABS(E2836),IF(D2836="Adjustment",E2836,ABS(E2836))))</f>
        <v/>
      </c>
      <c r="G2836" s="17" t="n"/>
    </row>
    <row r="2837">
      <c r="A2837" s="16" t="n"/>
      <c r="B2837" s="17" t="n"/>
      <c r="C2837" s="18">
        <f>IF(B2837="","",IFERROR(INDEX('Example items'!$B$6:$B$205,MATCH(B2837,'Example items'!$A$6:$A$205,0)),"Unknown SKU"))</f>
        <v/>
      </c>
      <c r="D2837" s="17" t="n"/>
      <c r="E2837" s="19" t="n"/>
      <c r="F2837" s="20">
        <f>IF(OR(B2837="",E2837=""),"",IF(D2837="Sold",-ABS(E2837),IF(D2837="Adjustment",E2837,ABS(E2837))))</f>
        <v/>
      </c>
      <c r="G2837" s="17" t="n"/>
    </row>
    <row r="2838">
      <c r="A2838" s="16" t="n"/>
      <c r="B2838" s="17" t="n"/>
      <c r="C2838" s="18">
        <f>IF(B2838="","",IFERROR(INDEX('Example items'!$B$6:$B$205,MATCH(B2838,'Example items'!$A$6:$A$205,0)),"Unknown SKU"))</f>
        <v/>
      </c>
      <c r="D2838" s="17" t="n"/>
      <c r="E2838" s="19" t="n"/>
      <c r="F2838" s="20">
        <f>IF(OR(B2838="",E2838=""),"",IF(D2838="Sold",-ABS(E2838),IF(D2838="Adjustment",E2838,ABS(E2838))))</f>
        <v/>
      </c>
      <c r="G2838" s="17" t="n"/>
    </row>
    <row r="2839">
      <c r="A2839" s="16" t="n"/>
      <c r="B2839" s="17" t="n"/>
      <c r="C2839" s="18">
        <f>IF(B2839="","",IFERROR(INDEX('Example items'!$B$6:$B$205,MATCH(B2839,'Example items'!$A$6:$A$205,0)),"Unknown SKU"))</f>
        <v/>
      </c>
      <c r="D2839" s="17" t="n"/>
      <c r="E2839" s="19" t="n"/>
      <c r="F2839" s="20">
        <f>IF(OR(B2839="",E2839=""),"",IF(D2839="Sold",-ABS(E2839),IF(D2839="Adjustment",E2839,ABS(E2839))))</f>
        <v/>
      </c>
      <c r="G2839" s="17" t="n"/>
    </row>
    <row r="2840">
      <c r="A2840" s="16" t="n"/>
      <c r="B2840" s="17" t="n"/>
      <c r="C2840" s="18">
        <f>IF(B2840="","",IFERROR(INDEX('Example items'!$B$6:$B$205,MATCH(B2840,'Example items'!$A$6:$A$205,0)),"Unknown SKU"))</f>
        <v/>
      </c>
      <c r="D2840" s="17" t="n"/>
      <c r="E2840" s="19" t="n"/>
      <c r="F2840" s="20">
        <f>IF(OR(B2840="",E2840=""),"",IF(D2840="Sold",-ABS(E2840),IF(D2840="Adjustment",E2840,ABS(E2840))))</f>
        <v/>
      </c>
      <c r="G2840" s="17" t="n"/>
    </row>
    <row r="2841">
      <c r="A2841" s="16" t="n"/>
      <c r="B2841" s="17" t="n"/>
      <c r="C2841" s="18">
        <f>IF(B2841="","",IFERROR(INDEX('Example items'!$B$6:$B$205,MATCH(B2841,'Example items'!$A$6:$A$205,0)),"Unknown SKU"))</f>
        <v/>
      </c>
      <c r="D2841" s="17" t="n"/>
      <c r="E2841" s="19" t="n"/>
      <c r="F2841" s="20">
        <f>IF(OR(B2841="",E2841=""),"",IF(D2841="Sold",-ABS(E2841),IF(D2841="Adjustment",E2841,ABS(E2841))))</f>
        <v/>
      </c>
      <c r="G2841" s="17" t="n"/>
    </row>
    <row r="2842">
      <c r="A2842" s="16" t="n"/>
      <c r="B2842" s="17" t="n"/>
      <c r="C2842" s="18">
        <f>IF(B2842="","",IFERROR(INDEX('Example items'!$B$6:$B$205,MATCH(B2842,'Example items'!$A$6:$A$205,0)),"Unknown SKU"))</f>
        <v/>
      </c>
      <c r="D2842" s="17" t="n"/>
      <c r="E2842" s="19" t="n"/>
      <c r="F2842" s="20">
        <f>IF(OR(B2842="",E2842=""),"",IF(D2842="Sold",-ABS(E2842),IF(D2842="Adjustment",E2842,ABS(E2842))))</f>
        <v/>
      </c>
      <c r="G2842" s="17" t="n"/>
    </row>
    <row r="2843">
      <c r="A2843" s="16" t="n"/>
      <c r="B2843" s="17" t="n"/>
      <c r="C2843" s="18">
        <f>IF(B2843="","",IFERROR(INDEX('Example items'!$B$6:$B$205,MATCH(B2843,'Example items'!$A$6:$A$205,0)),"Unknown SKU"))</f>
        <v/>
      </c>
      <c r="D2843" s="17" t="n"/>
      <c r="E2843" s="19" t="n"/>
      <c r="F2843" s="20">
        <f>IF(OR(B2843="",E2843=""),"",IF(D2843="Sold",-ABS(E2843),IF(D2843="Adjustment",E2843,ABS(E2843))))</f>
        <v/>
      </c>
      <c r="G2843" s="17" t="n"/>
    </row>
    <row r="2844">
      <c r="A2844" s="16" t="n"/>
      <c r="B2844" s="17" t="n"/>
      <c r="C2844" s="18">
        <f>IF(B2844="","",IFERROR(INDEX('Example items'!$B$6:$B$205,MATCH(B2844,'Example items'!$A$6:$A$205,0)),"Unknown SKU"))</f>
        <v/>
      </c>
      <c r="D2844" s="17" t="n"/>
      <c r="E2844" s="19" t="n"/>
      <c r="F2844" s="20">
        <f>IF(OR(B2844="",E2844=""),"",IF(D2844="Sold",-ABS(E2844),IF(D2844="Adjustment",E2844,ABS(E2844))))</f>
        <v/>
      </c>
      <c r="G2844" s="17" t="n"/>
    </row>
    <row r="2845">
      <c r="A2845" s="16" t="n"/>
      <c r="B2845" s="17" t="n"/>
      <c r="C2845" s="18">
        <f>IF(B2845="","",IFERROR(INDEX('Example items'!$B$6:$B$205,MATCH(B2845,'Example items'!$A$6:$A$205,0)),"Unknown SKU"))</f>
        <v/>
      </c>
      <c r="D2845" s="17" t="n"/>
      <c r="E2845" s="19" t="n"/>
      <c r="F2845" s="20">
        <f>IF(OR(B2845="",E2845=""),"",IF(D2845="Sold",-ABS(E2845),IF(D2845="Adjustment",E2845,ABS(E2845))))</f>
        <v/>
      </c>
      <c r="G2845" s="17" t="n"/>
    </row>
    <row r="2846">
      <c r="A2846" s="16" t="n"/>
      <c r="B2846" s="17" t="n"/>
      <c r="C2846" s="18">
        <f>IF(B2846="","",IFERROR(INDEX('Example items'!$B$6:$B$205,MATCH(B2846,'Example items'!$A$6:$A$205,0)),"Unknown SKU"))</f>
        <v/>
      </c>
      <c r="D2846" s="17" t="n"/>
      <c r="E2846" s="19" t="n"/>
      <c r="F2846" s="20">
        <f>IF(OR(B2846="",E2846=""),"",IF(D2846="Sold",-ABS(E2846),IF(D2846="Adjustment",E2846,ABS(E2846))))</f>
        <v/>
      </c>
      <c r="G2846" s="17" t="n"/>
    </row>
    <row r="2847">
      <c r="A2847" s="16" t="n"/>
      <c r="B2847" s="17" t="n"/>
      <c r="C2847" s="18">
        <f>IF(B2847="","",IFERROR(INDEX('Example items'!$B$6:$B$205,MATCH(B2847,'Example items'!$A$6:$A$205,0)),"Unknown SKU"))</f>
        <v/>
      </c>
      <c r="D2847" s="17" t="n"/>
      <c r="E2847" s="19" t="n"/>
      <c r="F2847" s="20">
        <f>IF(OR(B2847="",E2847=""),"",IF(D2847="Sold",-ABS(E2847),IF(D2847="Adjustment",E2847,ABS(E2847))))</f>
        <v/>
      </c>
      <c r="G2847" s="17" t="n"/>
    </row>
    <row r="2848">
      <c r="A2848" s="16" t="n"/>
      <c r="B2848" s="17" t="n"/>
      <c r="C2848" s="18">
        <f>IF(B2848="","",IFERROR(INDEX('Example items'!$B$6:$B$205,MATCH(B2848,'Example items'!$A$6:$A$205,0)),"Unknown SKU"))</f>
        <v/>
      </c>
      <c r="D2848" s="17" t="n"/>
      <c r="E2848" s="19" t="n"/>
      <c r="F2848" s="20">
        <f>IF(OR(B2848="",E2848=""),"",IF(D2848="Sold",-ABS(E2848),IF(D2848="Adjustment",E2848,ABS(E2848))))</f>
        <v/>
      </c>
      <c r="G2848" s="17" t="n"/>
    </row>
    <row r="2849">
      <c r="A2849" s="16" t="n"/>
      <c r="B2849" s="17" t="n"/>
      <c r="C2849" s="18">
        <f>IF(B2849="","",IFERROR(INDEX('Example items'!$B$6:$B$205,MATCH(B2849,'Example items'!$A$6:$A$205,0)),"Unknown SKU"))</f>
        <v/>
      </c>
      <c r="D2849" s="17" t="n"/>
      <c r="E2849" s="19" t="n"/>
      <c r="F2849" s="20">
        <f>IF(OR(B2849="",E2849=""),"",IF(D2849="Sold",-ABS(E2849),IF(D2849="Adjustment",E2849,ABS(E2849))))</f>
        <v/>
      </c>
      <c r="G2849" s="17" t="n"/>
    </row>
    <row r="2850">
      <c r="A2850" s="16" t="n"/>
      <c r="B2850" s="17" t="n"/>
      <c r="C2850" s="18">
        <f>IF(B2850="","",IFERROR(INDEX('Example items'!$B$6:$B$205,MATCH(B2850,'Example items'!$A$6:$A$205,0)),"Unknown SKU"))</f>
        <v/>
      </c>
      <c r="D2850" s="17" t="n"/>
      <c r="E2850" s="19" t="n"/>
      <c r="F2850" s="20">
        <f>IF(OR(B2850="",E2850=""),"",IF(D2850="Sold",-ABS(E2850),IF(D2850="Adjustment",E2850,ABS(E2850))))</f>
        <v/>
      </c>
      <c r="G2850" s="17" t="n"/>
    </row>
    <row r="2851">
      <c r="A2851" s="16" t="n"/>
      <c r="B2851" s="17" t="n"/>
      <c r="C2851" s="18">
        <f>IF(B2851="","",IFERROR(INDEX('Example items'!$B$6:$B$205,MATCH(B2851,'Example items'!$A$6:$A$205,0)),"Unknown SKU"))</f>
        <v/>
      </c>
      <c r="D2851" s="17" t="n"/>
      <c r="E2851" s="19" t="n"/>
      <c r="F2851" s="20">
        <f>IF(OR(B2851="",E2851=""),"",IF(D2851="Sold",-ABS(E2851),IF(D2851="Adjustment",E2851,ABS(E2851))))</f>
        <v/>
      </c>
      <c r="G2851" s="17" t="n"/>
    </row>
    <row r="2852">
      <c r="A2852" s="16" t="n"/>
      <c r="B2852" s="17" t="n"/>
      <c r="C2852" s="18">
        <f>IF(B2852="","",IFERROR(INDEX('Example items'!$B$6:$B$205,MATCH(B2852,'Example items'!$A$6:$A$205,0)),"Unknown SKU"))</f>
        <v/>
      </c>
      <c r="D2852" s="17" t="n"/>
      <c r="E2852" s="19" t="n"/>
      <c r="F2852" s="20">
        <f>IF(OR(B2852="",E2852=""),"",IF(D2852="Sold",-ABS(E2852),IF(D2852="Adjustment",E2852,ABS(E2852))))</f>
        <v/>
      </c>
      <c r="G2852" s="17" t="n"/>
    </row>
    <row r="2853">
      <c r="A2853" s="16" t="n"/>
      <c r="B2853" s="17" t="n"/>
      <c r="C2853" s="18">
        <f>IF(B2853="","",IFERROR(INDEX('Example items'!$B$6:$B$205,MATCH(B2853,'Example items'!$A$6:$A$205,0)),"Unknown SKU"))</f>
        <v/>
      </c>
      <c r="D2853" s="17" t="n"/>
      <c r="E2853" s="19" t="n"/>
      <c r="F2853" s="20">
        <f>IF(OR(B2853="",E2853=""),"",IF(D2853="Sold",-ABS(E2853),IF(D2853="Adjustment",E2853,ABS(E2853))))</f>
        <v/>
      </c>
      <c r="G2853" s="17" t="n"/>
    </row>
    <row r="2854">
      <c r="A2854" s="16" t="n"/>
      <c r="B2854" s="17" t="n"/>
      <c r="C2854" s="18">
        <f>IF(B2854="","",IFERROR(INDEX('Example items'!$B$6:$B$205,MATCH(B2854,'Example items'!$A$6:$A$205,0)),"Unknown SKU"))</f>
        <v/>
      </c>
      <c r="D2854" s="17" t="n"/>
      <c r="E2854" s="19" t="n"/>
      <c r="F2854" s="20">
        <f>IF(OR(B2854="",E2854=""),"",IF(D2854="Sold",-ABS(E2854),IF(D2854="Adjustment",E2854,ABS(E2854))))</f>
        <v/>
      </c>
      <c r="G2854" s="17" t="n"/>
    </row>
    <row r="2855">
      <c r="A2855" s="16" t="n"/>
      <c r="B2855" s="17" t="n"/>
      <c r="C2855" s="18">
        <f>IF(B2855="","",IFERROR(INDEX('Example items'!$B$6:$B$205,MATCH(B2855,'Example items'!$A$6:$A$205,0)),"Unknown SKU"))</f>
        <v/>
      </c>
      <c r="D2855" s="17" t="n"/>
      <c r="E2855" s="19" t="n"/>
      <c r="F2855" s="20">
        <f>IF(OR(B2855="",E2855=""),"",IF(D2855="Sold",-ABS(E2855),IF(D2855="Adjustment",E2855,ABS(E2855))))</f>
        <v/>
      </c>
      <c r="G2855" s="17" t="n"/>
    </row>
    <row r="2856">
      <c r="A2856" s="16" t="n"/>
      <c r="B2856" s="17" t="n"/>
      <c r="C2856" s="18">
        <f>IF(B2856="","",IFERROR(INDEX('Example items'!$B$6:$B$205,MATCH(B2856,'Example items'!$A$6:$A$205,0)),"Unknown SKU"))</f>
        <v/>
      </c>
      <c r="D2856" s="17" t="n"/>
      <c r="E2856" s="19" t="n"/>
      <c r="F2856" s="20">
        <f>IF(OR(B2856="",E2856=""),"",IF(D2856="Sold",-ABS(E2856),IF(D2856="Adjustment",E2856,ABS(E2856))))</f>
        <v/>
      </c>
      <c r="G2856" s="17" t="n"/>
    </row>
    <row r="2857">
      <c r="A2857" s="16" t="n"/>
      <c r="B2857" s="17" t="n"/>
      <c r="C2857" s="18">
        <f>IF(B2857="","",IFERROR(INDEX('Example items'!$B$6:$B$205,MATCH(B2857,'Example items'!$A$6:$A$205,0)),"Unknown SKU"))</f>
        <v/>
      </c>
      <c r="D2857" s="17" t="n"/>
      <c r="E2857" s="19" t="n"/>
      <c r="F2857" s="20">
        <f>IF(OR(B2857="",E2857=""),"",IF(D2857="Sold",-ABS(E2857),IF(D2857="Adjustment",E2857,ABS(E2857))))</f>
        <v/>
      </c>
      <c r="G2857" s="17" t="n"/>
    </row>
    <row r="2858">
      <c r="A2858" s="16" t="n"/>
      <c r="B2858" s="17" t="n"/>
      <c r="C2858" s="18">
        <f>IF(B2858="","",IFERROR(INDEX('Example items'!$B$6:$B$205,MATCH(B2858,'Example items'!$A$6:$A$205,0)),"Unknown SKU"))</f>
        <v/>
      </c>
      <c r="D2858" s="17" t="n"/>
      <c r="E2858" s="19" t="n"/>
      <c r="F2858" s="20">
        <f>IF(OR(B2858="",E2858=""),"",IF(D2858="Sold",-ABS(E2858),IF(D2858="Adjustment",E2858,ABS(E2858))))</f>
        <v/>
      </c>
      <c r="G2858" s="17" t="n"/>
    </row>
    <row r="2859">
      <c r="A2859" s="16" t="n"/>
      <c r="B2859" s="17" t="n"/>
      <c r="C2859" s="18">
        <f>IF(B2859="","",IFERROR(INDEX('Example items'!$B$6:$B$205,MATCH(B2859,'Example items'!$A$6:$A$205,0)),"Unknown SKU"))</f>
        <v/>
      </c>
      <c r="D2859" s="17" t="n"/>
      <c r="E2859" s="19" t="n"/>
      <c r="F2859" s="20">
        <f>IF(OR(B2859="",E2859=""),"",IF(D2859="Sold",-ABS(E2859),IF(D2859="Adjustment",E2859,ABS(E2859))))</f>
        <v/>
      </c>
      <c r="G2859" s="17" t="n"/>
    </row>
    <row r="2860">
      <c r="A2860" s="16" t="n"/>
      <c r="B2860" s="17" t="n"/>
      <c r="C2860" s="18">
        <f>IF(B2860="","",IFERROR(INDEX('Example items'!$B$6:$B$205,MATCH(B2860,'Example items'!$A$6:$A$205,0)),"Unknown SKU"))</f>
        <v/>
      </c>
      <c r="D2860" s="17" t="n"/>
      <c r="E2860" s="19" t="n"/>
      <c r="F2860" s="20">
        <f>IF(OR(B2860="",E2860=""),"",IF(D2860="Sold",-ABS(E2860),IF(D2860="Adjustment",E2860,ABS(E2860))))</f>
        <v/>
      </c>
      <c r="G2860" s="17" t="n"/>
    </row>
    <row r="2861">
      <c r="A2861" s="16" t="n"/>
      <c r="B2861" s="17" t="n"/>
      <c r="C2861" s="18">
        <f>IF(B2861="","",IFERROR(INDEX('Example items'!$B$6:$B$205,MATCH(B2861,'Example items'!$A$6:$A$205,0)),"Unknown SKU"))</f>
        <v/>
      </c>
      <c r="D2861" s="17" t="n"/>
      <c r="E2861" s="19" t="n"/>
      <c r="F2861" s="20">
        <f>IF(OR(B2861="",E2861=""),"",IF(D2861="Sold",-ABS(E2861),IF(D2861="Adjustment",E2861,ABS(E2861))))</f>
        <v/>
      </c>
      <c r="G2861" s="17" t="n"/>
    </row>
    <row r="2862">
      <c r="A2862" s="16" t="n"/>
      <c r="B2862" s="17" t="n"/>
      <c r="C2862" s="18">
        <f>IF(B2862="","",IFERROR(INDEX('Example items'!$B$6:$B$205,MATCH(B2862,'Example items'!$A$6:$A$205,0)),"Unknown SKU"))</f>
        <v/>
      </c>
      <c r="D2862" s="17" t="n"/>
      <c r="E2862" s="19" t="n"/>
      <c r="F2862" s="20">
        <f>IF(OR(B2862="",E2862=""),"",IF(D2862="Sold",-ABS(E2862),IF(D2862="Adjustment",E2862,ABS(E2862))))</f>
        <v/>
      </c>
      <c r="G2862" s="17" t="n"/>
    </row>
    <row r="2863">
      <c r="A2863" s="16" t="n"/>
      <c r="B2863" s="17" t="n"/>
      <c r="C2863" s="18">
        <f>IF(B2863="","",IFERROR(INDEX('Example items'!$B$6:$B$205,MATCH(B2863,'Example items'!$A$6:$A$205,0)),"Unknown SKU"))</f>
        <v/>
      </c>
      <c r="D2863" s="17" t="n"/>
      <c r="E2863" s="19" t="n"/>
      <c r="F2863" s="20">
        <f>IF(OR(B2863="",E2863=""),"",IF(D2863="Sold",-ABS(E2863),IF(D2863="Adjustment",E2863,ABS(E2863))))</f>
        <v/>
      </c>
      <c r="G2863" s="17" t="n"/>
    </row>
    <row r="2864">
      <c r="A2864" s="16" t="n"/>
      <c r="B2864" s="17" t="n"/>
      <c r="C2864" s="18">
        <f>IF(B2864="","",IFERROR(INDEX('Example items'!$B$6:$B$205,MATCH(B2864,'Example items'!$A$6:$A$205,0)),"Unknown SKU"))</f>
        <v/>
      </c>
      <c r="D2864" s="17" t="n"/>
      <c r="E2864" s="19" t="n"/>
      <c r="F2864" s="20">
        <f>IF(OR(B2864="",E2864=""),"",IF(D2864="Sold",-ABS(E2864),IF(D2864="Adjustment",E2864,ABS(E2864))))</f>
        <v/>
      </c>
      <c r="G2864" s="17" t="n"/>
    </row>
    <row r="2865">
      <c r="A2865" s="16" t="n"/>
      <c r="B2865" s="17" t="n"/>
      <c r="C2865" s="18">
        <f>IF(B2865="","",IFERROR(INDEX('Example items'!$B$6:$B$205,MATCH(B2865,'Example items'!$A$6:$A$205,0)),"Unknown SKU"))</f>
        <v/>
      </c>
      <c r="D2865" s="17" t="n"/>
      <c r="E2865" s="19" t="n"/>
      <c r="F2865" s="20">
        <f>IF(OR(B2865="",E2865=""),"",IF(D2865="Sold",-ABS(E2865),IF(D2865="Adjustment",E2865,ABS(E2865))))</f>
        <v/>
      </c>
      <c r="G2865" s="17" t="n"/>
    </row>
    <row r="2866">
      <c r="A2866" s="16" t="n"/>
      <c r="B2866" s="17" t="n"/>
      <c r="C2866" s="18">
        <f>IF(B2866="","",IFERROR(INDEX('Example items'!$B$6:$B$205,MATCH(B2866,'Example items'!$A$6:$A$205,0)),"Unknown SKU"))</f>
        <v/>
      </c>
      <c r="D2866" s="17" t="n"/>
      <c r="E2866" s="19" t="n"/>
      <c r="F2866" s="20">
        <f>IF(OR(B2866="",E2866=""),"",IF(D2866="Sold",-ABS(E2866),IF(D2866="Adjustment",E2866,ABS(E2866))))</f>
        <v/>
      </c>
      <c r="G2866" s="17" t="n"/>
    </row>
    <row r="2867">
      <c r="A2867" s="16" t="n"/>
      <c r="B2867" s="17" t="n"/>
      <c r="C2867" s="18">
        <f>IF(B2867="","",IFERROR(INDEX('Example items'!$B$6:$B$205,MATCH(B2867,'Example items'!$A$6:$A$205,0)),"Unknown SKU"))</f>
        <v/>
      </c>
      <c r="D2867" s="17" t="n"/>
      <c r="E2867" s="19" t="n"/>
      <c r="F2867" s="20">
        <f>IF(OR(B2867="",E2867=""),"",IF(D2867="Sold",-ABS(E2867),IF(D2867="Adjustment",E2867,ABS(E2867))))</f>
        <v/>
      </c>
      <c r="G2867" s="17" t="n"/>
    </row>
    <row r="2868">
      <c r="A2868" s="16" t="n"/>
      <c r="B2868" s="17" t="n"/>
      <c r="C2868" s="18">
        <f>IF(B2868="","",IFERROR(INDEX('Example items'!$B$6:$B$205,MATCH(B2868,'Example items'!$A$6:$A$205,0)),"Unknown SKU"))</f>
        <v/>
      </c>
      <c r="D2868" s="17" t="n"/>
      <c r="E2868" s="19" t="n"/>
      <c r="F2868" s="20">
        <f>IF(OR(B2868="",E2868=""),"",IF(D2868="Sold",-ABS(E2868),IF(D2868="Adjustment",E2868,ABS(E2868))))</f>
        <v/>
      </c>
      <c r="G2868" s="17" t="n"/>
    </row>
    <row r="2869">
      <c r="A2869" s="16" t="n"/>
      <c r="B2869" s="17" t="n"/>
      <c r="C2869" s="18">
        <f>IF(B2869="","",IFERROR(INDEX('Example items'!$B$6:$B$205,MATCH(B2869,'Example items'!$A$6:$A$205,0)),"Unknown SKU"))</f>
        <v/>
      </c>
      <c r="D2869" s="17" t="n"/>
      <c r="E2869" s="19" t="n"/>
      <c r="F2869" s="20">
        <f>IF(OR(B2869="",E2869=""),"",IF(D2869="Sold",-ABS(E2869),IF(D2869="Adjustment",E2869,ABS(E2869))))</f>
        <v/>
      </c>
      <c r="G2869" s="17" t="n"/>
    </row>
    <row r="2870">
      <c r="A2870" s="16" t="n"/>
      <c r="B2870" s="17" t="n"/>
      <c r="C2870" s="18">
        <f>IF(B2870="","",IFERROR(INDEX('Example items'!$B$6:$B$205,MATCH(B2870,'Example items'!$A$6:$A$205,0)),"Unknown SKU"))</f>
        <v/>
      </c>
      <c r="D2870" s="17" t="n"/>
      <c r="E2870" s="19" t="n"/>
      <c r="F2870" s="20">
        <f>IF(OR(B2870="",E2870=""),"",IF(D2870="Sold",-ABS(E2870),IF(D2870="Adjustment",E2870,ABS(E2870))))</f>
        <v/>
      </c>
      <c r="G2870" s="17" t="n"/>
    </row>
    <row r="2871">
      <c r="A2871" s="16" t="n"/>
      <c r="B2871" s="17" t="n"/>
      <c r="C2871" s="18">
        <f>IF(B2871="","",IFERROR(INDEX('Example items'!$B$6:$B$205,MATCH(B2871,'Example items'!$A$6:$A$205,0)),"Unknown SKU"))</f>
        <v/>
      </c>
      <c r="D2871" s="17" t="n"/>
      <c r="E2871" s="19" t="n"/>
      <c r="F2871" s="20">
        <f>IF(OR(B2871="",E2871=""),"",IF(D2871="Sold",-ABS(E2871),IF(D2871="Adjustment",E2871,ABS(E2871))))</f>
        <v/>
      </c>
      <c r="G2871" s="17" t="n"/>
    </row>
    <row r="2872">
      <c r="A2872" s="16" t="n"/>
      <c r="B2872" s="17" t="n"/>
      <c r="C2872" s="18">
        <f>IF(B2872="","",IFERROR(INDEX('Example items'!$B$6:$B$205,MATCH(B2872,'Example items'!$A$6:$A$205,0)),"Unknown SKU"))</f>
        <v/>
      </c>
      <c r="D2872" s="17" t="n"/>
      <c r="E2872" s="19" t="n"/>
      <c r="F2872" s="20">
        <f>IF(OR(B2872="",E2872=""),"",IF(D2872="Sold",-ABS(E2872),IF(D2872="Adjustment",E2872,ABS(E2872))))</f>
        <v/>
      </c>
      <c r="G2872" s="17" t="n"/>
    </row>
    <row r="2873">
      <c r="A2873" s="16" t="n"/>
      <c r="B2873" s="17" t="n"/>
      <c r="C2873" s="18">
        <f>IF(B2873="","",IFERROR(INDEX('Example items'!$B$6:$B$205,MATCH(B2873,'Example items'!$A$6:$A$205,0)),"Unknown SKU"))</f>
        <v/>
      </c>
      <c r="D2873" s="17" t="n"/>
      <c r="E2873" s="19" t="n"/>
      <c r="F2873" s="20">
        <f>IF(OR(B2873="",E2873=""),"",IF(D2873="Sold",-ABS(E2873),IF(D2873="Adjustment",E2873,ABS(E2873))))</f>
        <v/>
      </c>
      <c r="G2873" s="17" t="n"/>
    </row>
    <row r="2874">
      <c r="A2874" s="16" t="n"/>
      <c r="B2874" s="17" t="n"/>
      <c r="C2874" s="18">
        <f>IF(B2874="","",IFERROR(INDEX('Example items'!$B$6:$B$205,MATCH(B2874,'Example items'!$A$6:$A$205,0)),"Unknown SKU"))</f>
        <v/>
      </c>
      <c r="D2874" s="17" t="n"/>
      <c r="E2874" s="19" t="n"/>
      <c r="F2874" s="20">
        <f>IF(OR(B2874="",E2874=""),"",IF(D2874="Sold",-ABS(E2874),IF(D2874="Adjustment",E2874,ABS(E2874))))</f>
        <v/>
      </c>
      <c r="G2874" s="17" t="n"/>
    </row>
    <row r="2875">
      <c r="A2875" s="16" t="n"/>
      <c r="B2875" s="17" t="n"/>
      <c r="C2875" s="18">
        <f>IF(B2875="","",IFERROR(INDEX('Example items'!$B$6:$B$205,MATCH(B2875,'Example items'!$A$6:$A$205,0)),"Unknown SKU"))</f>
        <v/>
      </c>
      <c r="D2875" s="17" t="n"/>
      <c r="E2875" s="19" t="n"/>
      <c r="F2875" s="20">
        <f>IF(OR(B2875="",E2875=""),"",IF(D2875="Sold",-ABS(E2875),IF(D2875="Adjustment",E2875,ABS(E2875))))</f>
        <v/>
      </c>
      <c r="G2875" s="17" t="n"/>
    </row>
    <row r="2876">
      <c r="A2876" s="16" t="n"/>
      <c r="B2876" s="17" t="n"/>
      <c r="C2876" s="18">
        <f>IF(B2876="","",IFERROR(INDEX('Example items'!$B$6:$B$205,MATCH(B2876,'Example items'!$A$6:$A$205,0)),"Unknown SKU"))</f>
        <v/>
      </c>
      <c r="D2876" s="17" t="n"/>
      <c r="E2876" s="19" t="n"/>
      <c r="F2876" s="20">
        <f>IF(OR(B2876="",E2876=""),"",IF(D2876="Sold",-ABS(E2876),IF(D2876="Adjustment",E2876,ABS(E2876))))</f>
        <v/>
      </c>
      <c r="G2876" s="17" t="n"/>
    </row>
    <row r="2877">
      <c r="A2877" s="16" t="n"/>
      <c r="B2877" s="17" t="n"/>
      <c r="C2877" s="18">
        <f>IF(B2877="","",IFERROR(INDEX('Example items'!$B$6:$B$205,MATCH(B2877,'Example items'!$A$6:$A$205,0)),"Unknown SKU"))</f>
        <v/>
      </c>
      <c r="D2877" s="17" t="n"/>
      <c r="E2877" s="19" t="n"/>
      <c r="F2877" s="20">
        <f>IF(OR(B2877="",E2877=""),"",IF(D2877="Sold",-ABS(E2877),IF(D2877="Adjustment",E2877,ABS(E2877))))</f>
        <v/>
      </c>
      <c r="G2877" s="17" t="n"/>
    </row>
    <row r="2878">
      <c r="A2878" s="16" t="n"/>
      <c r="B2878" s="17" t="n"/>
      <c r="C2878" s="18">
        <f>IF(B2878="","",IFERROR(INDEX('Example items'!$B$6:$B$205,MATCH(B2878,'Example items'!$A$6:$A$205,0)),"Unknown SKU"))</f>
        <v/>
      </c>
      <c r="D2878" s="17" t="n"/>
      <c r="E2878" s="19" t="n"/>
      <c r="F2878" s="20">
        <f>IF(OR(B2878="",E2878=""),"",IF(D2878="Sold",-ABS(E2878),IF(D2878="Adjustment",E2878,ABS(E2878))))</f>
        <v/>
      </c>
      <c r="G2878" s="17" t="n"/>
    </row>
    <row r="2879">
      <c r="A2879" s="16" t="n"/>
      <c r="B2879" s="17" t="n"/>
      <c r="C2879" s="18">
        <f>IF(B2879="","",IFERROR(INDEX('Example items'!$B$6:$B$205,MATCH(B2879,'Example items'!$A$6:$A$205,0)),"Unknown SKU"))</f>
        <v/>
      </c>
      <c r="D2879" s="17" t="n"/>
      <c r="E2879" s="19" t="n"/>
      <c r="F2879" s="20">
        <f>IF(OR(B2879="",E2879=""),"",IF(D2879="Sold",-ABS(E2879),IF(D2879="Adjustment",E2879,ABS(E2879))))</f>
        <v/>
      </c>
      <c r="G2879" s="17" t="n"/>
    </row>
    <row r="2880">
      <c r="A2880" s="16" t="n"/>
      <c r="B2880" s="17" t="n"/>
      <c r="C2880" s="18">
        <f>IF(B2880="","",IFERROR(INDEX('Example items'!$B$6:$B$205,MATCH(B2880,'Example items'!$A$6:$A$205,0)),"Unknown SKU"))</f>
        <v/>
      </c>
      <c r="D2880" s="17" t="n"/>
      <c r="E2880" s="19" t="n"/>
      <c r="F2880" s="20">
        <f>IF(OR(B2880="",E2880=""),"",IF(D2880="Sold",-ABS(E2880),IF(D2880="Adjustment",E2880,ABS(E2880))))</f>
        <v/>
      </c>
      <c r="G2880" s="17" t="n"/>
    </row>
    <row r="2881">
      <c r="A2881" s="16" t="n"/>
      <c r="B2881" s="17" t="n"/>
      <c r="C2881" s="18">
        <f>IF(B2881="","",IFERROR(INDEX('Example items'!$B$6:$B$205,MATCH(B2881,'Example items'!$A$6:$A$205,0)),"Unknown SKU"))</f>
        <v/>
      </c>
      <c r="D2881" s="17" t="n"/>
      <c r="E2881" s="19" t="n"/>
      <c r="F2881" s="20">
        <f>IF(OR(B2881="",E2881=""),"",IF(D2881="Sold",-ABS(E2881),IF(D2881="Adjustment",E2881,ABS(E2881))))</f>
        <v/>
      </c>
      <c r="G2881" s="17" t="n"/>
    </row>
    <row r="2882">
      <c r="A2882" s="16" t="n"/>
      <c r="B2882" s="17" t="n"/>
      <c r="C2882" s="18">
        <f>IF(B2882="","",IFERROR(INDEX('Example items'!$B$6:$B$205,MATCH(B2882,'Example items'!$A$6:$A$205,0)),"Unknown SKU"))</f>
        <v/>
      </c>
      <c r="D2882" s="17" t="n"/>
      <c r="E2882" s="19" t="n"/>
      <c r="F2882" s="20">
        <f>IF(OR(B2882="",E2882=""),"",IF(D2882="Sold",-ABS(E2882),IF(D2882="Adjustment",E2882,ABS(E2882))))</f>
        <v/>
      </c>
      <c r="G2882" s="17" t="n"/>
    </row>
    <row r="2883">
      <c r="A2883" s="16" t="n"/>
      <c r="B2883" s="17" t="n"/>
      <c r="C2883" s="18">
        <f>IF(B2883="","",IFERROR(INDEX('Example items'!$B$6:$B$205,MATCH(B2883,'Example items'!$A$6:$A$205,0)),"Unknown SKU"))</f>
        <v/>
      </c>
      <c r="D2883" s="17" t="n"/>
      <c r="E2883" s="19" t="n"/>
      <c r="F2883" s="20">
        <f>IF(OR(B2883="",E2883=""),"",IF(D2883="Sold",-ABS(E2883),IF(D2883="Adjustment",E2883,ABS(E2883))))</f>
        <v/>
      </c>
      <c r="G2883" s="17" t="n"/>
    </row>
    <row r="2884">
      <c r="A2884" s="16" t="n"/>
      <c r="B2884" s="17" t="n"/>
      <c r="C2884" s="18">
        <f>IF(B2884="","",IFERROR(INDEX('Example items'!$B$6:$B$205,MATCH(B2884,'Example items'!$A$6:$A$205,0)),"Unknown SKU"))</f>
        <v/>
      </c>
      <c r="D2884" s="17" t="n"/>
      <c r="E2884" s="19" t="n"/>
      <c r="F2884" s="20">
        <f>IF(OR(B2884="",E2884=""),"",IF(D2884="Sold",-ABS(E2884),IF(D2884="Adjustment",E2884,ABS(E2884))))</f>
        <v/>
      </c>
      <c r="G2884" s="17" t="n"/>
    </row>
    <row r="2885">
      <c r="A2885" s="16" t="n"/>
      <c r="B2885" s="17" t="n"/>
      <c r="C2885" s="18">
        <f>IF(B2885="","",IFERROR(INDEX('Example items'!$B$6:$B$205,MATCH(B2885,'Example items'!$A$6:$A$205,0)),"Unknown SKU"))</f>
        <v/>
      </c>
      <c r="D2885" s="17" t="n"/>
      <c r="E2885" s="19" t="n"/>
      <c r="F2885" s="20">
        <f>IF(OR(B2885="",E2885=""),"",IF(D2885="Sold",-ABS(E2885),IF(D2885="Adjustment",E2885,ABS(E2885))))</f>
        <v/>
      </c>
      <c r="G2885" s="17" t="n"/>
    </row>
    <row r="2886">
      <c r="A2886" s="16" t="n"/>
      <c r="B2886" s="17" t="n"/>
      <c r="C2886" s="18">
        <f>IF(B2886="","",IFERROR(INDEX('Example items'!$B$6:$B$205,MATCH(B2886,'Example items'!$A$6:$A$205,0)),"Unknown SKU"))</f>
        <v/>
      </c>
      <c r="D2886" s="17" t="n"/>
      <c r="E2886" s="19" t="n"/>
      <c r="F2886" s="20">
        <f>IF(OR(B2886="",E2886=""),"",IF(D2886="Sold",-ABS(E2886),IF(D2886="Adjustment",E2886,ABS(E2886))))</f>
        <v/>
      </c>
      <c r="G2886" s="17" t="n"/>
    </row>
    <row r="2887">
      <c r="A2887" s="16" t="n"/>
      <c r="B2887" s="17" t="n"/>
      <c r="C2887" s="18">
        <f>IF(B2887="","",IFERROR(INDEX('Example items'!$B$6:$B$205,MATCH(B2887,'Example items'!$A$6:$A$205,0)),"Unknown SKU"))</f>
        <v/>
      </c>
      <c r="D2887" s="17" t="n"/>
      <c r="E2887" s="19" t="n"/>
      <c r="F2887" s="20">
        <f>IF(OR(B2887="",E2887=""),"",IF(D2887="Sold",-ABS(E2887),IF(D2887="Adjustment",E2887,ABS(E2887))))</f>
        <v/>
      </c>
      <c r="G2887" s="17" t="n"/>
    </row>
    <row r="2888">
      <c r="A2888" s="16" t="n"/>
      <c r="B2888" s="17" t="n"/>
      <c r="C2888" s="18">
        <f>IF(B2888="","",IFERROR(INDEX('Example items'!$B$6:$B$205,MATCH(B2888,'Example items'!$A$6:$A$205,0)),"Unknown SKU"))</f>
        <v/>
      </c>
      <c r="D2888" s="17" t="n"/>
      <c r="E2888" s="19" t="n"/>
      <c r="F2888" s="20">
        <f>IF(OR(B2888="",E2888=""),"",IF(D2888="Sold",-ABS(E2888),IF(D2888="Adjustment",E2888,ABS(E2888))))</f>
        <v/>
      </c>
      <c r="G2888" s="17" t="n"/>
    </row>
    <row r="2889">
      <c r="A2889" s="16" t="n"/>
      <c r="B2889" s="17" t="n"/>
      <c r="C2889" s="18">
        <f>IF(B2889="","",IFERROR(INDEX('Example items'!$B$6:$B$205,MATCH(B2889,'Example items'!$A$6:$A$205,0)),"Unknown SKU"))</f>
        <v/>
      </c>
      <c r="D2889" s="17" t="n"/>
      <c r="E2889" s="19" t="n"/>
      <c r="F2889" s="20">
        <f>IF(OR(B2889="",E2889=""),"",IF(D2889="Sold",-ABS(E2889),IF(D2889="Adjustment",E2889,ABS(E2889))))</f>
        <v/>
      </c>
      <c r="G2889" s="17" t="n"/>
    </row>
    <row r="2890">
      <c r="A2890" s="16" t="n"/>
      <c r="B2890" s="17" t="n"/>
      <c r="C2890" s="18">
        <f>IF(B2890="","",IFERROR(INDEX('Example items'!$B$6:$B$205,MATCH(B2890,'Example items'!$A$6:$A$205,0)),"Unknown SKU"))</f>
        <v/>
      </c>
      <c r="D2890" s="17" t="n"/>
      <c r="E2890" s="19" t="n"/>
      <c r="F2890" s="20">
        <f>IF(OR(B2890="",E2890=""),"",IF(D2890="Sold",-ABS(E2890),IF(D2890="Adjustment",E2890,ABS(E2890))))</f>
        <v/>
      </c>
      <c r="G2890" s="17" t="n"/>
    </row>
    <row r="2891">
      <c r="A2891" s="16" t="n"/>
      <c r="B2891" s="17" t="n"/>
      <c r="C2891" s="18">
        <f>IF(B2891="","",IFERROR(INDEX('Example items'!$B$6:$B$205,MATCH(B2891,'Example items'!$A$6:$A$205,0)),"Unknown SKU"))</f>
        <v/>
      </c>
      <c r="D2891" s="17" t="n"/>
      <c r="E2891" s="19" t="n"/>
      <c r="F2891" s="20">
        <f>IF(OR(B2891="",E2891=""),"",IF(D2891="Sold",-ABS(E2891),IF(D2891="Adjustment",E2891,ABS(E2891))))</f>
        <v/>
      </c>
      <c r="G2891" s="17" t="n"/>
    </row>
    <row r="2892">
      <c r="A2892" s="16" t="n"/>
      <c r="B2892" s="17" t="n"/>
      <c r="C2892" s="18">
        <f>IF(B2892="","",IFERROR(INDEX('Example items'!$B$6:$B$205,MATCH(B2892,'Example items'!$A$6:$A$205,0)),"Unknown SKU"))</f>
        <v/>
      </c>
      <c r="D2892" s="17" t="n"/>
      <c r="E2892" s="19" t="n"/>
      <c r="F2892" s="20">
        <f>IF(OR(B2892="",E2892=""),"",IF(D2892="Sold",-ABS(E2892),IF(D2892="Adjustment",E2892,ABS(E2892))))</f>
        <v/>
      </c>
      <c r="G2892" s="17" t="n"/>
    </row>
    <row r="2893">
      <c r="A2893" s="16" t="n"/>
      <c r="B2893" s="17" t="n"/>
      <c r="C2893" s="18">
        <f>IF(B2893="","",IFERROR(INDEX('Example items'!$B$6:$B$205,MATCH(B2893,'Example items'!$A$6:$A$205,0)),"Unknown SKU"))</f>
        <v/>
      </c>
      <c r="D2893" s="17" t="n"/>
      <c r="E2893" s="19" t="n"/>
      <c r="F2893" s="20">
        <f>IF(OR(B2893="",E2893=""),"",IF(D2893="Sold",-ABS(E2893),IF(D2893="Adjustment",E2893,ABS(E2893))))</f>
        <v/>
      </c>
      <c r="G2893" s="17" t="n"/>
    </row>
    <row r="2894">
      <c r="A2894" s="16" t="n"/>
      <c r="B2894" s="17" t="n"/>
      <c r="C2894" s="18">
        <f>IF(B2894="","",IFERROR(INDEX('Example items'!$B$6:$B$205,MATCH(B2894,'Example items'!$A$6:$A$205,0)),"Unknown SKU"))</f>
        <v/>
      </c>
      <c r="D2894" s="17" t="n"/>
      <c r="E2894" s="19" t="n"/>
      <c r="F2894" s="20">
        <f>IF(OR(B2894="",E2894=""),"",IF(D2894="Sold",-ABS(E2894),IF(D2894="Adjustment",E2894,ABS(E2894))))</f>
        <v/>
      </c>
      <c r="G2894" s="17" t="n"/>
    </row>
    <row r="2895">
      <c r="A2895" s="16" t="n"/>
      <c r="B2895" s="17" t="n"/>
      <c r="C2895" s="18">
        <f>IF(B2895="","",IFERROR(INDEX('Example items'!$B$6:$B$205,MATCH(B2895,'Example items'!$A$6:$A$205,0)),"Unknown SKU"))</f>
        <v/>
      </c>
      <c r="D2895" s="17" t="n"/>
      <c r="E2895" s="19" t="n"/>
      <c r="F2895" s="20">
        <f>IF(OR(B2895="",E2895=""),"",IF(D2895="Sold",-ABS(E2895),IF(D2895="Adjustment",E2895,ABS(E2895))))</f>
        <v/>
      </c>
      <c r="G2895" s="17" t="n"/>
    </row>
    <row r="2896">
      <c r="A2896" s="16" t="n"/>
      <c r="B2896" s="17" t="n"/>
      <c r="C2896" s="18">
        <f>IF(B2896="","",IFERROR(INDEX('Example items'!$B$6:$B$205,MATCH(B2896,'Example items'!$A$6:$A$205,0)),"Unknown SKU"))</f>
        <v/>
      </c>
      <c r="D2896" s="17" t="n"/>
      <c r="E2896" s="19" t="n"/>
      <c r="F2896" s="20">
        <f>IF(OR(B2896="",E2896=""),"",IF(D2896="Sold",-ABS(E2896),IF(D2896="Adjustment",E2896,ABS(E2896))))</f>
        <v/>
      </c>
      <c r="G2896" s="17" t="n"/>
    </row>
    <row r="2897">
      <c r="A2897" s="16" t="n"/>
      <c r="B2897" s="17" t="n"/>
      <c r="C2897" s="18">
        <f>IF(B2897="","",IFERROR(INDEX('Example items'!$B$6:$B$205,MATCH(B2897,'Example items'!$A$6:$A$205,0)),"Unknown SKU"))</f>
        <v/>
      </c>
      <c r="D2897" s="17" t="n"/>
      <c r="E2897" s="19" t="n"/>
      <c r="F2897" s="20">
        <f>IF(OR(B2897="",E2897=""),"",IF(D2897="Sold",-ABS(E2897),IF(D2897="Adjustment",E2897,ABS(E2897))))</f>
        <v/>
      </c>
      <c r="G2897" s="17" t="n"/>
    </row>
    <row r="2898">
      <c r="A2898" s="16" t="n"/>
      <c r="B2898" s="17" t="n"/>
      <c r="C2898" s="18">
        <f>IF(B2898="","",IFERROR(INDEX('Example items'!$B$6:$B$205,MATCH(B2898,'Example items'!$A$6:$A$205,0)),"Unknown SKU"))</f>
        <v/>
      </c>
      <c r="D2898" s="17" t="n"/>
      <c r="E2898" s="19" t="n"/>
      <c r="F2898" s="20">
        <f>IF(OR(B2898="",E2898=""),"",IF(D2898="Sold",-ABS(E2898),IF(D2898="Adjustment",E2898,ABS(E2898))))</f>
        <v/>
      </c>
      <c r="G2898" s="17" t="n"/>
    </row>
    <row r="2899">
      <c r="A2899" s="16" t="n"/>
      <c r="B2899" s="17" t="n"/>
      <c r="C2899" s="18">
        <f>IF(B2899="","",IFERROR(INDEX('Example items'!$B$6:$B$205,MATCH(B2899,'Example items'!$A$6:$A$205,0)),"Unknown SKU"))</f>
        <v/>
      </c>
      <c r="D2899" s="17" t="n"/>
      <c r="E2899" s="19" t="n"/>
      <c r="F2899" s="20">
        <f>IF(OR(B2899="",E2899=""),"",IF(D2899="Sold",-ABS(E2899),IF(D2899="Adjustment",E2899,ABS(E2899))))</f>
        <v/>
      </c>
      <c r="G2899" s="17" t="n"/>
    </row>
    <row r="2900">
      <c r="A2900" s="16" t="n"/>
      <c r="B2900" s="17" t="n"/>
      <c r="C2900" s="18">
        <f>IF(B2900="","",IFERROR(INDEX('Example items'!$B$6:$B$205,MATCH(B2900,'Example items'!$A$6:$A$205,0)),"Unknown SKU"))</f>
        <v/>
      </c>
      <c r="D2900" s="17" t="n"/>
      <c r="E2900" s="19" t="n"/>
      <c r="F2900" s="20">
        <f>IF(OR(B2900="",E2900=""),"",IF(D2900="Sold",-ABS(E2900),IF(D2900="Adjustment",E2900,ABS(E2900))))</f>
        <v/>
      </c>
      <c r="G2900" s="17" t="n"/>
    </row>
    <row r="2901">
      <c r="A2901" s="16" t="n"/>
      <c r="B2901" s="17" t="n"/>
      <c r="C2901" s="18">
        <f>IF(B2901="","",IFERROR(INDEX('Example items'!$B$6:$B$205,MATCH(B2901,'Example items'!$A$6:$A$205,0)),"Unknown SKU"))</f>
        <v/>
      </c>
      <c r="D2901" s="17" t="n"/>
      <c r="E2901" s="19" t="n"/>
      <c r="F2901" s="20">
        <f>IF(OR(B2901="",E2901=""),"",IF(D2901="Sold",-ABS(E2901),IF(D2901="Adjustment",E2901,ABS(E2901))))</f>
        <v/>
      </c>
      <c r="G2901" s="17" t="n"/>
    </row>
    <row r="2902">
      <c r="A2902" s="16" t="n"/>
      <c r="B2902" s="17" t="n"/>
      <c r="C2902" s="18">
        <f>IF(B2902="","",IFERROR(INDEX('Example items'!$B$6:$B$205,MATCH(B2902,'Example items'!$A$6:$A$205,0)),"Unknown SKU"))</f>
        <v/>
      </c>
      <c r="D2902" s="17" t="n"/>
      <c r="E2902" s="19" t="n"/>
      <c r="F2902" s="20">
        <f>IF(OR(B2902="",E2902=""),"",IF(D2902="Sold",-ABS(E2902),IF(D2902="Adjustment",E2902,ABS(E2902))))</f>
        <v/>
      </c>
      <c r="G2902" s="17" t="n"/>
    </row>
    <row r="2903">
      <c r="A2903" s="16" t="n"/>
      <c r="B2903" s="17" t="n"/>
      <c r="C2903" s="18">
        <f>IF(B2903="","",IFERROR(INDEX('Example items'!$B$6:$B$205,MATCH(B2903,'Example items'!$A$6:$A$205,0)),"Unknown SKU"))</f>
        <v/>
      </c>
      <c r="D2903" s="17" t="n"/>
      <c r="E2903" s="19" t="n"/>
      <c r="F2903" s="20">
        <f>IF(OR(B2903="",E2903=""),"",IF(D2903="Sold",-ABS(E2903),IF(D2903="Adjustment",E2903,ABS(E2903))))</f>
        <v/>
      </c>
      <c r="G2903" s="17" t="n"/>
    </row>
    <row r="2904">
      <c r="A2904" s="16" t="n"/>
      <c r="B2904" s="17" t="n"/>
      <c r="C2904" s="18">
        <f>IF(B2904="","",IFERROR(INDEX('Example items'!$B$6:$B$205,MATCH(B2904,'Example items'!$A$6:$A$205,0)),"Unknown SKU"))</f>
        <v/>
      </c>
      <c r="D2904" s="17" t="n"/>
      <c r="E2904" s="19" t="n"/>
      <c r="F2904" s="20">
        <f>IF(OR(B2904="",E2904=""),"",IF(D2904="Sold",-ABS(E2904),IF(D2904="Adjustment",E2904,ABS(E2904))))</f>
        <v/>
      </c>
      <c r="G2904" s="17" t="n"/>
    </row>
    <row r="2905">
      <c r="A2905" s="16" t="n"/>
      <c r="B2905" s="17" t="n"/>
      <c r="C2905" s="18">
        <f>IF(B2905="","",IFERROR(INDEX('Example items'!$B$6:$B$205,MATCH(B2905,'Example items'!$A$6:$A$205,0)),"Unknown SKU"))</f>
        <v/>
      </c>
      <c r="D2905" s="17" t="n"/>
      <c r="E2905" s="19" t="n"/>
      <c r="F2905" s="20">
        <f>IF(OR(B2905="",E2905=""),"",IF(D2905="Sold",-ABS(E2905),IF(D2905="Adjustment",E2905,ABS(E2905))))</f>
        <v/>
      </c>
      <c r="G2905" s="17" t="n"/>
    </row>
    <row r="2906">
      <c r="A2906" s="16" t="n"/>
      <c r="B2906" s="17" t="n"/>
      <c r="C2906" s="18">
        <f>IF(B2906="","",IFERROR(INDEX('Example items'!$B$6:$B$205,MATCH(B2906,'Example items'!$A$6:$A$205,0)),"Unknown SKU"))</f>
        <v/>
      </c>
      <c r="D2906" s="17" t="n"/>
      <c r="E2906" s="19" t="n"/>
      <c r="F2906" s="20">
        <f>IF(OR(B2906="",E2906=""),"",IF(D2906="Sold",-ABS(E2906),IF(D2906="Adjustment",E2906,ABS(E2906))))</f>
        <v/>
      </c>
      <c r="G2906" s="17" t="n"/>
    </row>
    <row r="2907">
      <c r="A2907" s="16" t="n"/>
      <c r="B2907" s="17" t="n"/>
      <c r="C2907" s="18">
        <f>IF(B2907="","",IFERROR(INDEX('Example items'!$B$6:$B$205,MATCH(B2907,'Example items'!$A$6:$A$205,0)),"Unknown SKU"))</f>
        <v/>
      </c>
      <c r="D2907" s="17" t="n"/>
      <c r="E2907" s="19" t="n"/>
      <c r="F2907" s="20">
        <f>IF(OR(B2907="",E2907=""),"",IF(D2907="Sold",-ABS(E2907),IF(D2907="Adjustment",E2907,ABS(E2907))))</f>
        <v/>
      </c>
      <c r="G2907" s="17" t="n"/>
    </row>
    <row r="2908">
      <c r="A2908" s="16" t="n"/>
      <c r="B2908" s="17" t="n"/>
      <c r="C2908" s="18">
        <f>IF(B2908="","",IFERROR(INDEX('Example items'!$B$6:$B$205,MATCH(B2908,'Example items'!$A$6:$A$205,0)),"Unknown SKU"))</f>
        <v/>
      </c>
      <c r="D2908" s="17" t="n"/>
      <c r="E2908" s="19" t="n"/>
      <c r="F2908" s="20">
        <f>IF(OR(B2908="",E2908=""),"",IF(D2908="Sold",-ABS(E2908),IF(D2908="Adjustment",E2908,ABS(E2908))))</f>
        <v/>
      </c>
      <c r="G2908" s="17" t="n"/>
    </row>
    <row r="2909">
      <c r="A2909" s="16" t="n"/>
      <c r="B2909" s="17" t="n"/>
      <c r="C2909" s="18">
        <f>IF(B2909="","",IFERROR(INDEX('Example items'!$B$6:$B$205,MATCH(B2909,'Example items'!$A$6:$A$205,0)),"Unknown SKU"))</f>
        <v/>
      </c>
      <c r="D2909" s="17" t="n"/>
      <c r="E2909" s="19" t="n"/>
      <c r="F2909" s="20">
        <f>IF(OR(B2909="",E2909=""),"",IF(D2909="Sold",-ABS(E2909),IF(D2909="Adjustment",E2909,ABS(E2909))))</f>
        <v/>
      </c>
      <c r="G2909" s="17" t="n"/>
    </row>
    <row r="2910">
      <c r="A2910" s="16" t="n"/>
      <c r="B2910" s="17" t="n"/>
      <c r="C2910" s="18">
        <f>IF(B2910="","",IFERROR(INDEX('Example items'!$B$6:$B$205,MATCH(B2910,'Example items'!$A$6:$A$205,0)),"Unknown SKU"))</f>
        <v/>
      </c>
      <c r="D2910" s="17" t="n"/>
      <c r="E2910" s="19" t="n"/>
      <c r="F2910" s="20">
        <f>IF(OR(B2910="",E2910=""),"",IF(D2910="Sold",-ABS(E2910),IF(D2910="Adjustment",E2910,ABS(E2910))))</f>
        <v/>
      </c>
      <c r="G2910" s="17" t="n"/>
    </row>
    <row r="2911">
      <c r="A2911" s="16" t="n"/>
      <c r="B2911" s="17" t="n"/>
      <c r="C2911" s="18">
        <f>IF(B2911="","",IFERROR(INDEX('Example items'!$B$6:$B$205,MATCH(B2911,'Example items'!$A$6:$A$205,0)),"Unknown SKU"))</f>
        <v/>
      </c>
      <c r="D2911" s="17" t="n"/>
      <c r="E2911" s="19" t="n"/>
      <c r="F2911" s="20">
        <f>IF(OR(B2911="",E2911=""),"",IF(D2911="Sold",-ABS(E2911),IF(D2911="Adjustment",E2911,ABS(E2911))))</f>
        <v/>
      </c>
      <c r="G2911" s="17" t="n"/>
    </row>
    <row r="2912">
      <c r="A2912" s="16" t="n"/>
      <c r="B2912" s="17" t="n"/>
      <c r="C2912" s="18">
        <f>IF(B2912="","",IFERROR(INDEX('Example items'!$B$6:$B$205,MATCH(B2912,'Example items'!$A$6:$A$205,0)),"Unknown SKU"))</f>
        <v/>
      </c>
      <c r="D2912" s="17" t="n"/>
      <c r="E2912" s="19" t="n"/>
      <c r="F2912" s="20">
        <f>IF(OR(B2912="",E2912=""),"",IF(D2912="Sold",-ABS(E2912),IF(D2912="Adjustment",E2912,ABS(E2912))))</f>
        <v/>
      </c>
      <c r="G2912" s="17" t="n"/>
    </row>
    <row r="2913">
      <c r="A2913" s="16" t="n"/>
      <c r="B2913" s="17" t="n"/>
      <c r="C2913" s="18">
        <f>IF(B2913="","",IFERROR(INDEX('Example items'!$B$6:$B$205,MATCH(B2913,'Example items'!$A$6:$A$205,0)),"Unknown SKU"))</f>
        <v/>
      </c>
      <c r="D2913" s="17" t="n"/>
      <c r="E2913" s="19" t="n"/>
      <c r="F2913" s="20">
        <f>IF(OR(B2913="",E2913=""),"",IF(D2913="Sold",-ABS(E2913),IF(D2913="Adjustment",E2913,ABS(E2913))))</f>
        <v/>
      </c>
      <c r="G2913" s="17" t="n"/>
    </row>
    <row r="2914">
      <c r="A2914" s="16" t="n"/>
      <c r="B2914" s="17" t="n"/>
      <c r="C2914" s="18">
        <f>IF(B2914="","",IFERROR(INDEX('Example items'!$B$6:$B$205,MATCH(B2914,'Example items'!$A$6:$A$205,0)),"Unknown SKU"))</f>
        <v/>
      </c>
      <c r="D2914" s="17" t="n"/>
      <c r="E2914" s="19" t="n"/>
      <c r="F2914" s="20">
        <f>IF(OR(B2914="",E2914=""),"",IF(D2914="Sold",-ABS(E2914),IF(D2914="Adjustment",E2914,ABS(E2914))))</f>
        <v/>
      </c>
      <c r="G2914" s="17" t="n"/>
    </row>
    <row r="2915">
      <c r="A2915" s="16" t="n"/>
      <c r="B2915" s="17" t="n"/>
      <c r="C2915" s="18">
        <f>IF(B2915="","",IFERROR(INDEX('Example items'!$B$6:$B$205,MATCH(B2915,'Example items'!$A$6:$A$205,0)),"Unknown SKU"))</f>
        <v/>
      </c>
      <c r="D2915" s="17" t="n"/>
      <c r="E2915" s="19" t="n"/>
      <c r="F2915" s="20">
        <f>IF(OR(B2915="",E2915=""),"",IF(D2915="Sold",-ABS(E2915),IF(D2915="Adjustment",E2915,ABS(E2915))))</f>
        <v/>
      </c>
      <c r="G2915" s="17" t="n"/>
    </row>
    <row r="2916">
      <c r="A2916" s="16" t="n"/>
      <c r="B2916" s="17" t="n"/>
      <c r="C2916" s="18">
        <f>IF(B2916="","",IFERROR(INDEX('Example items'!$B$6:$B$205,MATCH(B2916,'Example items'!$A$6:$A$205,0)),"Unknown SKU"))</f>
        <v/>
      </c>
      <c r="D2916" s="17" t="n"/>
      <c r="E2916" s="19" t="n"/>
      <c r="F2916" s="20">
        <f>IF(OR(B2916="",E2916=""),"",IF(D2916="Sold",-ABS(E2916),IF(D2916="Adjustment",E2916,ABS(E2916))))</f>
        <v/>
      </c>
      <c r="G2916" s="17" t="n"/>
    </row>
    <row r="2917">
      <c r="A2917" s="16" t="n"/>
      <c r="B2917" s="17" t="n"/>
      <c r="C2917" s="18">
        <f>IF(B2917="","",IFERROR(INDEX('Example items'!$B$6:$B$205,MATCH(B2917,'Example items'!$A$6:$A$205,0)),"Unknown SKU"))</f>
        <v/>
      </c>
      <c r="D2917" s="17" t="n"/>
      <c r="E2917" s="19" t="n"/>
      <c r="F2917" s="20">
        <f>IF(OR(B2917="",E2917=""),"",IF(D2917="Sold",-ABS(E2917),IF(D2917="Adjustment",E2917,ABS(E2917))))</f>
        <v/>
      </c>
      <c r="G2917" s="17" t="n"/>
    </row>
    <row r="2918">
      <c r="A2918" s="16" t="n"/>
      <c r="B2918" s="17" t="n"/>
      <c r="C2918" s="18">
        <f>IF(B2918="","",IFERROR(INDEX('Example items'!$B$6:$B$205,MATCH(B2918,'Example items'!$A$6:$A$205,0)),"Unknown SKU"))</f>
        <v/>
      </c>
      <c r="D2918" s="17" t="n"/>
      <c r="E2918" s="19" t="n"/>
      <c r="F2918" s="20">
        <f>IF(OR(B2918="",E2918=""),"",IF(D2918="Sold",-ABS(E2918),IF(D2918="Adjustment",E2918,ABS(E2918))))</f>
        <v/>
      </c>
      <c r="G2918" s="17" t="n"/>
    </row>
    <row r="2919">
      <c r="A2919" s="16" t="n"/>
      <c r="B2919" s="17" t="n"/>
      <c r="C2919" s="18">
        <f>IF(B2919="","",IFERROR(INDEX('Example items'!$B$6:$B$205,MATCH(B2919,'Example items'!$A$6:$A$205,0)),"Unknown SKU"))</f>
        <v/>
      </c>
      <c r="D2919" s="17" t="n"/>
      <c r="E2919" s="19" t="n"/>
      <c r="F2919" s="20">
        <f>IF(OR(B2919="",E2919=""),"",IF(D2919="Sold",-ABS(E2919),IF(D2919="Adjustment",E2919,ABS(E2919))))</f>
        <v/>
      </c>
      <c r="G2919" s="17" t="n"/>
    </row>
    <row r="2920">
      <c r="A2920" s="16" t="n"/>
      <c r="B2920" s="17" t="n"/>
      <c r="C2920" s="18">
        <f>IF(B2920="","",IFERROR(INDEX('Example items'!$B$6:$B$205,MATCH(B2920,'Example items'!$A$6:$A$205,0)),"Unknown SKU"))</f>
        <v/>
      </c>
      <c r="D2920" s="17" t="n"/>
      <c r="E2920" s="19" t="n"/>
      <c r="F2920" s="20">
        <f>IF(OR(B2920="",E2920=""),"",IF(D2920="Sold",-ABS(E2920),IF(D2920="Adjustment",E2920,ABS(E2920))))</f>
        <v/>
      </c>
      <c r="G2920" s="17" t="n"/>
    </row>
    <row r="2921">
      <c r="A2921" s="16" t="n"/>
      <c r="B2921" s="17" t="n"/>
      <c r="C2921" s="18">
        <f>IF(B2921="","",IFERROR(INDEX('Example items'!$B$6:$B$205,MATCH(B2921,'Example items'!$A$6:$A$205,0)),"Unknown SKU"))</f>
        <v/>
      </c>
      <c r="D2921" s="17" t="n"/>
      <c r="E2921" s="19" t="n"/>
      <c r="F2921" s="20">
        <f>IF(OR(B2921="",E2921=""),"",IF(D2921="Sold",-ABS(E2921),IF(D2921="Adjustment",E2921,ABS(E2921))))</f>
        <v/>
      </c>
      <c r="G2921" s="17" t="n"/>
    </row>
    <row r="2922">
      <c r="A2922" s="16" t="n"/>
      <c r="B2922" s="17" t="n"/>
      <c r="C2922" s="18">
        <f>IF(B2922="","",IFERROR(INDEX('Example items'!$B$6:$B$205,MATCH(B2922,'Example items'!$A$6:$A$205,0)),"Unknown SKU"))</f>
        <v/>
      </c>
      <c r="D2922" s="17" t="n"/>
      <c r="E2922" s="19" t="n"/>
      <c r="F2922" s="20">
        <f>IF(OR(B2922="",E2922=""),"",IF(D2922="Sold",-ABS(E2922),IF(D2922="Adjustment",E2922,ABS(E2922))))</f>
        <v/>
      </c>
      <c r="G2922" s="17" t="n"/>
    </row>
    <row r="2923">
      <c r="A2923" s="16" t="n"/>
      <c r="B2923" s="17" t="n"/>
      <c r="C2923" s="18">
        <f>IF(B2923="","",IFERROR(INDEX('Example items'!$B$6:$B$205,MATCH(B2923,'Example items'!$A$6:$A$205,0)),"Unknown SKU"))</f>
        <v/>
      </c>
      <c r="D2923" s="17" t="n"/>
      <c r="E2923" s="19" t="n"/>
      <c r="F2923" s="20">
        <f>IF(OR(B2923="",E2923=""),"",IF(D2923="Sold",-ABS(E2923),IF(D2923="Adjustment",E2923,ABS(E2923))))</f>
        <v/>
      </c>
      <c r="G2923" s="17" t="n"/>
    </row>
    <row r="2924">
      <c r="A2924" s="16" t="n"/>
      <c r="B2924" s="17" t="n"/>
      <c r="C2924" s="18">
        <f>IF(B2924="","",IFERROR(INDEX('Example items'!$B$6:$B$205,MATCH(B2924,'Example items'!$A$6:$A$205,0)),"Unknown SKU"))</f>
        <v/>
      </c>
      <c r="D2924" s="17" t="n"/>
      <c r="E2924" s="19" t="n"/>
      <c r="F2924" s="20">
        <f>IF(OR(B2924="",E2924=""),"",IF(D2924="Sold",-ABS(E2924),IF(D2924="Adjustment",E2924,ABS(E2924))))</f>
        <v/>
      </c>
      <c r="G2924" s="17" t="n"/>
    </row>
    <row r="2925">
      <c r="A2925" s="16" t="n"/>
      <c r="B2925" s="17" t="n"/>
      <c r="C2925" s="18">
        <f>IF(B2925="","",IFERROR(INDEX('Example items'!$B$6:$B$205,MATCH(B2925,'Example items'!$A$6:$A$205,0)),"Unknown SKU"))</f>
        <v/>
      </c>
      <c r="D2925" s="17" t="n"/>
      <c r="E2925" s="19" t="n"/>
      <c r="F2925" s="20">
        <f>IF(OR(B2925="",E2925=""),"",IF(D2925="Sold",-ABS(E2925),IF(D2925="Adjustment",E2925,ABS(E2925))))</f>
        <v/>
      </c>
      <c r="G2925" s="17" t="n"/>
    </row>
    <row r="2926">
      <c r="A2926" s="16" t="n"/>
      <c r="B2926" s="17" t="n"/>
      <c r="C2926" s="18">
        <f>IF(B2926="","",IFERROR(INDEX('Example items'!$B$6:$B$205,MATCH(B2926,'Example items'!$A$6:$A$205,0)),"Unknown SKU"))</f>
        <v/>
      </c>
      <c r="D2926" s="17" t="n"/>
      <c r="E2926" s="19" t="n"/>
      <c r="F2926" s="20">
        <f>IF(OR(B2926="",E2926=""),"",IF(D2926="Sold",-ABS(E2926),IF(D2926="Adjustment",E2926,ABS(E2926))))</f>
        <v/>
      </c>
      <c r="G2926" s="17" t="n"/>
    </row>
    <row r="2927">
      <c r="A2927" s="16" t="n"/>
      <c r="B2927" s="17" t="n"/>
      <c r="C2927" s="18">
        <f>IF(B2927="","",IFERROR(INDEX('Example items'!$B$6:$B$205,MATCH(B2927,'Example items'!$A$6:$A$205,0)),"Unknown SKU"))</f>
        <v/>
      </c>
      <c r="D2927" s="17" t="n"/>
      <c r="E2927" s="19" t="n"/>
      <c r="F2927" s="20">
        <f>IF(OR(B2927="",E2927=""),"",IF(D2927="Sold",-ABS(E2927),IF(D2927="Adjustment",E2927,ABS(E2927))))</f>
        <v/>
      </c>
      <c r="G2927" s="17" t="n"/>
    </row>
    <row r="2928">
      <c r="A2928" s="16" t="n"/>
      <c r="B2928" s="17" t="n"/>
      <c r="C2928" s="18">
        <f>IF(B2928="","",IFERROR(INDEX('Example items'!$B$6:$B$205,MATCH(B2928,'Example items'!$A$6:$A$205,0)),"Unknown SKU"))</f>
        <v/>
      </c>
      <c r="D2928" s="17" t="n"/>
      <c r="E2928" s="19" t="n"/>
      <c r="F2928" s="20">
        <f>IF(OR(B2928="",E2928=""),"",IF(D2928="Sold",-ABS(E2928),IF(D2928="Adjustment",E2928,ABS(E2928))))</f>
        <v/>
      </c>
      <c r="G2928" s="17" t="n"/>
    </row>
    <row r="2929">
      <c r="A2929" s="16" t="n"/>
      <c r="B2929" s="17" t="n"/>
      <c r="C2929" s="18">
        <f>IF(B2929="","",IFERROR(INDEX('Example items'!$B$6:$B$205,MATCH(B2929,'Example items'!$A$6:$A$205,0)),"Unknown SKU"))</f>
        <v/>
      </c>
      <c r="D2929" s="17" t="n"/>
      <c r="E2929" s="19" t="n"/>
      <c r="F2929" s="20">
        <f>IF(OR(B2929="",E2929=""),"",IF(D2929="Sold",-ABS(E2929),IF(D2929="Adjustment",E2929,ABS(E2929))))</f>
        <v/>
      </c>
      <c r="G2929" s="17" t="n"/>
    </row>
    <row r="2930">
      <c r="A2930" s="16" t="n"/>
      <c r="B2930" s="17" t="n"/>
      <c r="C2930" s="18">
        <f>IF(B2930="","",IFERROR(INDEX('Example items'!$B$6:$B$205,MATCH(B2930,'Example items'!$A$6:$A$205,0)),"Unknown SKU"))</f>
        <v/>
      </c>
      <c r="D2930" s="17" t="n"/>
      <c r="E2930" s="19" t="n"/>
      <c r="F2930" s="20">
        <f>IF(OR(B2930="",E2930=""),"",IF(D2930="Sold",-ABS(E2930),IF(D2930="Adjustment",E2930,ABS(E2930))))</f>
        <v/>
      </c>
      <c r="G2930" s="17" t="n"/>
    </row>
    <row r="2931">
      <c r="A2931" s="16" t="n"/>
      <c r="B2931" s="17" t="n"/>
      <c r="C2931" s="18">
        <f>IF(B2931="","",IFERROR(INDEX('Example items'!$B$6:$B$205,MATCH(B2931,'Example items'!$A$6:$A$205,0)),"Unknown SKU"))</f>
        <v/>
      </c>
      <c r="D2931" s="17" t="n"/>
      <c r="E2931" s="19" t="n"/>
      <c r="F2931" s="20">
        <f>IF(OR(B2931="",E2931=""),"",IF(D2931="Sold",-ABS(E2931),IF(D2931="Adjustment",E2931,ABS(E2931))))</f>
        <v/>
      </c>
      <c r="G2931" s="17" t="n"/>
    </row>
    <row r="2932">
      <c r="A2932" s="16" t="n"/>
      <c r="B2932" s="17" t="n"/>
      <c r="C2932" s="18">
        <f>IF(B2932="","",IFERROR(INDEX('Example items'!$B$6:$B$205,MATCH(B2932,'Example items'!$A$6:$A$205,0)),"Unknown SKU"))</f>
        <v/>
      </c>
      <c r="D2932" s="17" t="n"/>
      <c r="E2932" s="19" t="n"/>
      <c r="F2932" s="20">
        <f>IF(OR(B2932="",E2932=""),"",IF(D2932="Sold",-ABS(E2932),IF(D2932="Adjustment",E2932,ABS(E2932))))</f>
        <v/>
      </c>
      <c r="G2932" s="17" t="n"/>
    </row>
    <row r="2933">
      <c r="A2933" s="16" t="n"/>
      <c r="B2933" s="17" t="n"/>
      <c r="C2933" s="18">
        <f>IF(B2933="","",IFERROR(INDEX('Example items'!$B$6:$B$205,MATCH(B2933,'Example items'!$A$6:$A$205,0)),"Unknown SKU"))</f>
        <v/>
      </c>
      <c r="D2933" s="17" t="n"/>
      <c r="E2933" s="19" t="n"/>
      <c r="F2933" s="20">
        <f>IF(OR(B2933="",E2933=""),"",IF(D2933="Sold",-ABS(E2933),IF(D2933="Adjustment",E2933,ABS(E2933))))</f>
        <v/>
      </c>
      <c r="G2933" s="17" t="n"/>
    </row>
    <row r="2934">
      <c r="A2934" s="16" t="n"/>
      <c r="B2934" s="17" t="n"/>
      <c r="C2934" s="18">
        <f>IF(B2934="","",IFERROR(INDEX('Example items'!$B$6:$B$205,MATCH(B2934,'Example items'!$A$6:$A$205,0)),"Unknown SKU"))</f>
        <v/>
      </c>
      <c r="D2934" s="17" t="n"/>
      <c r="E2934" s="19" t="n"/>
      <c r="F2934" s="20">
        <f>IF(OR(B2934="",E2934=""),"",IF(D2934="Sold",-ABS(E2934),IF(D2934="Adjustment",E2934,ABS(E2934))))</f>
        <v/>
      </c>
      <c r="G2934" s="17" t="n"/>
    </row>
    <row r="2935">
      <c r="A2935" s="16" t="n"/>
      <c r="B2935" s="17" t="n"/>
      <c r="C2935" s="18">
        <f>IF(B2935="","",IFERROR(INDEX('Example items'!$B$6:$B$205,MATCH(B2935,'Example items'!$A$6:$A$205,0)),"Unknown SKU"))</f>
        <v/>
      </c>
      <c r="D2935" s="17" t="n"/>
      <c r="E2935" s="19" t="n"/>
      <c r="F2935" s="20">
        <f>IF(OR(B2935="",E2935=""),"",IF(D2935="Sold",-ABS(E2935),IF(D2935="Adjustment",E2935,ABS(E2935))))</f>
        <v/>
      </c>
      <c r="G2935" s="17" t="n"/>
    </row>
    <row r="2936">
      <c r="A2936" s="16" t="n"/>
      <c r="B2936" s="17" t="n"/>
      <c r="C2936" s="18">
        <f>IF(B2936="","",IFERROR(INDEX('Example items'!$B$6:$B$205,MATCH(B2936,'Example items'!$A$6:$A$205,0)),"Unknown SKU"))</f>
        <v/>
      </c>
      <c r="D2936" s="17" t="n"/>
      <c r="E2936" s="19" t="n"/>
      <c r="F2936" s="20">
        <f>IF(OR(B2936="",E2936=""),"",IF(D2936="Sold",-ABS(E2936),IF(D2936="Adjustment",E2936,ABS(E2936))))</f>
        <v/>
      </c>
      <c r="G2936" s="17" t="n"/>
    </row>
    <row r="2937">
      <c r="A2937" s="16" t="n"/>
      <c r="B2937" s="17" t="n"/>
      <c r="C2937" s="18">
        <f>IF(B2937="","",IFERROR(INDEX('Example items'!$B$6:$B$205,MATCH(B2937,'Example items'!$A$6:$A$205,0)),"Unknown SKU"))</f>
        <v/>
      </c>
      <c r="D2937" s="17" t="n"/>
      <c r="E2937" s="19" t="n"/>
      <c r="F2937" s="20">
        <f>IF(OR(B2937="",E2937=""),"",IF(D2937="Sold",-ABS(E2937),IF(D2937="Adjustment",E2937,ABS(E2937))))</f>
        <v/>
      </c>
      <c r="G2937" s="17" t="n"/>
    </row>
    <row r="2938">
      <c r="A2938" s="16" t="n"/>
      <c r="B2938" s="17" t="n"/>
      <c r="C2938" s="18">
        <f>IF(B2938="","",IFERROR(INDEX('Example items'!$B$6:$B$205,MATCH(B2938,'Example items'!$A$6:$A$205,0)),"Unknown SKU"))</f>
        <v/>
      </c>
      <c r="D2938" s="17" t="n"/>
      <c r="E2938" s="19" t="n"/>
      <c r="F2938" s="20">
        <f>IF(OR(B2938="",E2938=""),"",IF(D2938="Sold",-ABS(E2938),IF(D2938="Adjustment",E2938,ABS(E2938))))</f>
        <v/>
      </c>
      <c r="G2938" s="17" t="n"/>
    </row>
    <row r="2939">
      <c r="A2939" s="16" t="n"/>
      <c r="B2939" s="17" t="n"/>
      <c r="C2939" s="18">
        <f>IF(B2939="","",IFERROR(INDEX('Example items'!$B$6:$B$205,MATCH(B2939,'Example items'!$A$6:$A$205,0)),"Unknown SKU"))</f>
        <v/>
      </c>
      <c r="D2939" s="17" t="n"/>
      <c r="E2939" s="19" t="n"/>
      <c r="F2939" s="20">
        <f>IF(OR(B2939="",E2939=""),"",IF(D2939="Sold",-ABS(E2939),IF(D2939="Adjustment",E2939,ABS(E2939))))</f>
        <v/>
      </c>
      <c r="G2939" s="17" t="n"/>
    </row>
    <row r="2940">
      <c r="A2940" s="16" t="n"/>
      <c r="B2940" s="17" t="n"/>
      <c r="C2940" s="18">
        <f>IF(B2940="","",IFERROR(INDEX('Example items'!$B$6:$B$205,MATCH(B2940,'Example items'!$A$6:$A$205,0)),"Unknown SKU"))</f>
        <v/>
      </c>
      <c r="D2940" s="17" t="n"/>
      <c r="E2940" s="19" t="n"/>
      <c r="F2940" s="20">
        <f>IF(OR(B2940="",E2940=""),"",IF(D2940="Sold",-ABS(E2940),IF(D2940="Adjustment",E2940,ABS(E2940))))</f>
        <v/>
      </c>
      <c r="G2940" s="17" t="n"/>
    </row>
    <row r="2941">
      <c r="A2941" s="16" t="n"/>
      <c r="B2941" s="17" t="n"/>
      <c r="C2941" s="18">
        <f>IF(B2941="","",IFERROR(INDEX('Example items'!$B$6:$B$205,MATCH(B2941,'Example items'!$A$6:$A$205,0)),"Unknown SKU"))</f>
        <v/>
      </c>
      <c r="D2941" s="17" t="n"/>
      <c r="E2941" s="19" t="n"/>
      <c r="F2941" s="20">
        <f>IF(OR(B2941="",E2941=""),"",IF(D2941="Sold",-ABS(E2941),IF(D2941="Adjustment",E2941,ABS(E2941))))</f>
        <v/>
      </c>
      <c r="G2941" s="17" t="n"/>
    </row>
    <row r="2942">
      <c r="A2942" s="16" t="n"/>
      <c r="B2942" s="17" t="n"/>
      <c r="C2942" s="18">
        <f>IF(B2942="","",IFERROR(INDEX('Example items'!$B$6:$B$205,MATCH(B2942,'Example items'!$A$6:$A$205,0)),"Unknown SKU"))</f>
        <v/>
      </c>
      <c r="D2942" s="17" t="n"/>
      <c r="E2942" s="19" t="n"/>
      <c r="F2942" s="20">
        <f>IF(OR(B2942="",E2942=""),"",IF(D2942="Sold",-ABS(E2942),IF(D2942="Adjustment",E2942,ABS(E2942))))</f>
        <v/>
      </c>
      <c r="G2942" s="17" t="n"/>
    </row>
    <row r="2943">
      <c r="A2943" s="16" t="n"/>
      <c r="B2943" s="17" t="n"/>
      <c r="C2943" s="18">
        <f>IF(B2943="","",IFERROR(INDEX('Example items'!$B$6:$B$205,MATCH(B2943,'Example items'!$A$6:$A$205,0)),"Unknown SKU"))</f>
        <v/>
      </c>
      <c r="D2943" s="17" t="n"/>
      <c r="E2943" s="19" t="n"/>
      <c r="F2943" s="20">
        <f>IF(OR(B2943="",E2943=""),"",IF(D2943="Sold",-ABS(E2943),IF(D2943="Adjustment",E2943,ABS(E2943))))</f>
        <v/>
      </c>
      <c r="G2943" s="17" t="n"/>
    </row>
    <row r="2944">
      <c r="A2944" s="16" t="n"/>
      <c r="B2944" s="17" t="n"/>
      <c r="C2944" s="18">
        <f>IF(B2944="","",IFERROR(INDEX('Example items'!$B$6:$B$205,MATCH(B2944,'Example items'!$A$6:$A$205,0)),"Unknown SKU"))</f>
        <v/>
      </c>
      <c r="D2944" s="17" t="n"/>
      <c r="E2944" s="19" t="n"/>
      <c r="F2944" s="20">
        <f>IF(OR(B2944="",E2944=""),"",IF(D2944="Sold",-ABS(E2944),IF(D2944="Adjustment",E2944,ABS(E2944))))</f>
        <v/>
      </c>
      <c r="G2944" s="17" t="n"/>
    </row>
    <row r="2945">
      <c r="A2945" s="16" t="n"/>
      <c r="B2945" s="17" t="n"/>
      <c r="C2945" s="18">
        <f>IF(B2945="","",IFERROR(INDEX('Example items'!$B$6:$B$205,MATCH(B2945,'Example items'!$A$6:$A$205,0)),"Unknown SKU"))</f>
        <v/>
      </c>
      <c r="D2945" s="17" t="n"/>
      <c r="E2945" s="19" t="n"/>
      <c r="F2945" s="20">
        <f>IF(OR(B2945="",E2945=""),"",IF(D2945="Sold",-ABS(E2945),IF(D2945="Adjustment",E2945,ABS(E2945))))</f>
        <v/>
      </c>
      <c r="G2945" s="17" t="n"/>
    </row>
    <row r="2946">
      <c r="A2946" s="16" t="n"/>
      <c r="B2946" s="17" t="n"/>
      <c r="C2946" s="18">
        <f>IF(B2946="","",IFERROR(INDEX('Example items'!$B$6:$B$205,MATCH(B2946,'Example items'!$A$6:$A$205,0)),"Unknown SKU"))</f>
        <v/>
      </c>
      <c r="D2946" s="17" t="n"/>
      <c r="E2946" s="19" t="n"/>
      <c r="F2946" s="20">
        <f>IF(OR(B2946="",E2946=""),"",IF(D2946="Sold",-ABS(E2946),IF(D2946="Adjustment",E2946,ABS(E2946))))</f>
        <v/>
      </c>
      <c r="G2946" s="17" t="n"/>
    </row>
    <row r="2947">
      <c r="A2947" s="16" t="n"/>
      <c r="B2947" s="17" t="n"/>
      <c r="C2947" s="18">
        <f>IF(B2947="","",IFERROR(INDEX('Example items'!$B$6:$B$205,MATCH(B2947,'Example items'!$A$6:$A$205,0)),"Unknown SKU"))</f>
        <v/>
      </c>
      <c r="D2947" s="17" t="n"/>
      <c r="E2947" s="19" t="n"/>
      <c r="F2947" s="20">
        <f>IF(OR(B2947="",E2947=""),"",IF(D2947="Sold",-ABS(E2947),IF(D2947="Adjustment",E2947,ABS(E2947))))</f>
        <v/>
      </c>
      <c r="G2947" s="17" t="n"/>
    </row>
    <row r="2948">
      <c r="A2948" s="16" t="n"/>
      <c r="B2948" s="17" t="n"/>
      <c r="C2948" s="18">
        <f>IF(B2948="","",IFERROR(INDEX('Example items'!$B$6:$B$205,MATCH(B2948,'Example items'!$A$6:$A$205,0)),"Unknown SKU"))</f>
        <v/>
      </c>
      <c r="D2948" s="17" t="n"/>
      <c r="E2948" s="19" t="n"/>
      <c r="F2948" s="20">
        <f>IF(OR(B2948="",E2948=""),"",IF(D2948="Sold",-ABS(E2948),IF(D2948="Adjustment",E2948,ABS(E2948))))</f>
        <v/>
      </c>
      <c r="G2948" s="17" t="n"/>
    </row>
    <row r="2949">
      <c r="A2949" s="16" t="n"/>
      <c r="B2949" s="17" t="n"/>
      <c r="C2949" s="18">
        <f>IF(B2949="","",IFERROR(INDEX('Example items'!$B$6:$B$205,MATCH(B2949,'Example items'!$A$6:$A$205,0)),"Unknown SKU"))</f>
        <v/>
      </c>
      <c r="D2949" s="17" t="n"/>
      <c r="E2949" s="19" t="n"/>
      <c r="F2949" s="20">
        <f>IF(OR(B2949="",E2949=""),"",IF(D2949="Sold",-ABS(E2949),IF(D2949="Adjustment",E2949,ABS(E2949))))</f>
        <v/>
      </c>
      <c r="G2949" s="17" t="n"/>
    </row>
    <row r="2950">
      <c r="A2950" s="16" t="n"/>
      <c r="B2950" s="17" t="n"/>
      <c r="C2950" s="18">
        <f>IF(B2950="","",IFERROR(INDEX('Example items'!$B$6:$B$205,MATCH(B2950,'Example items'!$A$6:$A$205,0)),"Unknown SKU"))</f>
        <v/>
      </c>
      <c r="D2950" s="17" t="n"/>
      <c r="E2950" s="19" t="n"/>
      <c r="F2950" s="20">
        <f>IF(OR(B2950="",E2950=""),"",IF(D2950="Sold",-ABS(E2950),IF(D2950="Adjustment",E2950,ABS(E2950))))</f>
        <v/>
      </c>
      <c r="G2950" s="17" t="n"/>
    </row>
    <row r="2951">
      <c r="A2951" s="16" t="n"/>
      <c r="B2951" s="17" t="n"/>
      <c r="C2951" s="18">
        <f>IF(B2951="","",IFERROR(INDEX('Example items'!$B$6:$B$205,MATCH(B2951,'Example items'!$A$6:$A$205,0)),"Unknown SKU"))</f>
        <v/>
      </c>
      <c r="D2951" s="17" t="n"/>
      <c r="E2951" s="19" t="n"/>
      <c r="F2951" s="20">
        <f>IF(OR(B2951="",E2951=""),"",IF(D2951="Sold",-ABS(E2951),IF(D2951="Adjustment",E2951,ABS(E2951))))</f>
        <v/>
      </c>
      <c r="G2951" s="17" t="n"/>
    </row>
    <row r="2952">
      <c r="A2952" s="16" t="n"/>
      <c r="B2952" s="17" t="n"/>
      <c r="C2952" s="18">
        <f>IF(B2952="","",IFERROR(INDEX('Example items'!$B$6:$B$205,MATCH(B2952,'Example items'!$A$6:$A$205,0)),"Unknown SKU"))</f>
        <v/>
      </c>
      <c r="D2952" s="17" t="n"/>
      <c r="E2952" s="19" t="n"/>
      <c r="F2952" s="20">
        <f>IF(OR(B2952="",E2952=""),"",IF(D2952="Sold",-ABS(E2952),IF(D2952="Adjustment",E2952,ABS(E2952))))</f>
        <v/>
      </c>
      <c r="G2952" s="17" t="n"/>
    </row>
    <row r="2953">
      <c r="A2953" s="16" t="n"/>
      <c r="B2953" s="17" t="n"/>
      <c r="C2953" s="18">
        <f>IF(B2953="","",IFERROR(INDEX('Example items'!$B$6:$B$205,MATCH(B2953,'Example items'!$A$6:$A$205,0)),"Unknown SKU"))</f>
        <v/>
      </c>
      <c r="D2953" s="17" t="n"/>
      <c r="E2953" s="19" t="n"/>
      <c r="F2953" s="20">
        <f>IF(OR(B2953="",E2953=""),"",IF(D2953="Sold",-ABS(E2953),IF(D2953="Adjustment",E2953,ABS(E2953))))</f>
        <v/>
      </c>
      <c r="G2953" s="17" t="n"/>
    </row>
    <row r="2954">
      <c r="A2954" s="16" t="n"/>
      <c r="B2954" s="17" t="n"/>
      <c r="C2954" s="18">
        <f>IF(B2954="","",IFERROR(INDEX('Example items'!$B$6:$B$205,MATCH(B2954,'Example items'!$A$6:$A$205,0)),"Unknown SKU"))</f>
        <v/>
      </c>
      <c r="D2954" s="17" t="n"/>
      <c r="E2954" s="19" t="n"/>
      <c r="F2954" s="20">
        <f>IF(OR(B2954="",E2954=""),"",IF(D2954="Sold",-ABS(E2954),IF(D2954="Adjustment",E2954,ABS(E2954))))</f>
        <v/>
      </c>
      <c r="G2954" s="17" t="n"/>
    </row>
    <row r="2955">
      <c r="A2955" s="16" t="n"/>
      <c r="B2955" s="17" t="n"/>
      <c r="C2955" s="18">
        <f>IF(B2955="","",IFERROR(INDEX('Example items'!$B$6:$B$205,MATCH(B2955,'Example items'!$A$6:$A$205,0)),"Unknown SKU"))</f>
        <v/>
      </c>
      <c r="D2955" s="17" t="n"/>
      <c r="E2955" s="19" t="n"/>
      <c r="F2955" s="20">
        <f>IF(OR(B2955="",E2955=""),"",IF(D2955="Sold",-ABS(E2955),IF(D2955="Adjustment",E2955,ABS(E2955))))</f>
        <v/>
      </c>
      <c r="G2955" s="17" t="n"/>
    </row>
    <row r="2956">
      <c r="A2956" s="16" t="n"/>
      <c r="B2956" s="17" t="n"/>
      <c r="C2956" s="18">
        <f>IF(B2956="","",IFERROR(INDEX('Example items'!$B$6:$B$205,MATCH(B2956,'Example items'!$A$6:$A$205,0)),"Unknown SKU"))</f>
        <v/>
      </c>
      <c r="D2956" s="17" t="n"/>
      <c r="E2956" s="19" t="n"/>
      <c r="F2956" s="20">
        <f>IF(OR(B2956="",E2956=""),"",IF(D2956="Sold",-ABS(E2956),IF(D2956="Adjustment",E2956,ABS(E2956))))</f>
        <v/>
      </c>
      <c r="G2956" s="17" t="n"/>
    </row>
    <row r="2957">
      <c r="A2957" s="16" t="n"/>
      <c r="B2957" s="17" t="n"/>
      <c r="C2957" s="18">
        <f>IF(B2957="","",IFERROR(INDEX('Example items'!$B$6:$B$205,MATCH(B2957,'Example items'!$A$6:$A$205,0)),"Unknown SKU"))</f>
        <v/>
      </c>
      <c r="D2957" s="17" t="n"/>
      <c r="E2957" s="19" t="n"/>
      <c r="F2957" s="20">
        <f>IF(OR(B2957="",E2957=""),"",IF(D2957="Sold",-ABS(E2957),IF(D2957="Adjustment",E2957,ABS(E2957))))</f>
        <v/>
      </c>
      <c r="G2957" s="17" t="n"/>
    </row>
    <row r="2958">
      <c r="A2958" s="16" t="n"/>
      <c r="B2958" s="17" t="n"/>
      <c r="C2958" s="18">
        <f>IF(B2958="","",IFERROR(INDEX('Example items'!$B$6:$B$205,MATCH(B2958,'Example items'!$A$6:$A$205,0)),"Unknown SKU"))</f>
        <v/>
      </c>
      <c r="D2958" s="17" t="n"/>
      <c r="E2958" s="19" t="n"/>
      <c r="F2958" s="20">
        <f>IF(OR(B2958="",E2958=""),"",IF(D2958="Sold",-ABS(E2958),IF(D2958="Adjustment",E2958,ABS(E2958))))</f>
        <v/>
      </c>
      <c r="G2958" s="17" t="n"/>
    </row>
    <row r="2959">
      <c r="A2959" s="16" t="n"/>
      <c r="B2959" s="17" t="n"/>
      <c r="C2959" s="18">
        <f>IF(B2959="","",IFERROR(INDEX('Example items'!$B$6:$B$205,MATCH(B2959,'Example items'!$A$6:$A$205,0)),"Unknown SKU"))</f>
        <v/>
      </c>
      <c r="D2959" s="17" t="n"/>
      <c r="E2959" s="19" t="n"/>
      <c r="F2959" s="20">
        <f>IF(OR(B2959="",E2959=""),"",IF(D2959="Sold",-ABS(E2959),IF(D2959="Adjustment",E2959,ABS(E2959))))</f>
        <v/>
      </c>
      <c r="G2959" s="17" t="n"/>
    </row>
    <row r="2960">
      <c r="A2960" s="16" t="n"/>
      <c r="B2960" s="17" t="n"/>
      <c r="C2960" s="18">
        <f>IF(B2960="","",IFERROR(INDEX('Example items'!$B$6:$B$205,MATCH(B2960,'Example items'!$A$6:$A$205,0)),"Unknown SKU"))</f>
        <v/>
      </c>
      <c r="D2960" s="17" t="n"/>
      <c r="E2960" s="19" t="n"/>
      <c r="F2960" s="20">
        <f>IF(OR(B2960="",E2960=""),"",IF(D2960="Sold",-ABS(E2960),IF(D2960="Adjustment",E2960,ABS(E2960))))</f>
        <v/>
      </c>
      <c r="G2960" s="17" t="n"/>
    </row>
    <row r="2961">
      <c r="A2961" s="16" t="n"/>
      <c r="B2961" s="17" t="n"/>
      <c r="C2961" s="18">
        <f>IF(B2961="","",IFERROR(INDEX('Example items'!$B$6:$B$205,MATCH(B2961,'Example items'!$A$6:$A$205,0)),"Unknown SKU"))</f>
        <v/>
      </c>
      <c r="D2961" s="17" t="n"/>
      <c r="E2961" s="19" t="n"/>
      <c r="F2961" s="20">
        <f>IF(OR(B2961="",E2961=""),"",IF(D2961="Sold",-ABS(E2961),IF(D2961="Adjustment",E2961,ABS(E2961))))</f>
        <v/>
      </c>
      <c r="G2961" s="17" t="n"/>
    </row>
    <row r="2962">
      <c r="A2962" s="16" t="n"/>
      <c r="B2962" s="17" t="n"/>
      <c r="C2962" s="18">
        <f>IF(B2962="","",IFERROR(INDEX('Example items'!$B$6:$B$205,MATCH(B2962,'Example items'!$A$6:$A$205,0)),"Unknown SKU"))</f>
        <v/>
      </c>
      <c r="D2962" s="17" t="n"/>
      <c r="E2962" s="19" t="n"/>
      <c r="F2962" s="20">
        <f>IF(OR(B2962="",E2962=""),"",IF(D2962="Sold",-ABS(E2962),IF(D2962="Adjustment",E2962,ABS(E2962))))</f>
        <v/>
      </c>
      <c r="G2962" s="17" t="n"/>
    </row>
    <row r="2963">
      <c r="A2963" s="16" t="n"/>
      <c r="B2963" s="17" t="n"/>
      <c r="C2963" s="18">
        <f>IF(B2963="","",IFERROR(INDEX('Example items'!$B$6:$B$205,MATCH(B2963,'Example items'!$A$6:$A$205,0)),"Unknown SKU"))</f>
        <v/>
      </c>
      <c r="D2963" s="17" t="n"/>
      <c r="E2963" s="19" t="n"/>
      <c r="F2963" s="20">
        <f>IF(OR(B2963="",E2963=""),"",IF(D2963="Sold",-ABS(E2963),IF(D2963="Adjustment",E2963,ABS(E2963))))</f>
        <v/>
      </c>
      <c r="G2963" s="17" t="n"/>
    </row>
    <row r="2964">
      <c r="A2964" s="16" t="n"/>
      <c r="B2964" s="17" t="n"/>
      <c r="C2964" s="18">
        <f>IF(B2964="","",IFERROR(INDEX('Example items'!$B$6:$B$205,MATCH(B2964,'Example items'!$A$6:$A$205,0)),"Unknown SKU"))</f>
        <v/>
      </c>
      <c r="D2964" s="17" t="n"/>
      <c r="E2964" s="19" t="n"/>
      <c r="F2964" s="20">
        <f>IF(OR(B2964="",E2964=""),"",IF(D2964="Sold",-ABS(E2964),IF(D2964="Adjustment",E2964,ABS(E2964))))</f>
        <v/>
      </c>
      <c r="G2964" s="17" t="n"/>
    </row>
    <row r="2965">
      <c r="A2965" s="16" t="n"/>
      <c r="B2965" s="17" t="n"/>
      <c r="C2965" s="18">
        <f>IF(B2965="","",IFERROR(INDEX('Example items'!$B$6:$B$205,MATCH(B2965,'Example items'!$A$6:$A$205,0)),"Unknown SKU"))</f>
        <v/>
      </c>
      <c r="D2965" s="17" t="n"/>
      <c r="E2965" s="19" t="n"/>
      <c r="F2965" s="20">
        <f>IF(OR(B2965="",E2965=""),"",IF(D2965="Sold",-ABS(E2965),IF(D2965="Adjustment",E2965,ABS(E2965))))</f>
        <v/>
      </c>
      <c r="G2965" s="17" t="n"/>
    </row>
    <row r="2966">
      <c r="A2966" s="16" t="n"/>
      <c r="B2966" s="17" t="n"/>
      <c r="C2966" s="18">
        <f>IF(B2966="","",IFERROR(INDEX('Example items'!$B$6:$B$205,MATCH(B2966,'Example items'!$A$6:$A$205,0)),"Unknown SKU"))</f>
        <v/>
      </c>
      <c r="D2966" s="17" t="n"/>
      <c r="E2966" s="19" t="n"/>
      <c r="F2966" s="20">
        <f>IF(OR(B2966="",E2966=""),"",IF(D2966="Sold",-ABS(E2966),IF(D2966="Adjustment",E2966,ABS(E2966))))</f>
        <v/>
      </c>
      <c r="G2966" s="17" t="n"/>
    </row>
    <row r="2967">
      <c r="A2967" s="16" t="n"/>
      <c r="B2967" s="17" t="n"/>
      <c r="C2967" s="18">
        <f>IF(B2967="","",IFERROR(INDEX('Example items'!$B$6:$B$205,MATCH(B2967,'Example items'!$A$6:$A$205,0)),"Unknown SKU"))</f>
        <v/>
      </c>
      <c r="D2967" s="17" t="n"/>
      <c r="E2967" s="19" t="n"/>
      <c r="F2967" s="20">
        <f>IF(OR(B2967="",E2967=""),"",IF(D2967="Sold",-ABS(E2967),IF(D2967="Adjustment",E2967,ABS(E2967))))</f>
        <v/>
      </c>
      <c r="G2967" s="17" t="n"/>
    </row>
    <row r="2968">
      <c r="A2968" s="16" t="n"/>
      <c r="B2968" s="17" t="n"/>
      <c r="C2968" s="18">
        <f>IF(B2968="","",IFERROR(INDEX('Example items'!$B$6:$B$205,MATCH(B2968,'Example items'!$A$6:$A$205,0)),"Unknown SKU"))</f>
        <v/>
      </c>
      <c r="D2968" s="17" t="n"/>
      <c r="E2968" s="19" t="n"/>
      <c r="F2968" s="20">
        <f>IF(OR(B2968="",E2968=""),"",IF(D2968="Sold",-ABS(E2968),IF(D2968="Adjustment",E2968,ABS(E2968))))</f>
        <v/>
      </c>
      <c r="G2968" s="17" t="n"/>
    </row>
    <row r="2969">
      <c r="A2969" s="16" t="n"/>
      <c r="B2969" s="17" t="n"/>
      <c r="C2969" s="18">
        <f>IF(B2969="","",IFERROR(INDEX('Example items'!$B$6:$B$205,MATCH(B2969,'Example items'!$A$6:$A$205,0)),"Unknown SKU"))</f>
        <v/>
      </c>
      <c r="D2969" s="17" t="n"/>
      <c r="E2969" s="19" t="n"/>
      <c r="F2969" s="20">
        <f>IF(OR(B2969="",E2969=""),"",IF(D2969="Sold",-ABS(E2969),IF(D2969="Adjustment",E2969,ABS(E2969))))</f>
        <v/>
      </c>
      <c r="G2969" s="17" t="n"/>
    </row>
    <row r="2970">
      <c r="A2970" s="16" t="n"/>
      <c r="B2970" s="17" t="n"/>
      <c r="C2970" s="18">
        <f>IF(B2970="","",IFERROR(INDEX('Example items'!$B$6:$B$205,MATCH(B2970,'Example items'!$A$6:$A$205,0)),"Unknown SKU"))</f>
        <v/>
      </c>
      <c r="D2970" s="17" t="n"/>
      <c r="E2970" s="19" t="n"/>
      <c r="F2970" s="20">
        <f>IF(OR(B2970="",E2970=""),"",IF(D2970="Sold",-ABS(E2970),IF(D2970="Adjustment",E2970,ABS(E2970))))</f>
        <v/>
      </c>
      <c r="G2970" s="17" t="n"/>
    </row>
    <row r="2971">
      <c r="A2971" s="16" t="n"/>
      <c r="B2971" s="17" t="n"/>
      <c r="C2971" s="18">
        <f>IF(B2971="","",IFERROR(INDEX('Example items'!$B$6:$B$205,MATCH(B2971,'Example items'!$A$6:$A$205,0)),"Unknown SKU"))</f>
        <v/>
      </c>
      <c r="D2971" s="17" t="n"/>
      <c r="E2971" s="19" t="n"/>
      <c r="F2971" s="20">
        <f>IF(OR(B2971="",E2971=""),"",IF(D2971="Sold",-ABS(E2971),IF(D2971="Adjustment",E2971,ABS(E2971))))</f>
        <v/>
      </c>
      <c r="G2971" s="17" t="n"/>
    </row>
    <row r="2972">
      <c r="A2972" s="16" t="n"/>
      <c r="B2972" s="17" t="n"/>
      <c r="C2972" s="18">
        <f>IF(B2972="","",IFERROR(INDEX('Example items'!$B$6:$B$205,MATCH(B2972,'Example items'!$A$6:$A$205,0)),"Unknown SKU"))</f>
        <v/>
      </c>
      <c r="D2972" s="17" t="n"/>
      <c r="E2972" s="19" t="n"/>
      <c r="F2972" s="20">
        <f>IF(OR(B2972="",E2972=""),"",IF(D2972="Sold",-ABS(E2972),IF(D2972="Adjustment",E2972,ABS(E2972))))</f>
        <v/>
      </c>
      <c r="G2972" s="17" t="n"/>
    </row>
    <row r="2973">
      <c r="A2973" s="16" t="n"/>
      <c r="B2973" s="17" t="n"/>
      <c r="C2973" s="18">
        <f>IF(B2973="","",IFERROR(INDEX('Example items'!$B$6:$B$205,MATCH(B2973,'Example items'!$A$6:$A$205,0)),"Unknown SKU"))</f>
        <v/>
      </c>
      <c r="D2973" s="17" t="n"/>
      <c r="E2973" s="19" t="n"/>
      <c r="F2973" s="20">
        <f>IF(OR(B2973="",E2973=""),"",IF(D2973="Sold",-ABS(E2973),IF(D2973="Adjustment",E2973,ABS(E2973))))</f>
        <v/>
      </c>
      <c r="G2973" s="17" t="n"/>
    </row>
    <row r="2974">
      <c r="A2974" s="16" t="n"/>
      <c r="B2974" s="17" t="n"/>
      <c r="C2974" s="18">
        <f>IF(B2974="","",IFERROR(INDEX('Example items'!$B$6:$B$205,MATCH(B2974,'Example items'!$A$6:$A$205,0)),"Unknown SKU"))</f>
        <v/>
      </c>
      <c r="D2974" s="17" t="n"/>
      <c r="E2974" s="19" t="n"/>
      <c r="F2974" s="20">
        <f>IF(OR(B2974="",E2974=""),"",IF(D2974="Sold",-ABS(E2974),IF(D2974="Adjustment",E2974,ABS(E2974))))</f>
        <v/>
      </c>
      <c r="G2974" s="17" t="n"/>
    </row>
    <row r="2975">
      <c r="A2975" s="16" t="n"/>
      <c r="B2975" s="17" t="n"/>
      <c r="C2975" s="18">
        <f>IF(B2975="","",IFERROR(INDEX('Example items'!$B$6:$B$205,MATCH(B2975,'Example items'!$A$6:$A$205,0)),"Unknown SKU"))</f>
        <v/>
      </c>
      <c r="D2975" s="17" t="n"/>
      <c r="E2975" s="19" t="n"/>
      <c r="F2975" s="20">
        <f>IF(OR(B2975="",E2975=""),"",IF(D2975="Sold",-ABS(E2975),IF(D2975="Adjustment",E2975,ABS(E2975))))</f>
        <v/>
      </c>
      <c r="G2975" s="17" t="n"/>
    </row>
    <row r="2976">
      <c r="A2976" s="16" t="n"/>
      <c r="B2976" s="17" t="n"/>
      <c r="C2976" s="18">
        <f>IF(B2976="","",IFERROR(INDEX('Example items'!$B$6:$B$205,MATCH(B2976,'Example items'!$A$6:$A$205,0)),"Unknown SKU"))</f>
        <v/>
      </c>
      <c r="D2976" s="17" t="n"/>
      <c r="E2976" s="19" t="n"/>
      <c r="F2976" s="20">
        <f>IF(OR(B2976="",E2976=""),"",IF(D2976="Sold",-ABS(E2976),IF(D2976="Adjustment",E2976,ABS(E2976))))</f>
        <v/>
      </c>
      <c r="G2976" s="17" t="n"/>
    </row>
    <row r="2977">
      <c r="A2977" s="16" t="n"/>
      <c r="B2977" s="17" t="n"/>
      <c r="C2977" s="18">
        <f>IF(B2977="","",IFERROR(INDEX('Example items'!$B$6:$B$205,MATCH(B2977,'Example items'!$A$6:$A$205,0)),"Unknown SKU"))</f>
        <v/>
      </c>
      <c r="D2977" s="17" t="n"/>
      <c r="E2977" s="19" t="n"/>
      <c r="F2977" s="20">
        <f>IF(OR(B2977="",E2977=""),"",IF(D2977="Sold",-ABS(E2977),IF(D2977="Adjustment",E2977,ABS(E2977))))</f>
        <v/>
      </c>
      <c r="G2977" s="17" t="n"/>
    </row>
    <row r="2978">
      <c r="A2978" s="16" t="n"/>
      <c r="B2978" s="17" t="n"/>
      <c r="C2978" s="18">
        <f>IF(B2978="","",IFERROR(INDEX('Example items'!$B$6:$B$205,MATCH(B2978,'Example items'!$A$6:$A$205,0)),"Unknown SKU"))</f>
        <v/>
      </c>
      <c r="D2978" s="17" t="n"/>
      <c r="E2978" s="19" t="n"/>
      <c r="F2978" s="20">
        <f>IF(OR(B2978="",E2978=""),"",IF(D2978="Sold",-ABS(E2978),IF(D2978="Adjustment",E2978,ABS(E2978))))</f>
        <v/>
      </c>
      <c r="G2978" s="17" t="n"/>
    </row>
    <row r="2979">
      <c r="A2979" s="16" t="n"/>
      <c r="B2979" s="17" t="n"/>
      <c r="C2979" s="18">
        <f>IF(B2979="","",IFERROR(INDEX('Example items'!$B$6:$B$205,MATCH(B2979,'Example items'!$A$6:$A$205,0)),"Unknown SKU"))</f>
        <v/>
      </c>
      <c r="D2979" s="17" t="n"/>
      <c r="E2979" s="19" t="n"/>
      <c r="F2979" s="20">
        <f>IF(OR(B2979="",E2979=""),"",IF(D2979="Sold",-ABS(E2979),IF(D2979="Adjustment",E2979,ABS(E2979))))</f>
        <v/>
      </c>
      <c r="G2979" s="17" t="n"/>
    </row>
    <row r="2980">
      <c r="A2980" s="16" t="n"/>
      <c r="B2980" s="17" t="n"/>
      <c r="C2980" s="18">
        <f>IF(B2980="","",IFERROR(INDEX('Example items'!$B$6:$B$205,MATCH(B2980,'Example items'!$A$6:$A$205,0)),"Unknown SKU"))</f>
        <v/>
      </c>
      <c r="D2980" s="17" t="n"/>
      <c r="E2980" s="19" t="n"/>
      <c r="F2980" s="20">
        <f>IF(OR(B2980="",E2980=""),"",IF(D2980="Sold",-ABS(E2980),IF(D2980="Adjustment",E2980,ABS(E2980))))</f>
        <v/>
      </c>
      <c r="G2980" s="17" t="n"/>
    </row>
    <row r="2981">
      <c r="A2981" s="16" t="n"/>
      <c r="B2981" s="17" t="n"/>
      <c r="C2981" s="18">
        <f>IF(B2981="","",IFERROR(INDEX('Example items'!$B$6:$B$205,MATCH(B2981,'Example items'!$A$6:$A$205,0)),"Unknown SKU"))</f>
        <v/>
      </c>
      <c r="D2981" s="17" t="n"/>
      <c r="E2981" s="19" t="n"/>
      <c r="F2981" s="20">
        <f>IF(OR(B2981="",E2981=""),"",IF(D2981="Sold",-ABS(E2981),IF(D2981="Adjustment",E2981,ABS(E2981))))</f>
        <v/>
      </c>
      <c r="G2981" s="17" t="n"/>
    </row>
    <row r="2982">
      <c r="A2982" s="16" t="n"/>
      <c r="B2982" s="17" t="n"/>
      <c r="C2982" s="18">
        <f>IF(B2982="","",IFERROR(INDEX('Example items'!$B$6:$B$205,MATCH(B2982,'Example items'!$A$6:$A$205,0)),"Unknown SKU"))</f>
        <v/>
      </c>
      <c r="D2982" s="17" t="n"/>
      <c r="E2982" s="19" t="n"/>
      <c r="F2982" s="20">
        <f>IF(OR(B2982="",E2982=""),"",IF(D2982="Sold",-ABS(E2982),IF(D2982="Adjustment",E2982,ABS(E2982))))</f>
        <v/>
      </c>
      <c r="G2982" s="17" t="n"/>
    </row>
    <row r="2983">
      <c r="A2983" s="16" t="n"/>
      <c r="B2983" s="17" t="n"/>
      <c r="C2983" s="18">
        <f>IF(B2983="","",IFERROR(INDEX('Example items'!$B$6:$B$205,MATCH(B2983,'Example items'!$A$6:$A$205,0)),"Unknown SKU"))</f>
        <v/>
      </c>
      <c r="D2983" s="17" t="n"/>
      <c r="E2983" s="19" t="n"/>
      <c r="F2983" s="20">
        <f>IF(OR(B2983="",E2983=""),"",IF(D2983="Sold",-ABS(E2983),IF(D2983="Adjustment",E2983,ABS(E2983))))</f>
        <v/>
      </c>
      <c r="G2983" s="17" t="n"/>
    </row>
    <row r="2984">
      <c r="A2984" s="16" t="n"/>
      <c r="B2984" s="17" t="n"/>
      <c r="C2984" s="18">
        <f>IF(B2984="","",IFERROR(INDEX('Example items'!$B$6:$B$205,MATCH(B2984,'Example items'!$A$6:$A$205,0)),"Unknown SKU"))</f>
        <v/>
      </c>
      <c r="D2984" s="17" t="n"/>
      <c r="E2984" s="19" t="n"/>
      <c r="F2984" s="20">
        <f>IF(OR(B2984="",E2984=""),"",IF(D2984="Sold",-ABS(E2984),IF(D2984="Adjustment",E2984,ABS(E2984))))</f>
        <v/>
      </c>
      <c r="G2984" s="17" t="n"/>
    </row>
    <row r="2985">
      <c r="A2985" s="16" t="n"/>
      <c r="B2985" s="17" t="n"/>
      <c r="C2985" s="18">
        <f>IF(B2985="","",IFERROR(INDEX('Example items'!$B$6:$B$205,MATCH(B2985,'Example items'!$A$6:$A$205,0)),"Unknown SKU"))</f>
        <v/>
      </c>
      <c r="D2985" s="17" t="n"/>
      <c r="E2985" s="19" t="n"/>
      <c r="F2985" s="20">
        <f>IF(OR(B2985="",E2985=""),"",IF(D2985="Sold",-ABS(E2985),IF(D2985="Adjustment",E2985,ABS(E2985))))</f>
        <v/>
      </c>
      <c r="G2985" s="17" t="n"/>
    </row>
    <row r="2986">
      <c r="A2986" s="16" t="n"/>
      <c r="B2986" s="17" t="n"/>
      <c r="C2986" s="18">
        <f>IF(B2986="","",IFERROR(INDEX('Example items'!$B$6:$B$205,MATCH(B2986,'Example items'!$A$6:$A$205,0)),"Unknown SKU"))</f>
        <v/>
      </c>
      <c r="D2986" s="17" t="n"/>
      <c r="E2986" s="19" t="n"/>
      <c r="F2986" s="20">
        <f>IF(OR(B2986="",E2986=""),"",IF(D2986="Sold",-ABS(E2986),IF(D2986="Adjustment",E2986,ABS(E2986))))</f>
        <v/>
      </c>
      <c r="G2986" s="17" t="n"/>
    </row>
    <row r="2987">
      <c r="A2987" s="16" t="n"/>
      <c r="B2987" s="17" t="n"/>
      <c r="C2987" s="18">
        <f>IF(B2987="","",IFERROR(INDEX('Example items'!$B$6:$B$205,MATCH(B2987,'Example items'!$A$6:$A$205,0)),"Unknown SKU"))</f>
        <v/>
      </c>
      <c r="D2987" s="17" t="n"/>
      <c r="E2987" s="19" t="n"/>
      <c r="F2987" s="20">
        <f>IF(OR(B2987="",E2987=""),"",IF(D2987="Sold",-ABS(E2987),IF(D2987="Adjustment",E2987,ABS(E2987))))</f>
        <v/>
      </c>
      <c r="G2987" s="17" t="n"/>
    </row>
    <row r="2988">
      <c r="A2988" s="16" t="n"/>
      <c r="B2988" s="17" t="n"/>
      <c r="C2988" s="18">
        <f>IF(B2988="","",IFERROR(INDEX('Example items'!$B$6:$B$205,MATCH(B2988,'Example items'!$A$6:$A$205,0)),"Unknown SKU"))</f>
        <v/>
      </c>
      <c r="D2988" s="17" t="n"/>
      <c r="E2988" s="19" t="n"/>
      <c r="F2988" s="20">
        <f>IF(OR(B2988="",E2988=""),"",IF(D2988="Sold",-ABS(E2988),IF(D2988="Adjustment",E2988,ABS(E2988))))</f>
        <v/>
      </c>
      <c r="G2988" s="17" t="n"/>
    </row>
    <row r="2989">
      <c r="A2989" s="16" t="n"/>
      <c r="B2989" s="17" t="n"/>
      <c r="C2989" s="18">
        <f>IF(B2989="","",IFERROR(INDEX('Example items'!$B$6:$B$205,MATCH(B2989,'Example items'!$A$6:$A$205,0)),"Unknown SKU"))</f>
        <v/>
      </c>
      <c r="D2989" s="17" t="n"/>
      <c r="E2989" s="19" t="n"/>
      <c r="F2989" s="20">
        <f>IF(OR(B2989="",E2989=""),"",IF(D2989="Sold",-ABS(E2989),IF(D2989="Adjustment",E2989,ABS(E2989))))</f>
        <v/>
      </c>
      <c r="G2989" s="17" t="n"/>
    </row>
    <row r="2990">
      <c r="A2990" s="16" t="n"/>
      <c r="B2990" s="17" t="n"/>
      <c r="C2990" s="18">
        <f>IF(B2990="","",IFERROR(INDEX('Example items'!$B$6:$B$205,MATCH(B2990,'Example items'!$A$6:$A$205,0)),"Unknown SKU"))</f>
        <v/>
      </c>
      <c r="D2990" s="17" t="n"/>
      <c r="E2990" s="19" t="n"/>
      <c r="F2990" s="20">
        <f>IF(OR(B2990="",E2990=""),"",IF(D2990="Sold",-ABS(E2990),IF(D2990="Adjustment",E2990,ABS(E2990))))</f>
        <v/>
      </c>
      <c r="G2990" s="17" t="n"/>
    </row>
    <row r="2991">
      <c r="A2991" s="16" t="n"/>
      <c r="B2991" s="17" t="n"/>
      <c r="C2991" s="18">
        <f>IF(B2991="","",IFERROR(INDEX('Example items'!$B$6:$B$205,MATCH(B2991,'Example items'!$A$6:$A$205,0)),"Unknown SKU"))</f>
        <v/>
      </c>
      <c r="D2991" s="17" t="n"/>
      <c r="E2991" s="19" t="n"/>
      <c r="F2991" s="20">
        <f>IF(OR(B2991="",E2991=""),"",IF(D2991="Sold",-ABS(E2991),IF(D2991="Adjustment",E2991,ABS(E2991))))</f>
        <v/>
      </c>
      <c r="G2991" s="17" t="n"/>
    </row>
    <row r="2992">
      <c r="A2992" s="16" t="n"/>
      <c r="B2992" s="17" t="n"/>
      <c r="C2992" s="18">
        <f>IF(B2992="","",IFERROR(INDEX('Example items'!$B$6:$B$205,MATCH(B2992,'Example items'!$A$6:$A$205,0)),"Unknown SKU"))</f>
        <v/>
      </c>
      <c r="D2992" s="17" t="n"/>
      <c r="E2992" s="19" t="n"/>
      <c r="F2992" s="20">
        <f>IF(OR(B2992="",E2992=""),"",IF(D2992="Sold",-ABS(E2992),IF(D2992="Adjustment",E2992,ABS(E2992))))</f>
        <v/>
      </c>
      <c r="G2992" s="17" t="n"/>
    </row>
    <row r="2993">
      <c r="A2993" s="16" t="n"/>
      <c r="B2993" s="17" t="n"/>
      <c r="C2993" s="18">
        <f>IF(B2993="","",IFERROR(INDEX('Example items'!$B$6:$B$205,MATCH(B2993,'Example items'!$A$6:$A$205,0)),"Unknown SKU"))</f>
        <v/>
      </c>
      <c r="D2993" s="17" t="n"/>
      <c r="E2993" s="19" t="n"/>
      <c r="F2993" s="20">
        <f>IF(OR(B2993="",E2993=""),"",IF(D2993="Sold",-ABS(E2993),IF(D2993="Adjustment",E2993,ABS(E2993))))</f>
        <v/>
      </c>
      <c r="G2993" s="17" t="n"/>
    </row>
    <row r="2994">
      <c r="A2994" s="16" t="n"/>
      <c r="B2994" s="17" t="n"/>
      <c r="C2994" s="18">
        <f>IF(B2994="","",IFERROR(INDEX('Example items'!$B$6:$B$205,MATCH(B2994,'Example items'!$A$6:$A$205,0)),"Unknown SKU"))</f>
        <v/>
      </c>
      <c r="D2994" s="17" t="n"/>
      <c r="E2994" s="19" t="n"/>
      <c r="F2994" s="20">
        <f>IF(OR(B2994="",E2994=""),"",IF(D2994="Sold",-ABS(E2994),IF(D2994="Adjustment",E2994,ABS(E2994))))</f>
        <v/>
      </c>
      <c r="G2994" s="17" t="n"/>
    </row>
    <row r="2995">
      <c r="A2995" s="16" t="n"/>
      <c r="B2995" s="17" t="n"/>
      <c r="C2995" s="18">
        <f>IF(B2995="","",IFERROR(INDEX('Example items'!$B$6:$B$205,MATCH(B2995,'Example items'!$A$6:$A$205,0)),"Unknown SKU"))</f>
        <v/>
      </c>
      <c r="D2995" s="17" t="n"/>
      <c r="E2995" s="19" t="n"/>
      <c r="F2995" s="20">
        <f>IF(OR(B2995="",E2995=""),"",IF(D2995="Sold",-ABS(E2995),IF(D2995="Adjustment",E2995,ABS(E2995))))</f>
        <v/>
      </c>
      <c r="G2995" s="17" t="n"/>
    </row>
    <row r="2996">
      <c r="A2996" s="16" t="n"/>
      <c r="B2996" s="17" t="n"/>
      <c r="C2996" s="18">
        <f>IF(B2996="","",IFERROR(INDEX('Example items'!$B$6:$B$205,MATCH(B2996,'Example items'!$A$6:$A$205,0)),"Unknown SKU"))</f>
        <v/>
      </c>
      <c r="D2996" s="17" t="n"/>
      <c r="E2996" s="19" t="n"/>
      <c r="F2996" s="20">
        <f>IF(OR(B2996="",E2996=""),"",IF(D2996="Sold",-ABS(E2996),IF(D2996="Adjustment",E2996,ABS(E2996))))</f>
        <v/>
      </c>
      <c r="G2996" s="17" t="n"/>
    </row>
    <row r="2997">
      <c r="A2997" s="16" t="n"/>
      <c r="B2997" s="17" t="n"/>
      <c r="C2997" s="18">
        <f>IF(B2997="","",IFERROR(INDEX('Example items'!$B$6:$B$205,MATCH(B2997,'Example items'!$A$6:$A$205,0)),"Unknown SKU"))</f>
        <v/>
      </c>
      <c r="D2997" s="17" t="n"/>
      <c r="E2997" s="19" t="n"/>
      <c r="F2997" s="20">
        <f>IF(OR(B2997="",E2997=""),"",IF(D2997="Sold",-ABS(E2997),IF(D2997="Adjustment",E2997,ABS(E2997))))</f>
        <v/>
      </c>
      <c r="G2997" s="17" t="n"/>
    </row>
    <row r="2998">
      <c r="A2998" s="16" t="n"/>
      <c r="B2998" s="17" t="n"/>
      <c r="C2998" s="18">
        <f>IF(B2998="","",IFERROR(INDEX('Example items'!$B$6:$B$205,MATCH(B2998,'Example items'!$A$6:$A$205,0)),"Unknown SKU"))</f>
        <v/>
      </c>
      <c r="D2998" s="17" t="n"/>
      <c r="E2998" s="19" t="n"/>
      <c r="F2998" s="20">
        <f>IF(OR(B2998="",E2998=""),"",IF(D2998="Sold",-ABS(E2998),IF(D2998="Adjustment",E2998,ABS(E2998))))</f>
        <v/>
      </c>
      <c r="G2998" s="17" t="n"/>
    </row>
    <row r="2999">
      <c r="A2999" s="16" t="n"/>
      <c r="B2999" s="17" t="n"/>
      <c r="C2999" s="18">
        <f>IF(B2999="","",IFERROR(INDEX('Example items'!$B$6:$B$205,MATCH(B2999,'Example items'!$A$6:$A$205,0)),"Unknown SKU"))</f>
        <v/>
      </c>
      <c r="D2999" s="17" t="n"/>
      <c r="E2999" s="19" t="n"/>
      <c r="F2999" s="20">
        <f>IF(OR(B2999="",E2999=""),"",IF(D2999="Sold",-ABS(E2999),IF(D2999="Adjustment",E2999,ABS(E2999))))</f>
        <v/>
      </c>
      <c r="G2999" s="17" t="n"/>
    </row>
    <row r="3000">
      <c r="A3000" s="16" t="n"/>
      <c r="B3000" s="17" t="n"/>
      <c r="C3000" s="18">
        <f>IF(B3000="","",IFERROR(INDEX('Example items'!$B$6:$B$205,MATCH(B3000,'Example items'!$A$6:$A$205,0)),"Unknown SKU"))</f>
        <v/>
      </c>
      <c r="D3000" s="17" t="n"/>
      <c r="E3000" s="19" t="n"/>
      <c r="F3000" s="20">
        <f>IF(OR(B3000="",E3000=""),"",IF(D3000="Sold",-ABS(E3000),IF(D3000="Adjustment",E3000,ABS(E3000))))</f>
        <v/>
      </c>
      <c r="G3000" s="17" t="n"/>
    </row>
    <row r="3001">
      <c r="A3001" s="16" t="n"/>
      <c r="B3001" s="17" t="n"/>
      <c r="C3001" s="18">
        <f>IF(B3001="","",IFERROR(INDEX('Example items'!$B$6:$B$205,MATCH(B3001,'Example items'!$A$6:$A$205,0)),"Unknown SKU"))</f>
        <v/>
      </c>
      <c r="D3001" s="17" t="n"/>
      <c r="E3001" s="19" t="n"/>
      <c r="F3001" s="20">
        <f>IF(OR(B3001="",E3001=""),"",IF(D3001="Sold",-ABS(E3001),IF(D3001="Adjustment",E3001,ABS(E3001))))</f>
        <v/>
      </c>
      <c r="G3001" s="17" t="n"/>
    </row>
    <row r="3002">
      <c r="A3002" s="16" t="n"/>
      <c r="B3002" s="17" t="n"/>
      <c r="C3002" s="18">
        <f>IF(B3002="","",IFERROR(INDEX('Example items'!$B$6:$B$205,MATCH(B3002,'Example items'!$A$6:$A$205,0)),"Unknown SKU"))</f>
        <v/>
      </c>
      <c r="D3002" s="17" t="n"/>
      <c r="E3002" s="19" t="n"/>
      <c r="F3002" s="20">
        <f>IF(OR(B3002="",E3002=""),"",IF(D3002="Sold",-ABS(E3002),IF(D3002="Adjustment",E3002,ABS(E3002))))</f>
        <v/>
      </c>
      <c r="G3002" s="17" t="n"/>
    </row>
    <row r="3003">
      <c r="A3003" s="16" t="n"/>
      <c r="B3003" s="17" t="n"/>
      <c r="C3003" s="18">
        <f>IF(B3003="","",IFERROR(INDEX('Example items'!$B$6:$B$205,MATCH(B3003,'Example items'!$A$6:$A$205,0)),"Unknown SKU"))</f>
        <v/>
      </c>
      <c r="D3003" s="17" t="n"/>
      <c r="E3003" s="19" t="n"/>
      <c r="F3003" s="20">
        <f>IF(OR(B3003="",E3003=""),"",IF(D3003="Sold",-ABS(E3003),IF(D3003="Adjustment",E3003,ABS(E3003))))</f>
        <v/>
      </c>
      <c r="G3003" s="17" t="n"/>
    </row>
    <row r="3004">
      <c r="A3004" s="16" t="n"/>
      <c r="B3004" s="17" t="n"/>
      <c r="C3004" s="18">
        <f>IF(B3004="","",IFERROR(INDEX('Example items'!$B$6:$B$205,MATCH(B3004,'Example items'!$A$6:$A$205,0)),"Unknown SKU"))</f>
        <v/>
      </c>
      <c r="D3004" s="17" t="n"/>
      <c r="E3004" s="19" t="n"/>
      <c r="F3004" s="20">
        <f>IF(OR(B3004="",E3004=""),"",IF(D3004="Sold",-ABS(E3004),IF(D3004="Adjustment",E3004,ABS(E3004))))</f>
        <v/>
      </c>
      <c r="G3004" s="17" t="n"/>
    </row>
  </sheetData>
  <autoFilter ref="A4:G3004"/>
  <mergeCells count="1">
    <mergeCell ref="A2:G3"/>
  </mergeCells>
  <conditionalFormatting sqref="C5:C3004">
    <cfRule type="expression" priority="1" dxfId="1">
      <formula>$C5="Unknown SKU"</formula>
    </cfRule>
  </conditionalFormatting>
  <dataValidations count="3">
    <dataValidation sqref="D5:D3004" showDropDown="0" showInputMessage="0" showErrorMessage="1" allowBlank="1" error="Type must be Received, Sold, Customer return or Adjustment" type="list">
      <formula1>"Received,Sold,Customer return,Adjustment"</formula1>
    </dataValidation>
    <dataValidation sqref="B5:B3004" showDropDown="0" showInputMessage="0" showErrorMessage="1" allowBlank="1" error="This SKU isn't on the items sheet yet" type="list" errorStyle="warning">
      <formula1>'Example items'!$A$6:$A$205</formula1>
    </dataValidation>
    <dataValidation sqref="A5:A3004" showDropDown="0" showInputMessage="0" showErrorMessage="1" allowBlank="1" error="Type a date" type="date" operator="greaterThan">
      <formula1>DATE(2000,1,1)</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44" customWidth="1" min="1" max="1"/>
    <col width="16" customWidth="1" min="2" max="2"/>
    <col width="4" customWidth="1" min="3" max="3"/>
    <col width="16" customWidth="1" min="4" max="4"/>
    <col width="16" customWidth="1" min="5" max="5"/>
    <col width="16" customWidth="1" min="6" max="6"/>
  </cols>
  <sheetData>
    <row r="1">
      <c r="A1" s="4" t="inlineStr">
        <is>
          <t>EXAMPLE summary: Twine &amp; Thread Craft Supply (fictional)</t>
        </is>
      </c>
    </row>
    <row r="3">
      <c r="A3" t="inlineStr">
        <is>
          <t>As of</t>
        </is>
      </c>
      <c r="B3" s="14">
        <f>'Example items'!B2</f>
        <v/>
      </c>
      <c r="D3" s="21" t="inlineStr">
        <is>
          <t>Category</t>
        </is>
      </c>
      <c r="E3" s="21" t="inlineStr">
        <is>
          <t>Stock value</t>
        </is>
      </c>
      <c r="F3" s="21" t="inlineStr">
        <is>
          <t>Items to reorder</t>
        </is>
      </c>
    </row>
    <row r="4">
      <c r="A4" t="inlineStr">
        <is>
          <t>Items on the list</t>
        </is>
      </c>
      <c r="B4" s="13">
        <f>COUNTA('Example items'!A6:A205)</f>
        <v/>
      </c>
      <c r="D4" s="7" t="inlineStr">
        <is>
          <t>Yarn</t>
        </is>
      </c>
      <c r="E4" s="12">
        <f>IF(D4="","",SUMIFS('Example items'!O6:O205,'Example items'!C6:C205,D4))</f>
        <v/>
      </c>
      <c r="F4" s="15">
        <f>IF(D4="","",COUNTIFS('Example items'!C6:C205,D4,'Example items'!S6:S205,"Reorder"))</f>
        <v/>
      </c>
    </row>
    <row r="5">
      <c r="A5" t="inlineStr">
        <is>
          <t>Stock value at cost</t>
        </is>
      </c>
      <c r="B5" s="12">
        <f>SUM('Example items'!O6:O205)</f>
        <v/>
      </c>
      <c r="D5" s="7" t="inlineStr">
        <is>
          <t>Fabric</t>
        </is>
      </c>
      <c r="E5" s="12">
        <f>IF(D5="","",SUMIFS('Example items'!O6:O205,'Example items'!C6:C205,D5))</f>
        <v/>
      </c>
      <c r="F5" s="15">
        <f>IF(D5="","",COUNTIFS('Example items'!C6:C205,D5,'Example items'!S6:S205,"Reorder"))</f>
        <v/>
      </c>
    </row>
    <row r="6">
      <c r="A6" t="inlineStr">
        <is>
          <t>Items to reorder</t>
        </is>
      </c>
      <c r="B6" s="13">
        <f>COUNTIF('Example items'!S6:S205,"Reorder")</f>
        <v/>
      </c>
      <c r="D6" s="7" t="inlineStr">
        <is>
          <t>Notions</t>
        </is>
      </c>
      <c r="E6" s="12">
        <f>IF(D6="","",SUMIFS('Example items'!O6:O205,'Example items'!C6:C205,D6))</f>
        <v/>
      </c>
      <c r="F6" s="15">
        <f>IF(D6="","",COUNTIFS('Example items'!C6:C205,D6,'Example items'!S6:S205,"Reorder"))</f>
        <v/>
      </c>
    </row>
    <row r="7">
      <c r="A7" t="inlineStr">
        <is>
          <t>Cost of suggested orders</t>
        </is>
      </c>
      <c r="B7" s="12">
        <f>SUM('Example items'!U6:U205)</f>
        <v/>
      </c>
      <c r="D7" s="7" t="inlineStr">
        <is>
          <t>Kits</t>
        </is>
      </c>
      <c r="E7" s="12">
        <f>IF(D7="","",SUMIFS('Example items'!O6:O205,'Example items'!C6:C205,D7))</f>
        <v/>
      </c>
      <c r="F7" s="15">
        <f>IF(D7="","",COUNTIFS('Example items'!C6:C205,D7,'Example items'!S6:S205,"Reorder"))</f>
        <v/>
      </c>
    </row>
    <row r="8">
      <c r="A8" t="inlineStr">
        <is>
          <t>Slow items (no recent sale)</t>
        </is>
      </c>
      <c r="B8" s="13">
        <f>COUNTIF('Example items'!S6:S205,"Slow*")</f>
        <v/>
      </c>
      <c r="D8" s="7" t="n"/>
      <c r="E8" s="12">
        <f>IF(D8="","",SUMIFS('Example items'!O6:O205,'Example items'!C6:C205,D8))</f>
        <v/>
      </c>
      <c r="F8" s="15">
        <f>IF(D8="","",COUNTIFS('Example items'!C6:C205,D8,'Example items'!S6:S205,"Reorder"))</f>
        <v/>
      </c>
    </row>
    <row r="9">
      <c r="A9" t="inlineStr">
        <is>
          <t>Value of slow items at cost</t>
        </is>
      </c>
      <c r="B9" s="12">
        <f>SUMIFS('Example items'!O6:O205,'Example items'!S6:S205,"Slow*")</f>
        <v/>
      </c>
      <c r="D9" s="7" t="n"/>
      <c r="E9" s="12">
        <f>IF(D9="","",SUMIFS('Example items'!O6:O205,'Example items'!C6:C205,D9))</f>
        <v/>
      </c>
      <c r="F9" s="15">
        <f>IF(D9="","",COUNTIFS('Example items'!C6:C205,D9,'Example items'!S6:S205,"Reorder"))</f>
        <v/>
      </c>
    </row>
    <row r="10">
      <c r="A10" s="5" t="inlineStr">
        <is>
          <t>Checks</t>
        </is>
      </c>
      <c r="D10" s="7" t="n"/>
      <c r="E10" s="12">
        <f>IF(D10="","",SUMIFS('Example items'!O6:O205,'Example items'!C6:C205,D10))</f>
        <v/>
      </c>
      <c r="F10" s="15">
        <f>IF(D10="","",COUNTIFS('Example items'!C6:C205,D10,'Example items'!S6:S205,"Reorder"))</f>
        <v/>
      </c>
    </row>
    <row r="11">
      <c r="A11" t="inlineStr">
        <is>
          <t>Items below zero (fix before trusting totals)</t>
        </is>
      </c>
      <c r="B11" s="13">
        <f>COUNTIF('Example items'!S6:S205,"Check*")</f>
        <v/>
      </c>
      <c r="D11" s="7" t="n"/>
      <c r="E11" s="12">
        <f>IF(D11="","",SUMIFS('Example items'!O6:O205,'Example items'!C6:C205,D11))</f>
        <v/>
      </c>
      <c r="F11" s="15">
        <f>IF(D11="","",COUNTIFS('Example items'!C6:C205,D11,'Example items'!S6:S205,"Reorder"))</f>
        <v/>
      </c>
    </row>
    <row r="12">
      <c r="A12" t="inlineStr">
        <is>
          <t>Movement rows with an unknown SKU</t>
        </is>
      </c>
      <c r="B12" s="13">
        <f>COUNTIF('Example movements'!C5:C3004,"Unknown SKU")</f>
        <v/>
      </c>
      <c r="D12" s="5" t="inlineStr">
        <is>
          <t>Total</t>
        </is>
      </c>
      <c r="E12" s="22">
        <f>SUM(E4:E11)</f>
        <v/>
      </c>
      <c r="F12" s="5">
        <f>SUM(F4:F11)</f>
        <v/>
      </c>
    </row>
    <row r="13">
      <c r="A13" t="inlineStr">
        <is>
          <t>Movement rows missing a type or quantity</t>
        </is>
      </c>
      <c r="B13" s="13">
        <f>SUMPRODUCT(('Example movements'!B5:B3004&lt;&gt;"")*(('Example movements'!D5:D3004="")+('Example movements'!E5:E3004="")&gt;0))</f>
        <v/>
      </c>
      <c r="D13" t="inlineStr">
        <is>
          <t>Type each category once, spelled as on the items sheet. Total should equal stock value.</t>
        </is>
      </c>
    </row>
    <row r="14">
      <c r="A14" t="inlineStr">
        <is>
          <t>Movement rows dated after the as-of date</t>
        </is>
      </c>
      <c r="B14" s="13">
        <f>COUNTIF('Example movements'!A5:A3004,"&gt;"&amp;B3)</f>
        <v/>
      </c>
      <c r="D14" t="inlineStr">
        <is>
          <t>Unlisted categories</t>
        </is>
      </c>
      <c r="E14" s="23">
        <f>B5-E12</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U20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30" customWidth="1" min="2" max="2"/>
    <col width="11" customWidth="1" min="3" max="3"/>
    <col width="18" customWidth="1" min="4" max="4"/>
    <col width="8" customWidth="1" min="5" max="5"/>
    <col width="10" customWidth="1" min="6" max="6"/>
    <col width="11" customWidth="1" min="7" max="7"/>
    <col width="10" customWidth="1" min="8" max="8"/>
    <col width="10" customWidth="1" min="9" max="9"/>
    <col width="13" customWidth="1" min="10" max="10"/>
    <col width="11" customWidth="1" min="11" max="11"/>
    <col width="10" customWidth="1" min="12" max="12"/>
    <col width="15" customWidth="1" min="13" max="13"/>
    <col width="10" customWidth="1" min="14" max="14"/>
    <col width="13" customWidth="1" min="15" max="15"/>
    <col width="12" customWidth="1" min="16" max="16"/>
    <col width="12" customWidth="1" min="17" max="17"/>
    <col width="12" customWidth="1" min="18" max="18"/>
    <col width="24" customWidth="1" min="19" max="19"/>
    <col width="13" customWidth="1" min="20" max="20"/>
    <col width="11" customWidth="1" min="21" max="21"/>
  </cols>
  <sheetData>
    <row r="1">
      <c r="A1" s="4" t="inlineStr">
        <is>
          <t>Inventory items: type your items in the shaded columns</t>
        </is>
      </c>
    </row>
    <row r="2">
      <c r="A2" s="5" t="inlineStr">
        <is>
          <t>As of date</t>
        </is>
      </c>
      <c r="B2" s="6">
        <f>TODAY()</f>
        <v/>
      </c>
      <c r="D2" s="2" t="inlineStr">
        <is>
          <t>Shaded columns are typed. Everything else is a formula that reads the movements sheet. Opening qty is your count on the start date; after that, record every change as a movement.</t>
        </is>
      </c>
    </row>
    <row r="3">
      <c r="A3" s="5" t="inlineStr">
        <is>
          <t>Slow if no sale for (days)</t>
        </is>
      </c>
      <c r="B3" s="7" t="n">
        <v>60</v>
      </c>
    </row>
    <row r="5" ht="46" customHeight="1">
      <c r="A5" s="8" t="inlineStr">
        <is>
          <t>SKU</t>
        </is>
      </c>
      <c r="B5" s="8" t="inlineStr">
        <is>
          <t>Item</t>
        </is>
      </c>
      <c r="C5" s="8" t="inlineStr">
        <is>
          <t>Category</t>
        </is>
      </c>
      <c r="D5" s="8" t="inlineStr">
        <is>
          <t>Supplier</t>
        </is>
      </c>
      <c r="E5" s="8" t="inlineStr">
        <is>
          <t>Unit</t>
        </is>
      </c>
      <c r="F5" s="8" t="inlineStr">
        <is>
          <t>Unit cost</t>
        </is>
      </c>
      <c r="G5" s="8" t="inlineStr">
        <is>
          <t>Opening qty
(counted)</t>
        </is>
      </c>
      <c r="H5" s="8" t="inlineStr">
        <is>
          <t>Reorder point</t>
        </is>
      </c>
      <c r="I5" s="8" t="inlineStr">
        <is>
          <t>Order up to</t>
        </is>
      </c>
      <c r="J5" s="8" t="inlineStr">
        <is>
          <t>On order
(not yet received)</t>
        </is>
      </c>
      <c r="K5" s="8" t="inlineStr">
        <is>
          <t>Received
(formula)</t>
        </is>
      </c>
      <c r="L5" s="8" t="inlineStr">
        <is>
          <t>Sold
(formula)</t>
        </is>
      </c>
      <c r="M5" s="8" t="inlineStr">
        <is>
          <t>Returns and
adjustments (formula)</t>
        </is>
      </c>
      <c r="N5" s="8" t="inlineStr">
        <is>
          <t>On hand
(formula)</t>
        </is>
      </c>
      <c r="O5" s="8" t="inlineStr">
        <is>
          <t>Stock value
at cost (formula)</t>
        </is>
      </c>
      <c r="P5" s="8" t="inlineStr">
        <is>
          <t>Sold last
30 days (formula)</t>
        </is>
      </c>
      <c r="Q5" s="8" t="inlineStr">
        <is>
          <t>Days of cover
(formula)</t>
        </is>
      </c>
      <c r="R5" s="8" t="inlineStr">
        <is>
          <t>Last sale
(formula)</t>
        </is>
      </c>
      <c r="S5" s="8" t="inlineStr">
        <is>
          <t>Status
(formula)</t>
        </is>
      </c>
      <c r="T5" s="8" t="inlineStr">
        <is>
          <t>Suggested order
(formula)</t>
        </is>
      </c>
      <c r="U5" s="8" t="inlineStr">
        <is>
          <t>Order cost
(formula)</t>
        </is>
      </c>
    </row>
    <row r="6">
      <c r="A6" s="7" t="n"/>
      <c r="B6" s="7" t="n"/>
      <c r="C6" s="7" t="n"/>
      <c r="D6" s="7" t="n"/>
      <c r="E6" s="7" t="n"/>
      <c r="F6" s="9" t="n"/>
      <c r="G6" s="10" t="n"/>
      <c r="H6" s="10" t="n"/>
      <c r="I6" s="10" t="n"/>
      <c r="J6" s="10" t="n"/>
      <c r="K6" s="11">
        <f>IF($A6="","",SUMIFS('Your movements'!$F$5:$F$3004,'Your movements'!$B$5:$B$3004,$A6,'Your movements'!$D$5:$D$3004,"Received"))</f>
        <v/>
      </c>
      <c r="L6" s="11">
        <f>IF($A6="","",-SUMIFS('Your movements'!$F$5:$F$3004,'Your movements'!$B$5:$B$3004,$A6,'Your movements'!$D$5:$D$3004,"Sold"))</f>
        <v/>
      </c>
      <c r="M6" s="11">
        <f>IF($A6="","",SUMIFS('Your movements'!$F$5:$F$3004,'Your movements'!$B$5:$B$3004,$A6,'Your movements'!$D$5:$D$3004,"Customer return")+SUMIFS('Your movements'!$F$5:$F$3004,'Your movements'!$B$5:$B$3004,$A6,'Your movements'!$D$5:$D$3004,"Adjustment"))</f>
        <v/>
      </c>
      <c r="N6" s="11">
        <f>IF($A6="","",G6+K6-L6+M6)</f>
        <v/>
      </c>
      <c r="O6" s="12">
        <f>IF(OR($A6="",F6=""),"",N6*F6)</f>
        <v/>
      </c>
      <c r="P6" s="11">
        <f>IF($A6="","",-SUMIFS('Your movements'!$F$5:$F$3004,'Your movements'!$B$5:$B$3004,$A6,'Your movements'!$D$5:$D$3004,"Sold",'Your movements'!$A$5:$A$3004,"&gt;"&amp;($B$2-30),'Your movements'!$A$5:$A$3004,"&lt;="&amp;$B$2))</f>
        <v/>
      </c>
      <c r="Q6" s="13">
        <f>IF(OR($A6="",P6="",P6=0),"",N6/(P6/30))</f>
        <v/>
      </c>
      <c r="R6" s="14">
        <f>IF($A6="","",IF(_xlfn.MAXIFS('Your movements'!$A$5:$A$3004,'Your movements'!$B$5:$B$3004,$A6,'Your movements'!$D$5:$D$3004,"Sold")=0,"",_xlfn.MAXIFS('Your movements'!$A$5:$A$3004,'Your movements'!$B$5:$B$3004,$A6,'Your movements'!$D$5:$D$3004,"Sold")))</f>
        <v/>
      </c>
      <c r="S6" s="15">
        <f>IF($A6="","",IF(N6&lt;0,"Check: below zero",IF(AND(H6&gt;0,N6+J6&lt;=H6),"Reorder",IF(R6="","Slow: no sales logged",IF($B$2-R6&gt;$B$3,"Slow: no sale in "&amp;($B$2-R6)&amp;" days","OK")))))</f>
        <v/>
      </c>
      <c r="T6" s="11">
        <f>IF(S6="Reorder",MAX(0,I6-N6-J6),"")</f>
        <v/>
      </c>
      <c r="U6" s="12">
        <f>IF(OR(T6="",F6=""),"",T6*F6)</f>
        <v/>
      </c>
    </row>
    <row r="7">
      <c r="A7" s="7" t="n"/>
      <c r="B7" s="7" t="n"/>
      <c r="C7" s="7" t="n"/>
      <c r="D7" s="7" t="n"/>
      <c r="E7" s="7" t="n"/>
      <c r="F7" s="9" t="n"/>
      <c r="G7" s="10" t="n"/>
      <c r="H7" s="10" t="n"/>
      <c r="I7" s="10" t="n"/>
      <c r="J7" s="10" t="n"/>
      <c r="K7" s="11">
        <f>IF($A7="","",SUMIFS('Your movements'!$F$5:$F$3004,'Your movements'!$B$5:$B$3004,$A7,'Your movements'!$D$5:$D$3004,"Received"))</f>
        <v/>
      </c>
      <c r="L7" s="11">
        <f>IF($A7="","",-SUMIFS('Your movements'!$F$5:$F$3004,'Your movements'!$B$5:$B$3004,$A7,'Your movements'!$D$5:$D$3004,"Sold"))</f>
        <v/>
      </c>
      <c r="M7" s="11">
        <f>IF($A7="","",SUMIFS('Your movements'!$F$5:$F$3004,'Your movements'!$B$5:$B$3004,$A7,'Your movements'!$D$5:$D$3004,"Customer return")+SUMIFS('Your movements'!$F$5:$F$3004,'Your movements'!$B$5:$B$3004,$A7,'Your movements'!$D$5:$D$3004,"Adjustment"))</f>
        <v/>
      </c>
      <c r="N7" s="11">
        <f>IF($A7="","",G7+K7-L7+M7)</f>
        <v/>
      </c>
      <c r="O7" s="12">
        <f>IF(OR($A7="",F7=""),"",N7*F7)</f>
        <v/>
      </c>
      <c r="P7" s="11">
        <f>IF($A7="","",-SUMIFS('Your movements'!$F$5:$F$3004,'Your movements'!$B$5:$B$3004,$A7,'Your movements'!$D$5:$D$3004,"Sold",'Your movements'!$A$5:$A$3004,"&gt;"&amp;($B$2-30),'Your movements'!$A$5:$A$3004,"&lt;="&amp;$B$2))</f>
        <v/>
      </c>
      <c r="Q7" s="13">
        <f>IF(OR($A7="",P7="",P7=0),"",N7/(P7/30))</f>
        <v/>
      </c>
      <c r="R7" s="14">
        <f>IF($A7="","",IF(_xlfn.MAXIFS('Your movements'!$A$5:$A$3004,'Your movements'!$B$5:$B$3004,$A7,'Your movements'!$D$5:$D$3004,"Sold")=0,"",_xlfn.MAXIFS('Your movements'!$A$5:$A$3004,'Your movements'!$B$5:$B$3004,$A7,'Your movements'!$D$5:$D$3004,"Sold")))</f>
        <v/>
      </c>
      <c r="S7" s="15">
        <f>IF($A7="","",IF(N7&lt;0,"Check: below zero",IF(AND(H7&gt;0,N7+J7&lt;=H7),"Reorder",IF(R7="","Slow: no sales logged",IF($B$2-R7&gt;$B$3,"Slow: no sale in "&amp;($B$2-R7)&amp;" days","OK")))))</f>
        <v/>
      </c>
      <c r="T7" s="11">
        <f>IF(S7="Reorder",MAX(0,I7-N7-J7),"")</f>
        <v/>
      </c>
      <c r="U7" s="12">
        <f>IF(OR(T7="",F7=""),"",T7*F7)</f>
        <v/>
      </c>
    </row>
    <row r="8">
      <c r="A8" s="7" t="n"/>
      <c r="B8" s="7" t="n"/>
      <c r="C8" s="7" t="n"/>
      <c r="D8" s="7" t="n"/>
      <c r="E8" s="7" t="n"/>
      <c r="F8" s="9" t="n"/>
      <c r="G8" s="10" t="n"/>
      <c r="H8" s="10" t="n"/>
      <c r="I8" s="10" t="n"/>
      <c r="J8" s="10" t="n"/>
      <c r="K8" s="11">
        <f>IF($A8="","",SUMIFS('Your movements'!$F$5:$F$3004,'Your movements'!$B$5:$B$3004,$A8,'Your movements'!$D$5:$D$3004,"Received"))</f>
        <v/>
      </c>
      <c r="L8" s="11">
        <f>IF($A8="","",-SUMIFS('Your movements'!$F$5:$F$3004,'Your movements'!$B$5:$B$3004,$A8,'Your movements'!$D$5:$D$3004,"Sold"))</f>
        <v/>
      </c>
      <c r="M8" s="11">
        <f>IF($A8="","",SUMIFS('Your movements'!$F$5:$F$3004,'Your movements'!$B$5:$B$3004,$A8,'Your movements'!$D$5:$D$3004,"Customer return")+SUMIFS('Your movements'!$F$5:$F$3004,'Your movements'!$B$5:$B$3004,$A8,'Your movements'!$D$5:$D$3004,"Adjustment"))</f>
        <v/>
      </c>
      <c r="N8" s="11">
        <f>IF($A8="","",G8+K8-L8+M8)</f>
        <v/>
      </c>
      <c r="O8" s="12">
        <f>IF(OR($A8="",F8=""),"",N8*F8)</f>
        <v/>
      </c>
      <c r="P8" s="11">
        <f>IF($A8="","",-SUMIFS('Your movements'!$F$5:$F$3004,'Your movements'!$B$5:$B$3004,$A8,'Your movements'!$D$5:$D$3004,"Sold",'Your movements'!$A$5:$A$3004,"&gt;"&amp;($B$2-30),'Your movements'!$A$5:$A$3004,"&lt;="&amp;$B$2))</f>
        <v/>
      </c>
      <c r="Q8" s="13">
        <f>IF(OR($A8="",P8="",P8=0),"",N8/(P8/30))</f>
        <v/>
      </c>
      <c r="R8" s="14">
        <f>IF($A8="","",IF(_xlfn.MAXIFS('Your movements'!$A$5:$A$3004,'Your movements'!$B$5:$B$3004,$A8,'Your movements'!$D$5:$D$3004,"Sold")=0,"",_xlfn.MAXIFS('Your movements'!$A$5:$A$3004,'Your movements'!$B$5:$B$3004,$A8,'Your movements'!$D$5:$D$3004,"Sold")))</f>
        <v/>
      </c>
      <c r="S8" s="15">
        <f>IF($A8="","",IF(N8&lt;0,"Check: below zero",IF(AND(H8&gt;0,N8+J8&lt;=H8),"Reorder",IF(R8="","Slow: no sales logged",IF($B$2-R8&gt;$B$3,"Slow: no sale in "&amp;($B$2-R8)&amp;" days","OK")))))</f>
        <v/>
      </c>
      <c r="T8" s="11">
        <f>IF(S8="Reorder",MAX(0,I8-N8-J8),"")</f>
        <v/>
      </c>
      <c r="U8" s="12">
        <f>IF(OR(T8="",F8=""),"",T8*F8)</f>
        <v/>
      </c>
    </row>
    <row r="9">
      <c r="A9" s="7" t="n"/>
      <c r="B9" s="7" t="n"/>
      <c r="C9" s="7" t="n"/>
      <c r="D9" s="7" t="n"/>
      <c r="E9" s="7" t="n"/>
      <c r="F9" s="9" t="n"/>
      <c r="G9" s="10" t="n"/>
      <c r="H9" s="10" t="n"/>
      <c r="I9" s="10" t="n"/>
      <c r="J9" s="10" t="n"/>
      <c r="K9" s="11">
        <f>IF($A9="","",SUMIFS('Your movements'!$F$5:$F$3004,'Your movements'!$B$5:$B$3004,$A9,'Your movements'!$D$5:$D$3004,"Received"))</f>
        <v/>
      </c>
      <c r="L9" s="11">
        <f>IF($A9="","",-SUMIFS('Your movements'!$F$5:$F$3004,'Your movements'!$B$5:$B$3004,$A9,'Your movements'!$D$5:$D$3004,"Sold"))</f>
        <v/>
      </c>
      <c r="M9" s="11">
        <f>IF($A9="","",SUMIFS('Your movements'!$F$5:$F$3004,'Your movements'!$B$5:$B$3004,$A9,'Your movements'!$D$5:$D$3004,"Customer return")+SUMIFS('Your movements'!$F$5:$F$3004,'Your movements'!$B$5:$B$3004,$A9,'Your movements'!$D$5:$D$3004,"Adjustment"))</f>
        <v/>
      </c>
      <c r="N9" s="11">
        <f>IF($A9="","",G9+K9-L9+M9)</f>
        <v/>
      </c>
      <c r="O9" s="12">
        <f>IF(OR($A9="",F9=""),"",N9*F9)</f>
        <v/>
      </c>
      <c r="P9" s="11">
        <f>IF($A9="","",-SUMIFS('Your movements'!$F$5:$F$3004,'Your movements'!$B$5:$B$3004,$A9,'Your movements'!$D$5:$D$3004,"Sold",'Your movements'!$A$5:$A$3004,"&gt;"&amp;($B$2-30),'Your movements'!$A$5:$A$3004,"&lt;="&amp;$B$2))</f>
        <v/>
      </c>
      <c r="Q9" s="13">
        <f>IF(OR($A9="",P9="",P9=0),"",N9/(P9/30))</f>
        <v/>
      </c>
      <c r="R9" s="14">
        <f>IF($A9="","",IF(_xlfn.MAXIFS('Your movements'!$A$5:$A$3004,'Your movements'!$B$5:$B$3004,$A9,'Your movements'!$D$5:$D$3004,"Sold")=0,"",_xlfn.MAXIFS('Your movements'!$A$5:$A$3004,'Your movements'!$B$5:$B$3004,$A9,'Your movements'!$D$5:$D$3004,"Sold")))</f>
        <v/>
      </c>
      <c r="S9" s="15">
        <f>IF($A9="","",IF(N9&lt;0,"Check: below zero",IF(AND(H9&gt;0,N9+J9&lt;=H9),"Reorder",IF(R9="","Slow: no sales logged",IF($B$2-R9&gt;$B$3,"Slow: no sale in "&amp;($B$2-R9)&amp;" days","OK")))))</f>
        <v/>
      </c>
      <c r="T9" s="11">
        <f>IF(S9="Reorder",MAX(0,I9-N9-J9),"")</f>
        <v/>
      </c>
      <c r="U9" s="12">
        <f>IF(OR(T9="",F9=""),"",T9*F9)</f>
        <v/>
      </c>
    </row>
    <row r="10">
      <c r="A10" s="7" t="n"/>
      <c r="B10" s="7" t="n"/>
      <c r="C10" s="7" t="n"/>
      <c r="D10" s="7" t="n"/>
      <c r="E10" s="7" t="n"/>
      <c r="F10" s="9" t="n"/>
      <c r="G10" s="10" t="n"/>
      <c r="H10" s="10" t="n"/>
      <c r="I10" s="10" t="n"/>
      <c r="J10" s="10" t="n"/>
      <c r="K10" s="11">
        <f>IF($A10="","",SUMIFS('Your movements'!$F$5:$F$3004,'Your movements'!$B$5:$B$3004,$A10,'Your movements'!$D$5:$D$3004,"Received"))</f>
        <v/>
      </c>
      <c r="L10" s="11">
        <f>IF($A10="","",-SUMIFS('Your movements'!$F$5:$F$3004,'Your movements'!$B$5:$B$3004,$A10,'Your movements'!$D$5:$D$3004,"Sold"))</f>
        <v/>
      </c>
      <c r="M10" s="11">
        <f>IF($A10="","",SUMIFS('Your movements'!$F$5:$F$3004,'Your movements'!$B$5:$B$3004,$A10,'Your movements'!$D$5:$D$3004,"Customer return")+SUMIFS('Your movements'!$F$5:$F$3004,'Your movements'!$B$5:$B$3004,$A10,'Your movements'!$D$5:$D$3004,"Adjustment"))</f>
        <v/>
      </c>
      <c r="N10" s="11">
        <f>IF($A10="","",G10+K10-L10+M10)</f>
        <v/>
      </c>
      <c r="O10" s="12">
        <f>IF(OR($A10="",F10=""),"",N10*F10)</f>
        <v/>
      </c>
      <c r="P10" s="11">
        <f>IF($A10="","",-SUMIFS('Your movements'!$F$5:$F$3004,'Your movements'!$B$5:$B$3004,$A10,'Your movements'!$D$5:$D$3004,"Sold",'Your movements'!$A$5:$A$3004,"&gt;"&amp;($B$2-30),'Your movements'!$A$5:$A$3004,"&lt;="&amp;$B$2))</f>
        <v/>
      </c>
      <c r="Q10" s="13">
        <f>IF(OR($A10="",P10="",P10=0),"",N10/(P10/30))</f>
        <v/>
      </c>
      <c r="R10" s="14">
        <f>IF($A10="","",IF(_xlfn.MAXIFS('Your movements'!$A$5:$A$3004,'Your movements'!$B$5:$B$3004,$A10,'Your movements'!$D$5:$D$3004,"Sold")=0,"",_xlfn.MAXIFS('Your movements'!$A$5:$A$3004,'Your movements'!$B$5:$B$3004,$A10,'Your movements'!$D$5:$D$3004,"Sold")))</f>
        <v/>
      </c>
      <c r="S10" s="15">
        <f>IF($A10="","",IF(N10&lt;0,"Check: below zero",IF(AND(H10&gt;0,N10+J10&lt;=H10),"Reorder",IF(R10="","Slow: no sales logged",IF($B$2-R10&gt;$B$3,"Slow: no sale in "&amp;($B$2-R10)&amp;" days","OK")))))</f>
        <v/>
      </c>
      <c r="T10" s="11">
        <f>IF(S10="Reorder",MAX(0,I10-N10-J10),"")</f>
        <v/>
      </c>
      <c r="U10" s="12">
        <f>IF(OR(T10="",F10=""),"",T10*F10)</f>
        <v/>
      </c>
    </row>
    <row r="11">
      <c r="A11" s="7" t="n"/>
      <c r="B11" s="7" t="n"/>
      <c r="C11" s="7" t="n"/>
      <c r="D11" s="7" t="n"/>
      <c r="E11" s="7" t="n"/>
      <c r="F11" s="9" t="n"/>
      <c r="G11" s="10" t="n"/>
      <c r="H11" s="10" t="n"/>
      <c r="I11" s="10" t="n"/>
      <c r="J11" s="10" t="n"/>
      <c r="K11" s="11">
        <f>IF($A11="","",SUMIFS('Your movements'!$F$5:$F$3004,'Your movements'!$B$5:$B$3004,$A11,'Your movements'!$D$5:$D$3004,"Received"))</f>
        <v/>
      </c>
      <c r="L11" s="11">
        <f>IF($A11="","",-SUMIFS('Your movements'!$F$5:$F$3004,'Your movements'!$B$5:$B$3004,$A11,'Your movements'!$D$5:$D$3004,"Sold"))</f>
        <v/>
      </c>
      <c r="M11" s="11">
        <f>IF($A11="","",SUMIFS('Your movements'!$F$5:$F$3004,'Your movements'!$B$5:$B$3004,$A11,'Your movements'!$D$5:$D$3004,"Customer return")+SUMIFS('Your movements'!$F$5:$F$3004,'Your movements'!$B$5:$B$3004,$A11,'Your movements'!$D$5:$D$3004,"Adjustment"))</f>
        <v/>
      </c>
      <c r="N11" s="11">
        <f>IF($A11="","",G11+K11-L11+M11)</f>
        <v/>
      </c>
      <c r="O11" s="12">
        <f>IF(OR($A11="",F11=""),"",N11*F11)</f>
        <v/>
      </c>
      <c r="P11" s="11">
        <f>IF($A11="","",-SUMIFS('Your movements'!$F$5:$F$3004,'Your movements'!$B$5:$B$3004,$A11,'Your movements'!$D$5:$D$3004,"Sold",'Your movements'!$A$5:$A$3004,"&gt;"&amp;($B$2-30),'Your movements'!$A$5:$A$3004,"&lt;="&amp;$B$2))</f>
        <v/>
      </c>
      <c r="Q11" s="13">
        <f>IF(OR($A11="",P11="",P11=0),"",N11/(P11/30))</f>
        <v/>
      </c>
      <c r="R11" s="14">
        <f>IF($A11="","",IF(_xlfn.MAXIFS('Your movements'!$A$5:$A$3004,'Your movements'!$B$5:$B$3004,$A11,'Your movements'!$D$5:$D$3004,"Sold")=0,"",_xlfn.MAXIFS('Your movements'!$A$5:$A$3004,'Your movements'!$B$5:$B$3004,$A11,'Your movements'!$D$5:$D$3004,"Sold")))</f>
        <v/>
      </c>
      <c r="S11" s="15">
        <f>IF($A11="","",IF(N11&lt;0,"Check: below zero",IF(AND(H11&gt;0,N11+J11&lt;=H11),"Reorder",IF(R11="","Slow: no sales logged",IF($B$2-R11&gt;$B$3,"Slow: no sale in "&amp;($B$2-R11)&amp;" days","OK")))))</f>
        <v/>
      </c>
      <c r="T11" s="11">
        <f>IF(S11="Reorder",MAX(0,I11-N11-J11),"")</f>
        <v/>
      </c>
      <c r="U11" s="12">
        <f>IF(OR(T11="",F11=""),"",T11*F11)</f>
        <v/>
      </c>
    </row>
    <row r="12">
      <c r="A12" s="7" t="n"/>
      <c r="B12" s="7" t="n"/>
      <c r="C12" s="7" t="n"/>
      <c r="D12" s="7" t="n"/>
      <c r="E12" s="7" t="n"/>
      <c r="F12" s="9" t="n"/>
      <c r="G12" s="10" t="n"/>
      <c r="H12" s="10" t="n"/>
      <c r="I12" s="10" t="n"/>
      <c r="J12" s="10" t="n"/>
      <c r="K12" s="11">
        <f>IF($A12="","",SUMIFS('Your movements'!$F$5:$F$3004,'Your movements'!$B$5:$B$3004,$A12,'Your movements'!$D$5:$D$3004,"Received"))</f>
        <v/>
      </c>
      <c r="L12" s="11">
        <f>IF($A12="","",-SUMIFS('Your movements'!$F$5:$F$3004,'Your movements'!$B$5:$B$3004,$A12,'Your movements'!$D$5:$D$3004,"Sold"))</f>
        <v/>
      </c>
      <c r="M12" s="11">
        <f>IF($A12="","",SUMIFS('Your movements'!$F$5:$F$3004,'Your movements'!$B$5:$B$3004,$A12,'Your movements'!$D$5:$D$3004,"Customer return")+SUMIFS('Your movements'!$F$5:$F$3004,'Your movements'!$B$5:$B$3004,$A12,'Your movements'!$D$5:$D$3004,"Adjustment"))</f>
        <v/>
      </c>
      <c r="N12" s="11">
        <f>IF($A12="","",G12+K12-L12+M12)</f>
        <v/>
      </c>
      <c r="O12" s="12">
        <f>IF(OR($A12="",F12=""),"",N12*F12)</f>
        <v/>
      </c>
      <c r="P12" s="11">
        <f>IF($A12="","",-SUMIFS('Your movements'!$F$5:$F$3004,'Your movements'!$B$5:$B$3004,$A12,'Your movements'!$D$5:$D$3004,"Sold",'Your movements'!$A$5:$A$3004,"&gt;"&amp;($B$2-30),'Your movements'!$A$5:$A$3004,"&lt;="&amp;$B$2))</f>
        <v/>
      </c>
      <c r="Q12" s="13">
        <f>IF(OR($A12="",P12="",P12=0),"",N12/(P12/30))</f>
        <v/>
      </c>
      <c r="R12" s="14">
        <f>IF($A12="","",IF(_xlfn.MAXIFS('Your movements'!$A$5:$A$3004,'Your movements'!$B$5:$B$3004,$A12,'Your movements'!$D$5:$D$3004,"Sold")=0,"",_xlfn.MAXIFS('Your movements'!$A$5:$A$3004,'Your movements'!$B$5:$B$3004,$A12,'Your movements'!$D$5:$D$3004,"Sold")))</f>
        <v/>
      </c>
      <c r="S12" s="15">
        <f>IF($A12="","",IF(N12&lt;0,"Check: below zero",IF(AND(H12&gt;0,N12+J12&lt;=H12),"Reorder",IF(R12="","Slow: no sales logged",IF($B$2-R12&gt;$B$3,"Slow: no sale in "&amp;($B$2-R12)&amp;" days","OK")))))</f>
        <v/>
      </c>
      <c r="T12" s="11">
        <f>IF(S12="Reorder",MAX(0,I12-N12-J12),"")</f>
        <v/>
      </c>
      <c r="U12" s="12">
        <f>IF(OR(T12="",F12=""),"",T12*F12)</f>
        <v/>
      </c>
    </row>
    <row r="13">
      <c r="A13" s="7" t="n"/>
      <c r="B13" s="7" t="n"/>
      <c r="C13" s="7" t="n"/>
      <c r="D13" s="7" t="n"/>
      <c r="E13" s="7" t="n"/>
      <c r="F13" s="9" t="n"/>
      <c r="G13" s="10" t="n"/>
      <c r="H13" s="10" t="n"/>
      <c r="I13" s="10" t="n"/>
      <c r="J13" s="10" t="n"/>
      <c r="K13" s="11">
        <f>IF($A13="","",SUMIFS('Your movements'!$F$5:$F$3004,'Your movements'!$B$5:$B$3004,$A13,'Your movements'!$D$5:$D$3004,"Received"))</f>
        <v/>
      </c>
      <c r="L13" s="11">
        <f>IF($A13="","",-SUMIFS('Your movements'!$F$5:$F$3004,'Your movements'!$B$5:$B$3004,$A13,'Your movements'!$D$5:$D$3004,"Sold"))</f>
        <v/>
      </c>
      <c r="M13" s="11">
        <f>IF($A13="","",SUMIFS('Your movements'!$F$5:$F$3004,'Your movements'!$B$5:$B$3004,$A13,'Your movements'!$D$5:$D$3004,"Customer return")+SUMIFS('Your movements'!$F$5:$F$3004,'Your movements'!$B$5:$B$3004,$A13,'Your movements'!$D$5:$D$3004,"Adjustment"))</f>
        <v/>
      </c>
      <c r="N13" s="11">
        <f>IF($A13="","",G13+K13-L13+M13)</f>
        <v/>
      </c>
      <c r="O13" s="12">
        <f>IF(OR($A13="",F13=""),"",N13*F13)</f>
        <v/>
      </c>
      <c r="P13" s="11">
        <f>IF($A13="","",-SUMIFS('Your movements'!$F$5:$F$3004,'Your movements'!$B$5:$B$3004,$A13,'Your movements'!$D$5:$D$3004,"Sold",'Your movements'!$A$5:$A$3004,"&gt;"&amp;($B$2-30),'Your movements'!$A$5:$A$3004,"&lt;="&amp;$B$2))</f>
        <v/>
      </c>
      <c r="Q13" s="13">
        <f>IF(OR($A13="",P13="",P13=0),"",N13/(P13/30))</f>
        <v/>
      </c>
      <c r="R13" s="14">
        <f>IF($A13="","",IF(_xlfn.MAXIFS('Your movements'!$A$5:$A$3004,'Your movements'!$B$5:$B$3004,$A13,'Your movements'!$D$5:$D$3004,"Sold")=0,"",_xlfn.MAXIFS('Your movements'!$A$5:$A$3004,'Your movements'!$B$5:$B$3004,$A13,'Your movements'!$D$5:$D$3004,"Sold")))</f>
        <v/>
      </c>
      <c r="S13" s="15">
        <f>IF($A13="","",IF(N13&lt;0,"Check: below zero",IF(AND(H13&gt;0,N13+J13&lt;=H13),"Reorder",IF(R13="","Slow: no sales logged",IF($B$2-R13&gt;$B$3,"Slow: no sale in "&amp;($B$2-R13)&amp;" days","OK")))))</f>
        <v/>
      </c>
      <c r="T13" s="11">
        <f>IF(S13="Reorder",MAX(0,I13-N13-J13),"")</f>
        <v/>
      </c>
      <c r="U13" s="12">
        <f>IF(OR(T13="",F13=""),"",T13*F13)</f>
        <v/>
      </c>
    </row>
    <row r="14">
      <c r="A14" s="7" t="n"/>
      <c r="B14" s="7" t="n"/>
      <c r="C14" s="7" t="n"/>
      <c r="D14" s="7" t="n"/>
      <c r="E14" s="7" t="n"/>
      <c r="F14" s="9" t="n"/>
      <c r="G14" s="10" t="n"/>
      <c r="H14" s="10" t="n"/>
      <c r="I14" s="10" t="n"/>
      <c r="J14" s="10" t="n"/>
      <c r="K14" s="11">
        <f>IF($A14="","",SUMIFS('Your movements'!$F$5:$F$3004,'Your movements'!$B$5:$B$3004,$A14,'Your movements'!$D$5:$D$3004,"Received"))</f>
        <v/>
      </c>
      <c r="L14" s="11">
        <f>IF($A14="","",-SUMIFS('Your movements'!$F$5:$F$3004,'Your movements'!$B$5:$B$3004,$A14,'Your movements'!$D$5:$D$3004,"Sold"))</f>
        <v/>
      </c>
      <c r="M14" s="11">
        <f>IF($A14="","",SUMIFS('Your movements'!$F$5:$F$3004,'Your movements'!$B$5:$B$3004,$A14,'Your movements'!$D$5:$D$3004,"Customer return")+SUMIFS('Your movements'!$F$5:$F$3004,'Your movements'!$B$5:$B$3004,$A14,'Your movements'!$D$5:$D$3004,"Adjustment"))</f>
        <v/>
      </c>
      <c r="N14" s="11">
        <f>IF($A14="","",G14+K14-L14+M14)</f>
        <v/>
      </c>
      <c r="O14" s="12">
        <f>IF(OR($A14="",F14=""),"",N14*F14)</f>
        <v/>
      </c>
      <c r="P14" s="11">
        <f>IF($A14="","",-SUMIFS('Your movements'!$F$5:$F$3004,'Your movements'!$B$5:$B$3004,$A14,'Your movements'!$D$5:$D$3004,"Sold",'Your movements'!$A$5:$A$3004,"&gt;"&amp;($B$2-30),'Your movements'!$A$5:$A$3004,"&lt;="&amp;$B$2))</f>
        <v/>
      </c>
      <c r="Q14" s="13">
        <f>IF(OR($A14="",P14="",P14=0),"",N14/(P14/30))</f>
        <v/>
      </c>
      <c r="R14" s="14">
        <f>IF($A14="","",IF(_xlfn.MAXIFS('Your movements'!$A$5:$A$3004,'Your movements'!$B$5:$B$3004,$A14,'Your movements'!$D$5:$D$3004,"Sold")=0,"",_xlfn.MAXIFS('Your movements'!$A$5:$A$3004,'Your movements'!$B$5:$B$3004,$A14,'Your movements'!$D$5:$D$3004,"Sold")))</f>
        <v/>
      </c>
      <c r="S14" s="15">
        <f>IF($A14="","",IF(N14&lt;0,"Check: below zero",IF(AND(H14&gt;0,N14+J14&lt;=H14),"Reorder",IF(R14="","Slow: no sales logged",IF($B$2-R14&gt;$B$3,"Slow: no sale in "&amp;($B$2-R14)&amp;" days","OK")))))</f>
        <v/>
      </c>
      <c r="T14" s="11">
        <f>IF(S14="Reorder",MAX(0,I14-N14-J14),"")</f>
        <v/>
      </c>
      <c r="U14" s="12">
        <f>IF(OR(T14="",F14=""),"",T14*F14)</f>
        <v/>
      </c>
    </row>
    <row r="15">
      <c r="A15" s="7" t="n"/>
      <c r="B15" s="7" t="n"/>
      <c r="C15" s="7" t="n"/>
      <c r="D15" s="7" t="n"/>
      <c r="E15" s="7" t="n"/>
      <c r="F15" s="9" t="n"/>
      <c r="G15" s="10" t="n"/>
      <c r="H15" s="10" t="n"/>
      <c r="I15" s="10" t="n"/>
      <c r="J15" s="10" t="n"/>
      <c r="K15" s="11">
        <f>IF($A15="","",SUMIFS('Your movements'!$F$5:$F$3004,'Your movements'!$B$5:$B$3004,$A15,'Your movements'!$D$5:$D$3004,"Received"))</f>
        <v/>
      </c>
      <c r="L15" s="11">
        <f>IF($A15="","",-SUMIFS('Your movements'!$F$5:$F$3004,'Your movements'!$B$5:$B$3004,$A15,'Your movements'!$D$5:$D$3004,"Sold"))</f>
        <v/>
      </c>
      <c r="M15" s="11">
        <f>IF($A15="","",SUMIFS('Your movements'!$F$5:$F$3004,'Your movements'!$B$5:$B$3004,$A15,'Your movements'!$D$5:$D$3004,"Customer return")+SUMIFS('Your movements'!$F$5:$F$3004,'Your movements'!$B$5:$B$3004,$A15,'Your movements'!$D$5:$D$3004,"Adjustment"))</f>
        <v/>
      </c>
      <c r="N15" s="11">
        <f>IF($A15="","",G15+K15-L15+M15)</f>
        <v/>
      </c>
      <c r="O15" s="12">
        <f>IF(OR($A15="",F15=""),"",N15*F15)</f>
        <v/>
      </c>
      <c r="P15" s="11">
        <f>IF($A15="","",-SUMIFS('Your movements'!$F$5:$F$3004,'Your movements'!$B$5:$B$3004,$A15,'Your movements'!$D$5:$D$3004,"Sold",'Your movements'!$A$5:$A$3004,"&gt;"&amp;($B$2-30),'Your movements'!$A$5:$A$3004,"&lt;="&amp;$B$2))</f>
        <v/>
      </c>
      <c r="Q15" s="13">
        <f>IF(OR($A15="",P15="",P15=0),"",N15/(P15/30))</f>
        <v/>
      </c>
      <c r="R15" s="14">
        <f>IF($A15="","",IF(_xlfn.MAXIFS('Your movements'!$A$5:$A$3004,'Your movements'!$B$5:$B$3004,$A15,'Your movements'!$D$5:$D$3004,"Sold")=0,"",_xlfn.MAXIFS('Your movements'!$A$5:$A$3004,'Your movements'!$B$5:$B$3004,$A15,'Your movements'!$D$5:$D$3004,"Sold")))</f>
        <v/>
      </c>
      <c r="S15" s="15">
        <f>IF($A15="","",IF(N15&lt;0,"Check: below zero",IF(AND(H15&gt;0,N15+J15&lt;=H15),"Reorder",IF(R15="","Slow: no sales logged",IF($B$2-R15&gt;$B$3,"Slow: no sale in "&amp;($B$2-R15)&amp;" days","OK")))))</f>
        <v/>
      </c>
      <c r="T15" s="11">
        <f>IF(S15="Reorder",MAX(0,I15-N15-J15),"")</f>
        <v/>
      </c>
      <c r="U15" s="12">
        <f>IF(OR(T15="",F15=""),"",T15*F15)</f>
        <v/>
      </c>
    </row>
    <row r="16">
      <c r="A16" s="7" t="n"/>
      <c r="B16" s="7" t="n"/>
      <c r="C16" s="7" t="n"/>
      <c r="D16" s="7" t="n"/>
      <c r="E16" s="7" t="n"/>
      <c r="F16" s="9" t="n"/>
      <c r="G16" s="10" t="n"/>
      <c r="H16" s="10" t="n"/>
      <c r="I16" s="10" t="n"/>
      <c r="J16" s="10" t="n"/>
      <c r="K16" s="11">
        <f>IF($A16="","",SUMIFS('Your movements'!$F$5:$F$3004,'Your movements'!$B$5:$B$3004,$A16,'Your movements'!$D$5:$D$3004,"Received"))</f>
        <v/>
      </c>
      <c r="L16" s="11">
        <f>IF($A16="","",-SUMIFS('Your movements'!$F$5:$F$3004,'Your movements'!$B$5:$B$3004,$A16,'Your movements'!$D$5:$D$3004,"Sold"))</f>
        <v/>
      </c>
      <c r="M16" s="11">
        <f>IF($A16="","",SUMIFS('Your movements'!$F$5:$F$3004,'Your movements'!$B$5:$B$3004,$A16,'Your movements'!$D$5:$D$3004,"Customer return")+SUMIFS('Your movements'!$F$5:$F$3004,'Your movements'!$B$5:$B$3004,$A16,'Your movements'!$D$5:$D$3004,"Adjustment"))</f>
        <v/>
      </c>
      <c r="N16" s="11">
        <f>IF($A16="","",G16+K16-L16+M16)</f>
        <v/>
      </c>
      <c r="O16" s="12">
        <f>IF(OR($A16="",F16=""),"",N16*F16)</f>
        <v/>
      </c>
      <c r="P16" s="11">
        <f>IF($A16="","",-SUMIFS('Your movements'!$F$5:$F$3004,'Your movements'!$B$5:$B$3004,$A16,'Your movements'!$D$5:$D$3004,"Sold",'Your movements'!$A$5:$A$3004,"&gt;"&amp;($B$2-30),'Your movements'!$A$5:$A$3004,"&lt;="&amp;$B$2))</f>
        <v/>
      </c>
      <c r="Q16" s="13">
        <f>IF(OR($A16="",P16="",P16=0),"",N16/(P16/30))</f>
        <v/>
      </c>
      <c r="R16" s="14">
        <f>IF($A16="","",IF(_xlfn.MAXIFS('Your movements'!$A$5:$A$3004,'Your movements'!$B$5:$B$3004,$A16,'Your movements'!$D$5:$D$3004,"Sold")=0,"",_xlfn.MAXIFS('Your movements'!$A$5:$A$3004,'Your movements'!$B$5:$B$3004,$A16,'Your movements'!$D$5:$D$3004,"Sold")))</f>
        <v/>
      </c>
      <c r="S16" s="15">
        <f>IF($A16="","",IF(N16&lt;0,"Check: below zero",IF(AND(H16&gt;0,N16+J16&lt;=H16),"Reorder",IF(R16="","Slow: no sales logged",IF($B$2-R16&gt;$B$3,"Slow: no sale in "&amp;($B$2-R16)&amp;" days","OK")))))</f>
        <v/>
      </c>
      <c r="T16" s="11">
        <f>IF(S16="Reorder",MAX(0,I16-N16-J16),"")</f>
        <v/>
      </c>
      <c r="U16" s="12">
        <f>IF(OR(T16="",F16=""),"",T16*F16)</f>
        <v/>
      </c>
    </row>
    <row r="17">
      <c r="A17" s="7" t="n"/>
      <c r="B17" s="7" t="n"/>
      <c r="C17" s="7" t="n"/>
      <c r="D17" s="7" t="n"/>
      <c r="E17" s="7" t="n"/>
      <c r="F17" s="9" t="n"/>
      <c r="G17" s="10" t="n"/>
      <c r="H17" s="10" t="n"/>
      <c r="I17" s="10" t="n"/>
      <c r="J17" s="10" t="n"/>
      <c r="K17" s="11">
        <f>IF($A17="","",SUMIFS('Your movements'!$F$5:$F$3004,'Your movements'!$B$5:$B$3004,$A17,'Your movements'!$D$5:$D$3004,"Received"))</f>
        <v/>
      </c>
      <c r="L17" s="11">
        <f>IF($A17="","",-SUMIFS('Your movements'!$F$5:$F$3004,'Your movements'!$B$5:$B$3004,$A17,'Your movements'!$D$5:$D$3004,"Sold"))</f>
        <v/>
      </c>
      <c r="M17" s="11">
        <f>IF($A17="","",SUMIFS('Your movements'!$F$5:$F$3004,'Your movements'!$B$5:$B$3004,$A17,'Your movements'!$D$5:$D$3004,"Customer return")+SUMIFS('Your movements'!$F$5:$F$3004,'Your movements'!$B$5:$B$3004,$A17,'Your movements'!$D$5:$D$3004,"Adjustment"))</f>
        <v/>
      </c>
      <c r="N17" s="11">
        <f>IF($A17="","",G17+K17-L17+M17)</f>
        <v/>
      </c>
      <c r="O17" s="12">
        <f>IF(OR($A17="",F17=""),"",N17*F17)</f>
        <v/>
      </c>
      <c r="P17" s="11">
        <f>IF($A17="","",-SUMIFS('Your movements'!$F$5:$F$3004,'Your movements'!$B$5:$B$3004,$A17,'Your movements'!$D$5:$D$3004,"Sold",'Your movements'!$A$5:$A$3004,"&gt;"&amp;($B$2-30),'Your movements'!$A$5:$A$3004,"&lt;="&amp;$B$2))</f>
        <v/>
      </c>
      <c r="Q17" s="13">
        <f>IF(OR($A17="",P17="",P17=0),"",N17/(P17/30))</f>
        <v/>
      </c>
      <c r="R17" s="14">
        <f>IF($A17="","",IF(_xlfn.MAXIFS('Your movements'!$A$5:$A$3004,'Your movements'!$B$5:$B$3004,$A17,'Your movements'!$D$5:$D$3004,"Sold")=0,"",_xlfn.MAXIFS('Your movements'!$A$5:$A$3004,'Your movements'!$B$5:$B$3004,$A17,'Your movements'!$D$5:$D$3004,"Sold")))</f>
        <v/>
      </c>
      <c r="S17" s="15">
        <f>IF($A17="","",IF(N17&lt;0,"Check: below zero",IF(AND(H17&gt;0,N17+J17&lt;=H17),"Reorder",IF(R17="","Slow: no sales logged",IF($B$2-R17&gt;$B$3,"Slow: no sale in "&amp;($B$2-R17)&amp;" days","OK")))))</f>
        <v/>
      </c>
      <c r="T17" s="11">
        <f>IF(S17="Reorder",MAX(0,I17-N17-J17),"")</f>
        <v/>
      </c>
      <c r="U17" s="12">
        <f>IF(OR(T17="",F17=""),"",T17*F17)</f>
        <v/>
      </c>
    </row>
    <row r="18">
      <c r="A18" s="7" t="n"/>
      <c r="B18" s="7" t="n"/>
      <c r="C18" s="7" t="n"/>
      <c r="D18" s="7" t="n"/>
      <c r="E18" s="7" t="n"/>
      <c r="F18" s="9" t="n"/>
      <c r="G18" s="10" t="n"/>
      <c r="H18" s="10" t="n"/>
      <c r="I18" s="10" t="n"/>
      <c r="J18" s="10" t="n"/>
      <c r="K18" s="11">
        <f>IF($A18="","",SUMIFS('Your movements'!$F$5:$F$3004,'Your movements'!$B$5:$B$3004,$A18,'Your movements'!$D$5:$D$3004,"Received"))</f>
        <v/>
      </c>
      <c r="L18" s="11">
        <f>IF($A18="","",-SUMIFS('Your movements'!$F$5:$F$3004,'Your movements'!$B$5:$B$3004,$A18,'Your movements'!$D$5:$D$3004,"Sold"))</f>
        <v/>
      </c>
      <c r="M18" s="11">
        <f>IF($A18="","",SUMIFS('Your movements'!$F$5:$F$3004,'Your movements'!$B$5:$B$3004,$A18,'Your movements'!$D$5:$D$3004,"Customer return")+SUMIFS('Your movements'!$F$5:$F$3004,'Your movements'!$B$5:$B$3004,$A18,'Your movements'!$D$5:$D$3004,"Adjustment"))</f>
        <v/>
      </c>
      <c r="N18" s="11">
        <f>IF($A18="","",G18+K18-L18+M18)</f>
        <v/>
      </c>
      <c r="O18" s="12">
        <f>IF(OR($A18="",F18=""),"",N18*F18)</f>
        <v/>
      </c>
      <c r="P18" s="11">
        <f>IF($A18="","",-SUMIFS('Your movements'!$F$5:$F$3004,'Your movements'!$B$5:$B$3004,$A18,'Your movements'!$D$5:$D$3004,"Sold",'Your movements'!$A$5:$A$3004,"&gt;"&amp;($B$2-30),'Your movements'!$A$5:$A$3004,"&lt;="&amp;$B$2))</f>
        <v/>
      </c>
      <c r="Q18" s="13">
        <f>IF(OR($A18="",P18="",P18=0),"",N18/(P18/30))</f>
        <v/>
      </c>
      <c r="R18" s="14">
        <f>IF($A18="","",IF(_xlfn.MAXIFS('Your movements'!$A$5:$A$3004,'Your movements'!$B$5:$B$3004,$A18,'Your movements'!$D$5:$D$3004,"Sold")=0,"",_xlfn.MAXIFS('Your movements'!$A$5:$A$3004,'Your movements'!$B$5:$B$3004,$A18,'Your movements'!$D$5:$D$3004,"Sold")))</f>
        <v/>
      </c>
      <c r="S18" s="15">
        <f>IF($A18="","",IF(N18&lt;0,"Check: below zero",IF(AND(H18&gt;0,N18+J18&lt;=H18),"Reorder",IF(R18="","Slow: no sales logged",IF($B$2-R18&gt;$B$3,"Slow: no sale in "&amp;($B$2-R18)&amp;" days","OK")))))</f>
        <v/>
      </c>
      <c r="T18" s="11">
        <f>IF(S18="Reorder",MAX(0,I18-N18-J18),"")</f>
        <v/>
      </c>
      <c r="U18" s="12">
        <f>IF(OR(T18="",F18=""),"",T18*F18)</f>
        <v/>
      </c>
    </row>
    <row r="19">
      <c r="A19" s="7" t="n"/>
      <c r="B19" s="7" t="n"/>
      <c r="C19" s="7" t="n"/>
      <c r="D19" s="7" t="n"/>
      <c r="E19" s="7" t="n"/>
      <c r="F19" s="9" t="n"/>
      <c r="G19" s="10" t="n"/>
      <c r="H19" s="10" t="n"/>
      <c r="I19" s="10" t="n"/>
      <c r="J19" s="10" t="n"/>
      <c r="K19" s="11">
        <f>IF($A19="","",SUMIFS('Your movements'!$F$5:$F$3004,'Your movements'!$B$5:$B$3004,$A19,'Your movements'!$D$5:$D$3004,"Received"))</f>
        <v/>
      </c>
      <c r="L19" s="11">
        <f>IF($A19="","",-SUMIFS('Your movements'!$F$5:$F$3004,'Your movements'!$B$5:$B$3004,$A19,'Your movements'!$D$5:$D$3004,"Sold"))</f>
        <v/>
      </c>
      <c r="M19" s="11">
        <f>IF($A19="","",SUMIFS('Your movements'!$F$5:$F$3004,'Your movements'!$B$5:$B$3004,$A19,'Your movements'!$D$5:$D$3004,"Customer return")+SUMIFS('Your movements'!$F$5:$F$3004,'Your movements'!$B$5:$B$3004,$A19,'Your movements'!$D$5:$D$3004,"Adjustment"))</f>
        <v/>
      </c>
      <c r="N19" s="11">
        <f>IF($A19="","",G19+K19-L19+M19)</f>
        <v/>
      </c>
      <c r="O19" s="12">
        <f>IF(OR($A19="",F19=""),"",N19*F19)</f>
        <v/>
      </c>
      <c r="P19" s="11">
        <f>IF($A19="","",-SUMIFS('Your movements'!$F$5:$F$3004,'Your movements'!$B$5:$B$3004,$A19,'Your movements'!$D$5:$D$3004,"Sold",'Your movements'!$A$5:$A$3004,"&gt;"&amp;($B$2-30),'Your movements'!$A$5:$A$3004,"&lt;="&amp;$B$2))</f>
        <v/>
      </c>
      <c r="Q19" s="13">
        <f>IF(OR($A19="",P19="",P19=0),"",N19/(P19/30))</f>
        <v/>
      </c>
      <c r="R19" s="14">
        <f>IF($A19="","",IF(_xlfn.MAXIFS('Your movements'!$A$5:$A$3004,'Your movements'!$B$5:$B$3004,$A19,'Your movements'!$D$5:$D$3004,"Sold")=0,"",_xlfn.MAXIFS('Your movements'!$A$5:$A$3004,'Your movements'!$B$5:$B$3004,$A19,'Your movements'!$D$5:$D$3004,"Sold")))</f>
        <v/>
      </c>
      <c r="S19" s="15">
        <f>IF($A19="","",IF(N19&lt;0,"Check: below zero",IF(AND(H19&gt;0,N19+J19&lt;=H19),"Reorder",IF(R19="","Slow: no sales logged",IF($B$2-R19&gt;$B$3,"Slow: no sale in "&amp;($B$2-R19)&amp;" days","OK")))))</f>
        <v/>
      </c>
      <c r="T19" s="11">
        <f>IF(S19="Reorder",MAX(0,I19-N19-J19),"")</f>
        <v/>
      </c>
      <c r="U19" s="12">
        <f>IF(OR(T19="",F19=""),"",T19*F19)</f>
        <v/>
      </c>
    </row>
    <row r="20">
      <c r="A20" s="7" t="n"/>
      <c r="B20" s="7" t="n"/>
      <c r="C20" s="7" t="n"/>
      <c r="D20" s="7" t="n"/>
      <c r="E20" s="7" t="n"/>
      <c r="F20" s="9" t="n"/>
      <c r="G20" s="10" t="n"/>
      <c r="H20" s="10" t="n"/>
      <c r="I20" s="10" t="n"/>
      <c r="J20" s="10" t="n"/>
      <c r="K20" s="11">
        <f>IF($A20="","",SUMIFS('Your movements'!$F$5:$F$3004,'Your movements'!$B$5:$B$3004,$A20,'Your movements'!$D$5:$D$3004,"Received"))</f>
        <v/>
      </c>
      <c r="L20" s="11">
        <f>IF($A20="","",-SUMIFS('Your movements'!$F$5:$F$3004,'Your movements'!$B$5:$B$3004,$A20,'Your movements'!$D$5:$D$3004,"Sold"))</f>
        <v/>
      </c>
      <c r="M20" s="11">
        <f>IF($A20="","",SUMIFS('Your movements'!$F$5:$F$3004,'Your movements'!$B$5:$B$3004,$A20,'Your movements'!$D$5:$D$3004,"Customer return")+SUMIFS('Your movements'!$F$5:$F$3004,'Your movements'!$B$5:$B$3004,$A20,'Your movements'!$D$5:$D$3004,"Adjustment"))</f>
        <v/>
      </c>
      <c r="N20" s="11">
        <f>IF($A20="","",G20+K20-L20+M20)</f>
        <v/>
      </c>
      <c r="O20" s="12">
        <f>IF(OR($A20="",F20=""),"",N20*F20)</f>
        <v/>
      </c>
      <c r="P20" s="11">
        <f>IF($A20="","",-SUMIFS('Your movements'!$F$5:$F$3004,'Your movements'!$B$5:$B$3004,$A20,'Your movements'!$D$5:$D$3004,"Sold",'Your movements'!$A$5:$A$3004,"&gt;"&amp;($B$2-30),'Your movements'!$A$5:$A$3004,"&lt;="&amp;$B$2))</f>
        <v/>
      </c>
      <c r="Q20" s="13">
        <f>IF(OR($A20="",P20="",P20=0),"",N20/(P20/30))</f>
        <v/>
      </c>
      <c r="R20" s="14">
        <f>IF($A20="","",IF(_xlfn.MAXIFS('Your movements'!$A$5:$A$3004,'Your movements'!$B$5:$B$3004,$A20,'Your movements'!$D$5:$D$3004,"Sold")=0,"",_xlfn.MAXIFS('Your movements'!$A$5:$A$3004,'Your movements'!$B$5:$B$3004,$A20,'Your movements'!$D$5:$D$3004,"Sold")))</f>
        <v/>
      </c>
      <c r="S20" s="15">
        <f>IF($A20="","",IF(N20&lt;0,"Check: below zero",IF(AND(H20&gt;0,N20+J20&lt;=H20),"Reorder",IF(R20="","Slow: no sales logged",IF($B$2-R20&gt;$B$3,"Slow: no sale in "&amp;($B$2-R20)&amp;" days","OK")))))</f>
        <v/>
      </c>
      <c r="T20" s="11">
        <f>IF(S20="Reorder",MAX(0,I20-N20-J20),"")</f>
        <v/>
      </c>
      <c r="U20" s="12">
        <f>IF(OR(T20="",F20=""),"",T20*F20)</f>
        <v/>
      </c>
    </row>
    <row r="21">
      <c r="A21" s="7" t="n"/>
      <c r="B21" s="7" t="n"/>
      <c r="C21" s="7" t="n"/>
      <c r="D21" s="7" t="n"/>
      <c r="E21" s="7" t="n"/>
      <c r="F21" s="9" t="n"/>
      <c r="G21" s="10" t="n"/>
      <c r="H21" s="10" t="n"/>
      <c r="I21" s="10" t="n"/>
      <c r="J21" s="10" t="n"/>
      <c r="K21" s="11">
        <f>IF($A21="","",SUMIFS('Your movements'!$F$5:$F$3004,'Your movements'!$B$5:$B$3004,$A21,'Your movements'!$D$5:$D$3004,"Received"))</f>
        <v/>
      </c>
      <c r="L21" s="11">
        <f>IF($A21="","",-SUMIFS('Your movements'!$F$5:$F$3004,'Your movements'!$B$5:$B$3004,$A21,'Your movements'!$D$5:$D$3004,"Sold"))</f>
        <v/>
      </c>
      <c r="M21" s="11">
        <f>IF($A21="","",SUMIFS('Your movements'!$F$5:$F$3004,'Your movements'!$B$5:$B$3004,$A21,'Your movements'!$D$5:$D$3004,"Customer return")+SUMIFS('Your movements'!$F$5:$F$3004,'Your movements'!$B$5:$B$3004,$A21,'Your movements'!$D$5:$D$3004,"Adjustment"))</f>
        <v/>
      </c>
      <c r="N21" s="11">
        <f>IF($A21="","",G21+K21-L21+M21)</f>
        <v/>
      </c>
      <c r="O21" s="12">
        <f>IF(OR($A21="",F21=""),"",N21*F21)</f>
        <v/>
      </c>
      <c r="P21" s="11">
        <f>IF($A21="","",-SUMIFS('Your movements'!$F$5:$F$3004,'Your movements'!$B$5:$B$3004,$A21,'Your movements'!$D$5:$D$3004,"Sold",'Your movements'!$A$5:$A$3004,"&gt;"&amp;($B$2-30),'Your movements'!$A$5:$A$3004,"&lt;="&amp;$B$2))</f>
        <v/>
      </c>
      <c r="Q21" s="13">
        <f>IF(OR($A21="",P21="",P21=0),"",N21/(P21/30))</f>
        <v/>
      </c>
      <c r="R21" s="14">
        <f>IF($A21="","",IF(_xlfn.MAXIFS('Your movements'!$A$5:$A$3004,'Your movements'!$B$5:$B$3004,$A21,'Your movements'!$D$5:$D$3004,"Sold")=0,"",_xlfn.MAXIFS('Your movements'!$A$5:$A$3004,'Your movements'!$B$5:$B$3004,$A21,'Your movements'!$D$5:$D$3004,"Sold")))</f>
        <v/>
      </c>
      <c r="S21" s="15">
        <f>IF($A21="","",IF(N21&lt;0,"Check: below zero",IF(AND(H21&gt;0,N21+J21&lt;=H21),"Reorder",IF(R21="","Slow: no sales logged",IF($B$2-R21&gt;$B$3,"Slow: no sale in "&amp;($B$2-R21)&amp;" days","OK")))))</f>
        <v/>
      </c>
      <c r="T21" s="11">
        <f>IF(S21="Reorder",MAX(0,I21-N21-J21),"")</f>
        <v/>
      </c>
      <c r="U21" s="12">
        <f>IF(OR(T21="",F21=""),"",T21*F21)</f>
        <v/>
      </c>
    </row>
    <row r="22">
      <c r="A22" s="7" t="n"/>
      <c r="B22" s="7" t="n"/>
      <c r="C22" s="7" t="n"/>
      <c r="D22" s="7" t="n"/>
      <c r="E22" s="7" t="n"/>
      <c r="F22" s="9" t="n"/>
      <c r="G22" s="10" t="n"/>
      <c r="H22" s="10" t="n"/>
      <c r="I22" s="10" t="n"/>
      <c r="J22" s="10" t="n"/>
      <c r="K22" s="11">
        <f>IF($A22="","",SUMIFS('Your movements'!$F$5:$F$3004,'Your movements'!$B$5:$B$3004,$A22,'Your movements'!$D$5:$D$3004,"Received"))</f>
        <v/>
      </c>
      <c r="L22" s="11">
        <f>IF($A22="","",-SUMIFS('Your movements'!$F$5:$F$3004,'Your movements'!$B$5:$B$3004,$A22,'Your movements'!$D$5:$D$3004,"Sold"))</f>
        <v/>
      </c>
      <c r="M22" s="11">
        <f>IF($A22="","",SUMIFS('Your movements'!$F$5:$F$3004,'Your movements'!$B$5:$B$3004,$A22,'Your movements'!$D$5:$D$3004,"Customer return")+SUMIFS('Your movements'!$F$5:$F$3004,'Your movements'!$B$5:$B$3004,$A22,'Your movements'!$D$5:$D$3004,"Adjustment"))</f>
        <v/>
      </c>
      <c r="N22" s="11">
        <f>IF($A22="","",G22+K22-L22+M22)</f>
        <v/>
      </c>
      <c r="O22" s="12">
        <f>IF(OR($A22="",F22=""),"",N22*F22)</f>
        <v/>
      </c>
      <c r="P22" s="11">
        <f>IF($A22="","",-SUMIFS('Your movements'!$F$5:$F$3004,'Your movements'!$B$5:$B$3004,$A22,'Your movements'!$D$5:$D$3004,"Sold",'Your movements'!$A$5:$A$3004,"&gt;"&amp;($B$2-30),'Your movements'!$A$5:$A$3004,"&lt;="&amp;$B$2))</f>
        <v/>
      </c>
      <c r="Q22" s="13">
        <f>IF(OR($A22="",P22="",P22=0),"",N22/(P22/30))</f>
        <v/>
      </c>
      <c r="R22" s="14">
        <f>IF($A22="","",IF(_xlfn.MAXIFS('Your movements'!$A$5:$A$3004,'Your movements'!$B$5:$B$3004,$A22,'Your movements'!$D$5:$D$3004,"Sold")=0,"",_xlfn.MAXIFS('Your movements'!$A$5:$A$3004,'Your movements'!$B$5:$B$3004,$A22,'Your movements'!$D$5:$D$3004,"Sold")))</f>
        <v/>
      </c>
      <c r="S22" s="15">
        <f>IF($A22="","",IF(N22&lt;0,"Check: below zero",IF(AND(H22&gt;0,N22+J22&lt;=H22),"Reorder",IF(R22="","Slow: no sales logged",IF($B$2-R22&gt;$B$3,"Slow: no sale in "&amp;($B$2-R22)&amp;" days","OK")))))</f>
        <v/>
      </c>
      <c r="T22" s="11">
        <f>IF(S22="Reorder",MAX(0,I22-N22-J22),"")</f>
        <v/>
      </c>
      <c r="U22" s="12">
        <f>IF(OR(T22="",F22=""),"",T22*F22)</f>
        <v/>
      </c>
    </row>
    <row r="23">
      <c r="A23" s="7" t="n"/>
      <c r="B23" s="7" t="n"/>
      <c r="C23" s="7" t="n"/>
      <c r="D23" s="7" t="n"/>
      <c r="E23" s="7" t="n"/>
      <c r="F23" s="9" t="n"/>
      <c r="G23" s="10" t="n"/>
      <c r="H23" s="10" t="n"/>
      <c r="I23" s="10" t="n"/>
      <c r="J23" s="10" t="n"/>
      <c r="K23" s="11">
        <f>IF($A23="","",SUMIFS('Your movements'!$F$5:$F$3004,'Your movements'!$B$5:$B$3004,$A23,'Your movements'!$D$5:$D$3004,"Received"))</f>
        <v/>
      </c>
      <c r="L23" s="11">
        <f>IF($A23="","",-SUMIFS('Your movements'!$F$5:$F$3004,'Your movements'!$B$5:$B$3004,$A23,'Your movements'!$D$5:$D$3004,"Sold"))</f>
        <v/>
      </c>
      <c r="M23" s="11">
        <f>IF($A23="","",SUMIFS('Your movements'!$F$5:$F$3004,'Your movements'!$B$5:$B$3004,$A23,'Your movements'!$D$5:$D$3004,"Customer return")+SUMIFS('Your movements'!$F$5:$F$3004,'Your movements'!$B$5:$B$3004,$A23,'Your movements'!$D$5:$D$3004,"Adjustment"))</f>
        <v/>
      </c>
      <c r="N23" s="11">
        <f>IF($A23="","",G23+K23-L23+M23)</f>
        <v/>
      </c>
      <c r="O23" s="12">
        <f>IF(OR($A23="",F23=""),"",N23*F23)</f>
        <v/>
      </c>
      <c r="P23" s="11">
        <f>IF($A23="","",-SUMIFS('Your movements'!$F$5:$F$3004,'Your movements'!$B$5:$B$3004,$A23,'Your movements'!$D$5:$D$3004,"Sold",'Your movements'!$A$5:$A$3004,"&gt;"&amp;($B$2-30),'Your movements'!$A$5:$A$3004,"&lt;="&amp;$B$2))</f>
        <v/>
      </c>
      <c r="Q23" s="13">
        <f>IF(OR($A23="",P23="",P23=0),"",N23/(P23/30))</f>
        <v/>
      </c>
      <c r="R23" s="14">
        <f>IF($A23="","",IF(_xlfn.MAXIFS('Your movements'!$A$5:$A$3004,'Your movements'!$B$5:$B$3004,$A23,'Your movements'!$D$5:$D$3004,"Sold")=0,"",_xlfn.MAXIFS('Your movements'!$A$5:$A$3004,'Your movements'!$B$5:$B$3004,$A23,'Your movements'!$D$5:$D$3004,"Sold")))</f>
        <v/>
      </c>
      <c r="S23" s="15">
        <f>IF($A23="","",IF(N23&lt;0,"Check: below zero",IF(AND(H23&gt;0,N23+J23&lt;=H23),"Reorder",IF(R23="","Slow: no sales logged",IF($B$2-R23&gt;$B$3,"Slow: no sale in "&amp;($B$2-R23)&amp;" days","OK")))))</f>
        <v/>
      </c>
      <c r="T23" s="11">
        <f>IF(S23="Reorder",MAX(0,I23-N23-J23),"")</f>
        <v/>
      </c>
      <c r="U23" s="12">
        <f>IF(OR(T23="",F23=""),"",T23*F23)</f>
        <v/>
      </c>
    </row>
    <row r="24">
      <c r="A24" s="7" t="n"/>
      <c r="B24" s="7" t="n"/>
      <c r="C24" s="7" t="n"/>
      <c r="D24" s="7" t="n"/>
      <c r="E24" s="7" t="n"/>
      <c r="F24" s="9" t="n"/>
      <c r="G24" s="10" t="n"/>
      <c r="H24" s="10" t="n"/>
      <c r="I24" s="10" t="n"/>
      <c r="J24" s="10" t="n"/>
      <c r="K24" s="11">
        <f>IF($A24="","",SUMIFS('Your movements'!$F$5:$F$3004,'Your movements'!$B$5:$B$3004,$A24,'Your movements'!$D$5:$D$3004,"Received"))</f>
        <v/>
      </c>
      <c r="L24" s="11">
        <f>IF($A24="","",-SUMIFS('Your movements'!$F$5:$F$3004,'Your movements'!$B$5:$B$3004,$A24,'Your movements'!$D$5:$D$3004,"Sold"))</f>
        <v/>
      </c>
      <c r="M24" s="11">
        <f>IF($A24="","",SUMIFS('Your movements'!$F$5:$F$3004,'Your movements'!$B$5:$B$3004,$A24,'Your movements'!$D$5:$D$3004,"Customer return")+SUMIFS('Your movements'!$F$5:$F$3004,'Your movements'!$B$5:$B$3004,$A24,'Your movements'!$D$5:$D$3004,"Adjustment"))</f>
        <v/>
      </c>
      <c r="N24" s="11">
        <f>IF($A24="","",G24+K24-L24+M24)</f>
        <v/>
      </c>
      <c r="O24" s="12">
        <f>IF(OR($A24="",F24=""),"",N24*F24)</f>
        <v/>
      </c>
      <c r="P24" s="11">
        <f>IF($A24="","",-SUMIFS('Your movements'!$F$5:$F$3004,'Your movements'!$B$5:$B$3004,$A24,'Your movements'!$D$5:$D$3004,"Sold",'Your movements'!$A$5:$A$3004,"&gt;"&amp;($B$2-30),'Your movements'!$A$5:$A$3004,"&lt;="&amp;$B$2))</f>
        <v/>
      </c>
      <c r="Q24" s="13">
        <f>IF(OR($A24="",P24="",P24=0),"",N24/(P24/30))</f>
        <v/>
      </c>
      <c r="R24" s="14">
        <f>IF($A24="","",IF(_xlfn.MAXIFS('Your movements'!$A$5:$A$3004,'Your movements'!$B$5:$B$3004,$A24,'Your movements'!$D$5:$D$3004,"Sold")=0,"",_xlfn.MAXIFS('Your movements'!$A$5:$A$3004,'Your movements'!$B$5:$B$3004,$A24,'Your movements'!$D$5:$D$3004,"Sold")))</f>
        <v/>
      </c>
      <c r="S24" s="15">
        <f>IF($A24="","",IF(N24&lt;0,"Check: below zero",IF(AND(H24&gt;0,N24+J24&lt;=H24),"Reorder",IF(R24="","Slow: no sales logged",IF($B$2-R24&gt;$B$3,"Slow: no sale in "&amp;($B$2-R24)&amp;" days","OK")))))</f>
        <v/>
      </c>
      <c r="T24" s="11">
        <f>IF(S24="Reorder",MAX(0,I24-N24-J24),"")</f>
        <v/>
      </c>
      <c r="U24" s="12">
        <f>IF(OR(T24="",F24=""),"",T24*F24)</f>
        <v/>
      </c>
    </row>
    <row r="25">
      <c r="A25" s="7" t="n"/>
      <c r="B25" s="7" t="n"/>
      <c r="C25" s="7" t="n"/>
      <c r="D25" s="7" t="n"/>
      <c r="E25" s="7" t="n"/>
      <c r="F25" s="9" t="n"/>
      <c r="G25" s="10" t="n"/>
      <c r="H25" s="10" t="n"/>
      <c r="I25" s="10" t="n"/>
      <c r="J25" s="10" t="n"/>
      <c r="K25" s="11">
        <f>IF($A25="","",SUMIFS('Your movements'!$F$5:$F$3004,'Your movements'!$B$5:$B$3004,$A25,'Your movements'!$D$5:$D$3004,"Received"))</f>
        <v/>
      </c>
      <c r="L25" s="11">
        <f>IF($A25="","",-SUMIFS('Your movements'!$F$5:$F$3004,'Your movements'!$B$5:$B$3004,$A25,'Your movements'!$D$5:$D$3004,"Sold"))</f>
        <v/>
      </c>
      <c r="M25" s="11">
        <f>IF($A25="","",SUMIFS('Your movements'!$F$5:$F$3004,'Your movements'!$B$5:$B$3004,$A25,'Your movements'!$D$5:$D$3004,"Customer return")+SUMIFS('Your movements'!$F$5:$F$3004,'Your movements'!$B$5:$B$3004,$A25,'Your movements'!$D$5:$D$3004,"Adjustment"))</f>
        <v/>
      </c>
      <c r="N25" s="11">
        <f>IF($A25="","",G25+K25-L25+M25)</f>
        <v/>
      </c>
      <c r="O25" s="12">
        <f>IF(OR($A25="",F25=""),"",N25*F25)</f>
        <v/>
      </c>
      <c r="P25" s="11">
        <f>IF($A25="","",-SUMIFS('Your movements'!$F$5:$F$3004,'Your movements'!$B$5:$B$3004,$A25,'Your movements'!$D$5:$D$3004,"Sold",'Your movements'!$A$5:$A$3004,"&gt;"&amp;($B$2-30),'Your movements'!$A$5:$A$3004,"&lt;="&amp;$B$2))</f>
        <v/>
      </c>
      <c r="Q25" s="13">
        <f>IF(OR($A25="",P25="",P25=0),"",N25/(P25/30))</f>
        <v/>
      </c>
      <c r="R25" s="14">
        <f>IF($A25="","",IF(_xlfn.MAXIFS('Your movements'!$A$5:$A$3004,'Your movements'!$B$5:$B$3004,$A25,'Your movements'!$D$5:$D$3004,"Sold")=0,"",_xlfn.MAXIFS('Your movements'!$A$5:$A$3004,'Your movements'!$B$5:$B$3004,$A25,'Your movements'!$D$5:$D$3004,"Sold")))</f>
        <v/>
      </c>
      <c r="S25" s="15">
        <f>IF($A25="","",IF(N25&lt;0,"Check: below zero",IF(AND(H25&gt;0,N25+J25&lt;=H25),"Reorder",IF(R25="","Slow: no sales logged",IF($B$2-R25&gt;$B$3,"Slow: no sale in "&amp;($B$2-R25)&amp;" days","OK")))))</f>
        <v/>
      </c>
      <c r="T25" s="11">
        <f>IF(S25="Reorder",MAX(0,I25-N25-J25),"")</f>
        <v/>
      </c>
      <c r="U25" s="12">
        <f>IF(OR(T25="",F25=""),"",T25*F25)</f>
        <v/>
      </c>
    </row>
    <row r="26">
      <c r="A26" s="7" t="n"/>
      <c r="B26" s="7" t="n"/>
      <c r="C26" s="7" t="n"/>
      <c r="D26" s="7" t="n"/>
      <c r="E26" s="7" t="n"/>
      <c r="F26" s="9" t="n"/>
      <c r="G26" s="10" t="n"/>
      <c r="H26" s="10" t="n"/>
      <c r="I26" s="10" t="n"/>
      <c r="J26" s="10" t="n"/>
      <c r="K26" s="11">
        <f>IF($A26="","",SUMIFS('Your movements'!$F$5:$F$3004,'Your movements'!$B$5:$B$3004,$A26,'Your movements'!$D$5:$D$3004,"Received"))</f>
        <v/>
      </c>
      <c r="L26" s="11">
        <f>IF($A26="","",-SUMIFS('Your movements'!$F$5:$F$3004,'Your movements'!$B$5:$B$3004,$A26,'Your movements'!$D$5:$D$3004,"Sold"))</f>
        <v/>
      </c>
      <c r="M26" s="11">
        <f>IF($A26="","",SUMIFS('Your movements'!$F$5:$F$3004,'Your movements'!$B$5:$B$3004,$A26,'Your movements'!$D$5:$D$3004,"Customer return")+SUMIFS('Your movements'!$F$5:$F$3004,'Your movements'!$B$5:$B$3004,$A26,'Your movements'!$D$5:$D$3004,"Adjustment"))</f>
        <v/>
      </c>
      <c r="N26" s="11">
        <f>IF($A26="","",G26+K26-L26+M26)</f>
        <v/>
      </c>
      <c r="O26" s="12">
        <f>IF(OR($A26="",F26=""),"",N26*F26)</f>
        <v/>
      </c>
      <c r="P26" s="11">
        <f>IF($A26="","",-SUMIFS('Your movements'!$F$5:$F$3004,'Your movements'!$B$5:$B$3004,$A26,'Your movements'!$D$5:$D$3004,"Sold",'Your movements'!$A$5:$A$3004,"&gt;"&amp;($B$2-30),'Your movements'!$A$5:$A$3004,"&lt;="&amp;$B$2))</f>
        <v/>
      </c>
      <c r="Q26" s="13">
        <f>IF(OR($A26="",P26="",P26=0),"",N26/(P26/30))</f>
        <v/>
      </c>
      <c r="R26" s="14">
        <f>IF($A26="","",IF(_xlfn.MAXIFS('Your movements'!$A$5:$A$3004,'Your movements'!$B$5:$B$3004,$A26,'Your movements'!$D$5:$D$3004,"Sold")=0,"",_xlfn.MAXIFS('Your movements'!$A$5:$A$3004,'Your movements'!$B$5:$B$3004,$A26,'Your movements'!$D$5:$D$3004,"Sold")))</f>
        <v/>
      </c>
      <c r="S26" s="15">
        <f>IF($A26="","",IF(N26&lt;0,"Check: below zero",IF(AND(H26&gt;0,N26+J26&lt;=H26),"Reorder",IF(R26="","Slow: no sales logged",IF($B$2-R26&gt;$B$3,"Slow: no sale in "&amp;($B$2-R26)&amp;" days","OK")))))</f>
        <v/>
      </c>
      <c r="T26" s="11">
        <f>IF(S26="Reorder",MAX(0,I26-N26-J26),"")</f>
        <v/>
      </c>
      <c r="U26" s="12">
        <f>IF(OR(T26="",F26=""),"",T26*F26)</f>
        <v/>
      </c>
    </row>
    <row r="27">
      <c r="A27" s="7" t="n"/>
      <c r="B27" s="7" t="n"/>
      <c r="C27" s="7" t="n"/>
      <c r="D27" s="7" t="n"/>
      <c r="E27" s="7" t="n"/>
      <c r="F27" s="9" t="n"/>
      <c r="G27" s="10" t="n"/>
      <c r="H27" s="10" t="n"/>
      <c r="I27" s="10" t="n"/>
      <c r="J27" s="10" t="n"/>
      <c r="K27" s="11">
        <f>IF($A27="","",SUMIFS('Your movements'!$F$5:$F$3004,'Your movements'!$B$5:$B$3004,$A27,'Your movements'!$D$5:$D$3004,"Received"))</f>
        <v/>
      </c>
      <c r="L27" s="11">
        <f>IF($A27="","",-SUMIFS('Your movements'!$F$5:$F$3004,'Your movements'!$B$5:$B$3004,$A27,'Your movements'!$D$5:$D$3004,"Sold"))</f>
        <v/>
      </c>
      <c r="M27" s="11">
        <f>IF($A27="","",SUMIFS('Your movements'!$F$5:$F$3004,'Your movements'!$B$5:$B$3004,$A27,'Your movements'!$D$5:$D$3004,"Customer return")+SUMIFS('Your movements'!$F$5:$F$3004,'Your movements'!$B$5:$B$3004,$A27,'Your movements'!$D$5:$D$3004,"Adjustment"))</f>
        <v/>
      </c>
      <c r="N27" s="11">
        <f>IF($A27="","",G27+K27-L27+M27)</f>
        <v/>
      </c>
      <c r="O27" s="12">
        <f>IF(OR($A27="",F27=""),"",N27*F27)</f>
        <v/>
      </c>
      <c r="P27" s="11">
        <f>IF($A27="","",-SUMIFS('Your movements'!$F$5:$F$3004,'Your movements'!$B$5:$B$3004,$A27,'Your movements'!$D$5:$D$3004,"Sold",'Your movements'!$A$5:$A$3004,"&gt;"&amp;($B$2-30),'Your movements'!$A$5:$A$3004,"&lt;="&amp;$B$2))</f>
        <v/>
      </c>
      <c r="Q27" s="13">
        <f>IF(OR($A27="",P27="",P27=0),"",N27/(P27/30))</f>
        <v/>
      </c>
      <c r="R27" s="14">
        <f>IF($A27="","",IF(_xlfn.MAXIFS('Your movements'!$A$5:$A$3004,'Your movements'!$B$5:$B$3004,$A27,'Your movements'!$D$5:$D$3004,"Sold")=0,"",_xlfn.MAXIFS('Your movements'!$A$5:$A$3004,'Your movements'!$B$5:$B$3004,$A27,'Your movements'!$D$5:$D$3004,"Sold")))</f>
        <v/>
      </c>
      <c r="S27" s="15">
        <f>IF($A27="","",IF(N27&lt;0,"Check: below zero",IF(AND(H27&gt;0,N27+J27&lt;=H27),"Reorder",IF(R27="","Slow: no sales logged",IF($B$2-R27&gt;$B$3,"Slow: no sale in "&amp;($B$2-R27)&amp;" days","OK")))))</f>
        <v/>
      </c>
      <c r="T27" s="11">
        <f>IF(S27="Reorder",MAX(0,I27-N27-J27),"")</f>
        <v/>
      </c>
      <c r="U27" s="12">
        <f>IF(OR(T27="",F27=""),"",T27*F27)</f>
        <v/>
      </c>
    </row>
    <row r="28">
      <c r="A28" s="7" t="n"/>
      <c r="B28" s="7" t="n"/>
      <c r="C28" s="7" t="n"/>
      <c r="D28" s="7" t="n"/>
      <c r="E28" s="7" t="n"/>
      <c r="F28" s="9" t="n"/>
      <c r="G28" s="10" t="n"/>
      <c r="H28" s="10" t="n"/>
      <c r="I28" s="10" t="n"/>
      <c r="J28" s="10" t="n"/>
      <c r="K28" s="11">
        <f>IF($A28="","",SUMIFS('Your movements'!$F$5:$F$3004,'Your movements'!$B$5:$B$3004,$A28,'Your movements'!$D$5:$D$3004,"Received"))</f>
        <v/>
      </c>
      <c r="L28" s="11">
        <f>IF($A28="","",-SUMIFS('Your movements'!$F$5:$F$3004,'Your movements'!$B$5:$B$3004,$A28,'Your movements'!$D$5:$D$3004,"Sold"))</f>
        <v/>
      </c>
      <c r="M28" s="11">
        <f>IF($A28="","",SUMIFS('Your movements'!$F$5:$F$3004,'Your movements'!$B$5:$B$3004,$A28,'Your movements'!$D$5:$D$3004,"Customer return")+SUMIFS('Your movements'!$F$5:$F$3004,'Your movements'!$B$5:$B$3004,$A28,'Your movements'!$D$5:$D$3004,"Adjustment"))</f>
        <v/>
      </c>
      <c r="N28" s="11">
        <f>IF($A28="","",G28+K28-L28+M28)</f>
        <v/>
      </c>
      <c r="O28" s="12">
        <f>IF(OR($A28="",F28=""),"",N28*F28)</f>
        <v/>
      </c>
      <c r="P28" s="11">
        <f>IF($A28="","",-SUMIFS('Your movements'!$F$5:$F$3004,'Your movements'!$B$5:$B$3004,$A28,'Your movements'!$D$5:$D$3004,"Sold",'Your movements'!$A$5:$A$3004,"&gt;"&amp;($B$2-30),'Your movements'!$A$5:$A$3004,"&lt;="&amp;$B$2))</f>
        <v/>
      </c>
      <c r="Q28" s="13">
        <f>IF(OR($A28="",P28="",P28=0),"",N28/(P28/30))</f>
        <v/>
      </c>
      <c r="R28" s="14">
        <f>IF($A28="","",IF(_xlfn.MAXIFS('Your movements'!$A$5:$A$3004,'Your movements'!$B$5:$B$3004,$A28,'Your movements'!$D$5:$D$3004,"Sold")=0,"",_xlfn.MAXIFS('Your movements'!$A$5:$A$3004,'Your movements'!$B$5:$B$3004,$A28,'Your movements'!$D$5:$D$3004,"Sold")))</f>
        <v/>
      </c>
      <c r="S28" s="15">
        <f>IF($A28="","",IF(N28&lt;0,"Check: below zero",IF(AND(H28&gt;0,N28+J28&lt;=H28),"Reorder",IF(R28="","Slow: no sales logged",IF($B$2-R28&gt;$B$3,"Slow: no sale in "&amp;($B$2-R28)&amp;" days","OK")))))</f>
        <v/>
      </c>
      <c r="T28" s="11">
        <f>IF(S28="Reorder",MAX(0,I28-N28-J28),"")</f>
        <v/>
      </c>
      <c r="U28" s="12">
        <f>IF(OR(T28="",F28=""),"",T28*F28)</f>
        <v/>
      </c>
    </row>
    <row r="29">
      <c r="A29" s="7" t="n"/>
      <c r="B29" s="7" t="n"/>
      <c r="C29" s="7" t="n"/>
      <c r="D29" s="7" t="n"/>
      <c r="E29" s="7" t="n"/>
      <c r="F29" s="9" t="n"/>
      <c r="G29" s="10" t="n"/>
      <c r="H29" s="10" t="n"/>
      <c r="I29" s="10" t="n"/>
      <c r="J29" s="10" t="n"/>
      <c r="K29" s="11">
        <f>IF($A29="","",SUMIFS('Your movements'!$F$5:$F$3004,'Your movements'!$B$5:$B$3004,$A29,'Your movements'!$D$5:$D$3004,"Received"))</f>
        <v/>
      </c>
      <c r="L29" s="11">
        <f>IF($A29="","",-SUMIFS('Your movements'!$F$5:$F$3004,'Your movements'!$B$5:$B$3004,$A29,'Your movements'!$D$5:$D$3004,"Sold"))</f>
        <v/>
      </c>
      <c r="M29" s="11">
        <f>IF($A29="","",SUMIFS('Your movements'!$F$5:$F$3004,'Your movements'!$B$5:$B$3004,$A29,'Your movements'!$D$5:$D$3004,"Customer return")+SUMIFS('Your movements'!$F$5:$F$3004,'Your movements'!$B$5:$B$3004,$A29,'Your movements'!$D$5:$D$3004,"Adjustment"))</f>
        <v/>
      </c>
      <c r="N29" s="11">
        <f>IF($A29="","",G29+K29-L29+M29)</f>
        <v/>
      </c>
      <c r="O29" s="12">
        <f>IF(OR($A29="",F29=""),"",N29*F29)</f>
        <v/>
      </c>
      <c r="P29" s="11">
        <f>IF($A29="","",-SUMIFS('Your movements'!$F$5:$F$3004,'Your movements'!$B$5:$B$3004,$A29,'Your movements'!$D$5:$D$3004,"Sold",'Your movements'!$A$5:$A$3004,"&gt;"&amp;($B$2-30),'Your movements'!$A$5:$A$3004,"&lt;="&amp;$B$2))</f>
        <v/>
      </c>
      <c r="Q29" s="13">
        <f>IF(OR($A29="",P29="",P29=0),"",N29/(P29/30))</f>
        <v/>
      </c>
      <c r="R29" s="14">
        <f>IF($A29="","",IF(_xlfn.MAXIFS('Your movements'!$A$5:$A$3004,'Your movements'!$B$5:$B$3004,$A29,'Your movements'!$D$5:$D$3004,"Sold")=0,"",_xlfn.MAXIFS('Your movements'!$A$5:$A$3004,'Your movements'!$B$5:$B$3004,$A29,'Your movements'!$D$5:$D$3004,"Sold")))</f>
        <v/>
      </c>
      <c r="S29" s="15">
        <f>IF($A29="","",IF(N29&lt;0,"Check: below zero",IF(AND(H29&gt;0,N29+J29&lt;=H29),"Reorder",IF(R29="","Slow: no sales logged",IF($B$2-R29&gt;$B$3,"Slow: no sale in "&amp;($B$2-R29)&amp;" days","OK")))))</f>
        <v/>
      </c>
      <c r="T29" s="11">
        <f>IF(S29="Reorder",MAX(0,I29-N29-J29),"")</f>
        <v/>
      </c>
      <c r="U29" s="12">
        <f>IF(OR(T29="",F29=""),"",T29*F29)</f>
        <v/>
      </c>
    </row>
    <row r="30">
      <c r="A30" s="7" t="n"/>
      <c r="B30" s="7" t="n"/>
      <c r="C30" s="7" t="n"/>
      <c r="D30" s="7" t="n"/>
      <c r="E30" s="7" t="n"/>
      <c r="F30" s="9" t="n"/>
      <c r="G30" s="10" t="n"/>
      <c r="H30" s="10" t="n"/>
      <c r="I30" s="10" t="n"/>
      <c r="J30" s="10" t="n"/>
      <c r="K30" s="11">
        <f>IF($A30="","",SUMIFS('Your movements'!$F$5:$F$3004,'Your movements'!$B$5:$B$3004,$A30,'Your movements'!$D$5:$D$3004,"Received"))</f>
        <v/>
      </c>
      <c r="L30" s="11">
        <f>IF($A30="","",-SUMIFS('Your movements'!$F$5:$F$3004,'Your movements'!$B$5:$B$3004,$A30,'Your movements'!$D$5:$D$3004,"Sold"))</f>
        <v/>
      </c>
      <c r="M30" s="11">
        <f>IF($A30="","",SUMIFS('Your movements'!$F$5:$F$3004,'Your movements'!$B$5:$B$3004,$A30,'Your movements'!$D$5:$D$3004,"Customer return")+SUMIFS('Your movements'!$F$5:$F$3004,'Your movements'!$B$5:$B$3004,$A30,'Your movements'!$D$5:$D$3004,"Adjustment"))</f>
        <v/>
      </c>
      <c r="N30" s="11">
        <f>IF($A30="","",G30+K30-L30+M30)</f>
        <v/>
      </c>
      <c r="O30" s="12">
        <f>IF(OR($A30="",F30=""),"",N30*F30)</f>
        <v/>
      </c>
      <c r="P30" s="11">
        <f>IF($A30="","",-SUMIFS('Your movements'!$F$5:$F$3004,'Your movements'!$B$5:$B$3004,$A30,'Your movements'!$D$5:$D$3004,"Sold",'Your movements'!$A$5:$A$3004,"&gt;"&amp;($B$2-30),'Your movements'!$A$5:$A$3004,"&lt;="&amp;$B$2))</f>
        <v/>
      </c>
      <c r="Q30" s="13">
        <f>IF(OR($A30="",P30="",P30=0),"",N30/(P30/30))</f>
        <v/>
      </c>
      <c r="R30" s="14">
        <f>IF($A30="","",IF(_xlfn.MAXIFS('Your movements'!$A$5:$A$3004,'Your movements'!$B$5:$B$3004,$A30,'Your movements'!$D$5:$D$3004,"Sold")=0,"",_xlfn.MAXIFS('Your movements'!$A$5:$A$3004,'Your movements'!$B$5:$B$3004,$A30,'Your movements'!$D$5:$D$3004,"Sold")))</f>
        <v/>
      </c>
      <c r="S30" s="15">
        <f>IF($A30="","",IF(N30&lt;0,"Check: below zero",IF(AND(H30&gt;0,N30+J30&lt;=H30),"Reorder",IF(R30="","Slow: no sales logged",IF($B$2-R30&gt;$B$3,"Slow: no sale in "&amp;($B$2-R30)&amp;" days","OK")))))</f>
        <v/>
      </c>
      <c r="T30" s="11">
        <f>IF(S30="Reorder",MAX(0,I30-N30-J30),"")</f>
        <v/>
      </c>
      <c r="U30" s="12">
        <f>IF(OR(T30="",F30=""),"",T30*F30)</f>
        <v/>
      </c>
    </row>
    <row r="31">
      <c r="A31" s="7" t="n"/>
      <c r="B31" s="7" t="n"/>
      <c r="C31" s="7" t="n"/>
      <c r="D31" s="7" t="n"/>
      <c r="E31" s="7" t="n"/>
      <c r="F31" s="9" t="n"/>
      <c r="G31" s="10" t="n"/>
      <c r="H31" s="10" t="n"/>
      <c r="I31" s="10" t="n"/>
      <c r="J31" s="10" t="n"/>
      <c r="K31" s="11">
        <f>IF($A31="","",SUMIFS('Your movements'!$F$5:$F$3004,'Your movements'!$B$5:$B$3004,$A31,'Your movements'!$D$5:$D$3004,"Received"))</f>
        <v/>
      </c>
      <c r="L31" s="11">
        <f>IF($A31="","",-SUMIFS('Your movements'!$F$5:$F$3004,'Your movements'!$B$5:$B$3004,$A31,'Your movements'!$D$5:$D$3004,"Sold"))</f>
        <v/>
      </c>
      <c r="M31" s="11">
        <f>IF($A31="","",SUMIFS('Your movements'!$F$5:$F$3004,'Your movements'!$B$5:$B$3004,$A31,'Your movements'!$D$5:$D$3004,"Customer return")+SUMIFS('Your movements'!$F$5:$F$3004,'Your movements'!$B$5:$B$3004,$A31,'Your movements'!$D$5:$D$3004,"Adjustment"))</f>
        <v/>
      </c>
      <c r="N31" s="11">
        <f>IF($A31="","",G31+K31-L31+M31)</f>
        <v/>
      </c>
      <c r="O31" s="12">
        <f>IF(OR($A31="",F31=""),"",N31*F31)</f>
        <v/>
      </c>
      <c r="P31" s="11">
        <f>IF($A31="","",-SUMIFS('Your movements'!$F$5:$F$3004,'Your movements'!$B$5:$B$3004,$A31,'Your movements'!$D$5:$D$3004,"Sold",'Your movements'!$A$5:$A$3004,"&gt;"&amp;($B$2-30),'Your movements'!$A$5:$A$3004,"&lt;="&amp;$B$2))</f>
        <v/>
      </c>
      <c r="Q31" s="13">
        <f>IF(OR($A31="",P31="",P31=0),"",N31/(P31/30))</f>
        <v/>
      </c>
      <c r="R31" s="14">
        <f>IF($A31="","",IF(_xlfn.MAXIFS('Your movements'!$A$5:$A$3004,'Your movements'!$B$5:$B$3004,$A31,'Your movements'!$D$5:$D$3004,"Sold")=0,"",_xlfn.MAXIFS('Your movements'!$A$5:$A$3004,'Your movements'!$B$5:$B$3004,$A31,'Your movements'!$D$5:$D$3004,"Sold")))</f>
        <v/>
      </c>
      <c r="S31" s="15">
        <f>IF($A31="","",IF(N31&lt;0,"Check: below zero",IF(AND(H31&gt;0,N31+J31&lt;=H31),"Reorder",IF(R31="","Slow: no sales logged",IF($B$2-R31&gt;$B$3,"Slow: no sale in "&amp;($B$2-R31)&amp;" days","OK")))))</f>
        <v/>
      </c>
      <c r="T31" s="11">
        <f>IF(S31="Reorder",MAX(0,I31-N31-J31),"")</f>
        <v/>
      </c>
      <c r="U31" s="12">
        <f>IF(OR(T31="",F31=""),"",T31*F31)</f>
        <v/>
      </c>
    </row>
    <row r="32">
      <c r="A32" s="7" t="n"/>
      <c r="B32" s="7" t="n"/>
      <c r="C32" s="7" t="n"/>
      <c r="D32" s="7" t="n"/>
      <c r="E32" s="7" t="n"/>
      <c r="F32" s="9" t="n"/>
      <c r="G32" s="10" t="n"/>
      <c r="H32" s="10" t="n"/>
      <c r="I32" s="10" t="n"/>
      <c r="J32" s="10" t="n"/>
      <c r="K32" s="11">
        <f>IF($A32="","",SUMIFS('Your movements'!$F$5:$F$3004,'Your movements'!$B$5:$B$3004,$A32,'Your movements'!$D$5:$D$3004,"Received"))</f>
        <v/>
      </c>
      <c r="L32" s="11">
        <f>IF($A32="","",-SUMIFS('Your movements'!$F$5:$F$3004,'Your movements'!$B$5:$B$3004,$A32,'Your movements'!$D$5:$D$3004,"Sold"))</f>
        <v/>
      </c>
      <c r="M32" s="11">
        <f>IF($A32="","",SUMIFS('Your movements'!$F$5:$F$3004,'Your movements'!$B$5:$B$3004,$A32,'Your movements'!$D$5:$D$3004,"Customer return")+SUMIFS('Your movements'!$F$5:$F$3004,'Your movements'!$B$5:$B$3004,$A32,'Your movements'!$D$5:$D$3004,"Adjustment"))</f>
        <v/>
      </c>
      <c r="N32" s="11">
        <f>IF($A32="","",G32+K32-L32+M32)</f>
        <v/>
      </c>
      <c r="O32" s="12">
        <f>IF(OR($A32="",F32=""),"",N32*F32)</f>
        <v/>
      </c>
      <c r="P32" s="11">
        <f>IF($A32="","",-SUMIFS('Your movements'!$F$5:$F$3004,'Your movements'!$B$5:$B$3004,$A32,'Your movements'!$D$5:$D$3004,"Sold",'Your movements'!$A$5:$A$3004,"&gt;"&amp;($B$2-30),'Your movements'!$A$5:$A$3004,"&lt;="&amp;$B$2))</f>
        <v/>
      </c>
      <c r="Q32" s="13">
        <f>IF(OR($A32="",P32="",P32=0),"",N32/(P32/30))</f>
        <v/>
      </c>
      <c r="R32" s="14">
        <f>IF($A32="","",IF(_xlfn.MAXIFS('Your movements'!$A$5:$A$3004,'Your movements'!$B$5:$B$3004,$A32,'Your movements'!$D$5:$D$3004,"Sold")=0,"",_xlfn.MAXIFS('Your movements'!$A$5:$A$3004,'Your movements'!$B$5:$B$3004,$A32,'Your movements'!$D$5:$D$3004,"Sold")))</f>
        <v/>
      </c>
      <c r="S32" s="15">
        <f>IF($A32="","",IF(N32&lt;0,"Check: below zero",IF(AND(H32&gt;0,N32+J32&lt;=H32),"Reorder",IF(R32="","Slow: no sales logged",IF($B$2-R32&gt;$B$3,"Slow: no sale in "&amp;($B$2-R32)&amp;" days","OK")))))</f>
        <v/>
      </c>
      <c r="T32" s="11">
        <f>IF(S32="Reorder",MAX(0,I32-N32-J32),"")</f>
        <v/>
      </c>
      <c r="U32" s="12">
        <f>IF(OR(T32="",F32=""),"",T32*F32)</f>
        <v/>
      </c>
    </row>
    <row r="33">
      <c r="A33" s="7" t="n"/>
      <c r="B33" s="7" t="n"/>
      <c r="C33" s="7" t="n"/>
      <c r="D33" s="7" t="n"/>
      <c r="E33" s="7" t="n"/>
      <c r="F33" s="9" t="n"/>
      <c r="G33" s="10" t="n"/>
      <c r="H33" s="10" t="n"/>
      <c r="I33" s="10" t="n"/>
      <c r="J33" s="10" t="n"/>
      <c r="K33" s="11">
        <f>IF($A33="","",SUMIFS('Your movements'!$F$5:$F$3004,'Your movements'!$B$5:$B$3004,$A33,'Your movements'!$D$5:$D$3004,"Received"))</f>
        <v/>
      </c>
      <c r="L33" s="11">
        <f>IF($A33="","",-SUMIFS('Your movements'!$F$5:$F$3004,'Your movements'!$B$5:$B$3004,$A33,'Your movements'!$D$5:$D$3004,"Sold"))</f>
        <v/>
      </c>
      <c r="M33" s="11">
        <f>IF($A33="","",SUMIFS('Your movements'!$F$5:$F$3004,'Your movements'!$B$5:$B$3004,$A33,'Your movements'!$D$5:$D$3004,"Customer return")+SUMIFS('Your movements'!$F$5:$F$3004,'Your movements'!$B$5:$B$3004,$A33,'Your movements'!$D$5:$D$3004,"Adjustment"))</f>
        <v/>
      </c>
      <c r="N33" s="11">
        <f>IF($A33="","",G33+K33-L33+M33)</f>
        <v/>
      </c>
      <c r="O33" s="12">
        <f>IF(OR($A33="",F33=""),"",N33*F33)</f>
        <v/>
      </c>
      <c r="P33" s="11">
        <f>IF($A33="","",-SUMIFS('Your movements'!$F$5:$F$3004,'Your movements'!$B$5:$B$3004,$A33,'Your movements'!$D$5:$D$3004,"Sold",'Your movements'!$A$5:$A$3004,"&gt;"&amp;($B$2-30),'Your movements'!$A$5:$A$3004,"&lt;="&amp;$B$2))</f>
        <v/>
      </c>
      <c r="Q33" s="13">
        <f>IF(OR($A33="",P33="",P33=0),"",N33/(P33/30))</f>
        <v/>
      </c>
      <c r="R33" s="14">
        <f>IF($A33="","",IF(_xlfn.MAXIFS('Your movements'!$A$5:$A$3004,'Your movements'!$B$5:$B$3004,$A33,'Your movements'!$D$5:$D$3004,"Sold")=0,"",_xlfn.MAXIFS('Your movements'!$A$5:$A$3004,'Your movements'!$B$5:$B$3004,$A33,'Your movements'!$D$5:$D$3004,"Sold")))</f>
        <v/>
      </c>
      <c r="S33" s="15">
        <f>IF($A33="","",IF(N33&lt;0,"Check: below zero",IF(AND(H33&gt;0,N33+J33&lt;=H33),"Reorder",IF(R33="","Slow: no sales logged",IF($B$2-R33&gt;$B$3,"Slow: no sale in "&amp;($B$2-R33)&amp;" days","OK")))))</f>
        <v/>
      </c>
      <c r="T33" s="11">
        <f>IF(S33="Reorder",MAX(0,I33-N33-J33),"")</f>
        <v/>
      </c>
      <c r="U33" s="12">
        <f>IF(OR(T33="",F33=""),"",T33*F33)</f>
        <v/>
      </c>
    </row>
    <row r="34">
      <c r="A34" s="7" t="n"/>
      <c r="B34" s="7" t="n"/>
      <c r="C34" s="7" t="n"/>
      <c r="D34" s="7" t="n"/>
      <c r="E34" s="7" t="n"/>
      <c r="F34" s="9" t="n"/>
      <c r="G34" s="10" t="n"/>
      <c r="H34" s="10" t="n"/>
      <c r="I34" s="10" t="n"/>
      <c r="J34" s="10" t="n"/>
      <c r="K34" s="11">
        <f>IF($A34="","",SUMIFS('Your movements'!$F$5:$F$3004,'Your movements'!$B$5:$B$3004,$A34,'Your movements'!$D$5:$D$3004,"Received"))</f>
        <v/>
      </c>
      <c r="L34" s="11">
        <f>IF($A34="","",-SUMIFS('Your movements'!$F$5:$F$3004,'Your movements'!$B$5:$B$3004,$A34,'Your movements'!$D$5:$D$3004,"Sold"))</f>
        <v/>
      </c>
      <c r="M34" s="11">
        <f>IF($A34="","",SUMIFS('Your movements'!$F$5:$F$3004,'Your movements'!$B$5:$B$3004,$A34,'Your movements'!$D$5:$D$3004,"Customer return")+SUMIFS('Your movements'!$F$5:$F$3004,'Your movements'!$B$5:$B$3004,$A34,'Your movements'!$D$5:$D$3004,"Adjustment"))</f>
        <v/>
      </c>
      <c r="N34" s="11">
        <f>IF($A34="","",G34+K34-L34+M34)</f>
        <v/>
      </c>
      <c r="O34" s="12">
        <f>IF(OR($A34="",F34=""),"",N34*F34)</f>
        <v/>
      </c>
      <c r="P34" s="11">
        <f>IF($A34="","",-SUMIFS('Your movements'!$F$5:$F$3004,'Your movements'!$B$5:$B$3004,$A34,'Your movements'!$D$5:$D$3004,"Sold",'Your movements'!$A$5:$A$3004,"&gt;"&amp;($B$2-30),'Your movements'!$A$5:$A$3004,"&lt;="&amp;$B$2))</f>
        <v/>
      </c>
      <c r="Q34" s="13">
        <f>IF(OR($A34="",P34="",P34=0),"",N34/(P34/30))</f>
        <v/>
      </c>
      <c r="R34" s="14">
        <f>IF($A34="","",IF(_xlfn.MAXIFS('Your movements'!$A$5:$A$3004,'Your movements'!$B$5:$B$3004,$A34,'Your movements'!$D$5:$D$3004,"Sold")=0,"",_xlfn.MAXIFS('Your movements'!$A$5:$A$3004,'Your movements'!$B$5:$B$3004,$A34,'Your movements'!$D$5:$D$3004,"Sold")))</f>
        <v/>
      </c>
      <c r="S34" s="15">
        <f>IF($A34="","",IF(N34&lt;0,"Check: below zero",IF(AND(H34&gt;0,N34+J34&lt;=H34),"Reorder",IF(R34="","Slow: no sales logged",IF($B$2-R34&gt;$B$3,"Slow: no sale in "&amp;($B$2-R34)&amp;" days","OK")))))</f>
        <v/>
      </c>
      <c r="T34" s="11">
        <f>IF(S34="Reorder",MAX(0,I34-N34-J34),"")</f>
        <v/>
      </c>
      <c r="U34" s="12">
        <f>IF(OR(T34="",F34=""),"",T34*F34)</f>
        <v/>
      </c>
    </row>
    <row r="35">
      <c r="A35" s="7" t="n"/>
      <c r="B35" s="7" t="n"/>
      <c r="C35" s="7" t="n"/>
      <c r="D35" s="7" t="n"/>
      <c r="E35" s="7" t="n"/>
      <c r="F35" s="9" t="n"/>
      <c r="G35" s="10" t="n"/>
      <c r="H35" s="10" t="n"/>
      <c r="I35" s="10" t="n"/>
      <c r="J35" s="10" t="n"/>
      <c r="K35" s="11">
        <f>IF($A35="","",SUMIFS('Your movements'!$F$5:$F$3004,'Your movements'!$B$5:$B$3004,$A35,'Your movements'!$D$5:$D$3004,"Received"))</f>
        <v/>
      </c>
      <c r="L35" s="11">
        <f>IF($A35="","",-SUMIFS('Your movements'!$F$5:$F$3004,'Your movements'!$B$5:$B$3004,$A35,'Your movements'!$D$5:$D$3004,"Sold"))</f>
        <v/>
      </c>
      <c r="M35" s="11">
        <f>IF($A35="","",SUMIFS('Your movements'!$F$5:$F$3004,'Your movements'!$B$5:$B$3004,$A35,'Your movements'!$D$5:$D$3004,"Customer return")+SUMIFS('Your movements'!$F$5:$F$3004,'Your movements'!$B$5:$B$3004,$A35,'Your movements'!$D$5:$D$3004,"Adjustment"))</f>
        <v/>
      </c>
      <c r="N35" s="11">
        <f>IF($A35="","",G35+K35-L35+M35)</f>
        <v/>
      </c>
      <c r="O35" s="12">
        <f>IF(OR($A35="",F35=""),"",N35*F35)</f>
        <v/>
      </c>
      <c r="P35" s="11">
        <f>IF($A35="","",-SUMIFS('Your movements'!$F$5:$F$3004,'Your movements'!$B$5:$B$3004,$A35,'Your movements'!$D$5:$D$3004,"Sold",'Your movements'!$A$5:$A$3004,"&gt;"&amp;($B$2-30),'Your movements'!$A$5:$A$3004,"&lt;="&amp;$B$2))</f>
        <v/>
      </c>
      <c r="Q35" s="13">
        <f>IF(OR($A35="",P35="",P35=0),"",N35/(P35/30))</f>
        <v/>
      </c>
      <c r="R35" s="14">
        <f>IF($A35="","",IF(_xlfn.MAXIFS('Your movements'!$A$5:$A$3004,'Your movements'!$B$5:$B$3004,$A35,'Your movements'!$D$5:$D$3004,"Sold")=0,"",_xlfn.MAXIFS('Your movements'!$A$5:$A$3004,'Your movements'!$B$5:$B$3004,$A35,'Your movements'!$D$5:$D$3004,"Sold")))</f>
        <v/>
      </c>
      <c r="S35" s="15">
        <f>IF($A35="","",IF(N35&lt;0,"Check: below zero",IF(AND(H35&gt;0,N35+J35&lt;=H35),"Reorder",IF(R35="","Slow: no sales logged",IF($B$2-R35&gt;$B$3,"Slow: no sale in "&amp;($B$2-R35)&amp;" days","OK")))))</f>
        <v/>
      </c>
      <c r="T35" s="11">
        <f>IF(S35="Reorder",MAX(0,I35-N35-J35),"")</f>
        <v/>
      </c>
      <c r="U35" s="12">
        <f>IF(OR(T35="",F35=""),"",T35*F35)</f>
        <v/>
      </c>
    </row>
    <row r="36">
      <c r="A36" s="7" t="n"/>
      <c r="B36" s="7" t="n"/>
      <c r="C36" s="7" t="n"/>
      <c r="D36" s="7" t="n"/>
      <c r="E36" s="7" t="n"/>
      <c r="F36" s="9" t="n"/>
      <c r="G36" s="10" t="n"/>
      <c r="H36" s="10" t="n"/>
      <c r="I36" s="10" t="n"/>
      <c r="J36" s="10" t="n"/>
      <c r="K36" s="11">
        <f>IF($A36="","",SUMIFS('Your movements'!$F$5:$F$3004,'Your movements'!$B$5:$B$3004,$A36,'Your movements'!$D$5:$D$3004,"Received"))</f>
        <v/>
      </c>
      <c r="L36" s="11">
        <f>IF($A36="","",-SUMIFS('Your movements'!$F$5:$F$3004,'Your movements'!$B$5:$B$3004,$A36,'Your movements'!$D$5:$D$3004,"Sold"))</f>
        <v/>
      </c>
      <c r="M36" s="11">
        <f>IF($A36="","",SUMIFS('Your movements'!$F$5:$F$3004,'Your movements'!$B$5:$B$3004,$A36,'Your movements'!$D$5:$D$3004,"Customer return")+SUMIFS('Your movements'!$F$5:$F$3004,'Your movements'!$B$5:$B$3004,$A36,'Your movements'!$D$5:$D$3004,"Adjustment"))</f>
        <v/>
      </c>
      <c r="N36" s="11">
        <f>IF($A36="","",G36+K36-L36+M36)</f>
        <v/>
      </c>
      <c r="O36" s="12">
        <f>IF(OR($A36="",F36=""),"",N36*F36)</f>
        <v/>
      </c>
      <c r="P36" s="11">
        <f>IF($A36="","",-SUMIFS('Your movements'!$F$5:$F$3004,'Your movements'!$B$5:$B$3004,$A36,'Your movements'!$D$5:$D$3004,"Sold",'Your movements'!$A$5:$A$3004,"&gt;"&amp;($B$2-30),'Your movements'!$A$5:$A$3004,"&lt;="&amp;$B$2))</f>
        <v/>
      </c>
      <c r="Q36" s="13">
        <f>IF(OR($A36="",P36="",P36=0),"",N36/(P36/30))</f>
        <v/>
      </c>
      <c r="R36" s="14">
        <f>IF($A36="","",IF(_xlfn.MAXIFS('Your movements'!$A$5:$A$3004,'Your movements'!$B$5:$B$3004,$A36,'Your movements'!$D$5:$D$3004,"Sold")=0,"",_xlfn.MAXIFS('Your movements'!$A$5:$A$3004,'Your movements'!$B$5:$B$3004,$A36,'Your movements'!$D$5:$D$3004,"Sold")))</f>
        <v/>
      </c>
      <c r="S36" s="15">
        <f>IF($A36="","",IF(N36&lt;0,"Check: below zero",IF(AND(H36&gt;0,N36+J36&lt;=H36),"Reorder",IF(R36="","Slow: no sales logged",IF($B$2-R36&gt;$B$3,"Slow: no sale in "&amp;($B$2-R36)&amp;" days","OK")))))</f>
        <v/>
      </c>
      <c r="T36" s="11">
        <f>IF(S36="Reorder",MAX(0,I36-N36-J36),"")</f>
        <v/>
      </c>
      <c r="U36" s="12">
        <f>IF(OR(T36="",F36=""),"",T36*F36)</f>
        <v/>
      </c>
    </row>
    <row r="37">
      <c r="A37" s="7" t="n"/>
      <c r="B37" s="7" t="n"/>
      <c r="C37" s="7" t="n"/>
      <c r="D37" s="7" t="n"/>
      <c r="E37" s="7" t="n"/>
      <c r="F37" s="9" t="n"/>
      <c r="G37" s="10" t="n"/>
      <c r="H37" s="10" t="n"/>
      <c r="I37" s="10" t="n"/>
      <c r="J37" s="10" t="n"/>
      <c r="K37" s="11">
        <f>IF($A37="","",SUMIFS('Your movements'!$F$5:$F$3004,'Your movements'!$B$5:$B$3004,$A37,'Your movements'!$D$5:$D$3004,"Received"))</f>
        <v/>
      </c>
      <c r="L37" s="11">
        <f>IF($A37="","",-SUMIFS('Your movements'!$F$5:$F$3004,'Your movements'!$B$5:$B$3004,$A37,'Your movements'!$D$5:$D$3004,"Sold"))</f>
        <v/>
      </c>
      <c r="M37" s="11">
        <f>IF($A37="","",SUMIFS('Your movements'!$F$5:$F$3004,'Your movements'!$B$5:$B$3004,$A37,'Your movements'!$D$5:$D$3004,"Customer return")+SUMIFS('Your movements'!$F$5:$F$3004,'Your movements'!$B$5:$B$3004,$A37,'Your movements'!$D$5:$D$3004,"Adjustment"))</f>
        <v/>
      </c>
      <c r="N37" s="11">
        <f>IF($A37="","",G37+K37-L37+M37)</f>
        <v/>
      </c>
      <c r="O37" s="12">
        <f>IF(OR($A37="",F37=""),"",N37*F37)</f>
        <v/>
      </c>
      <c r="P37" s="11">
        <f>IF($A37="","",-SUMIFS('Your movements'!$F$5:$F$3004,'Your movements'!$B$5:$B$3004,$A37,'Your movements'!$D$5:$D$3004,"Sold",'Your movements'!$A$5:$A$3004,"&gt;"&amp;($B$2-30),'Your movements'!$A$5:$A$3004,"&lt;="&amp;$B$2))</f>
        <v/>
      </c>
      <c r="Q37" s="13">
        <f>IF(OR($A37="",P37="",P37=0),"",N37/(P37/30))</f>
        <v/>
      </c>
      <c r="R37" s="14">
        <f>IF($A37="","",IF(_xlfn.MAXIFS('Your movements'!$A$5:$A$3004,'Your movements'!$B$5:$B$3004,$A37,'Your movements'!$D$5:$D$3004,"Sold")=0,"",_xlfn.MAXIFS('Your movements'!$A$5:$A$3004,'Your movements'!$B$5:$B$3004,$A37,'Your movements'!$D$5:$D$3004,"Sold")))</f>
        <v/>
      </c>
      <c r="S37" s="15">
        <f>IF($A37="","",IF(N37&lt;0,"Check: below zero",IF(AND(H37&gt;0,N37+J37&lt;=H37),"Reorder",IF(R37="","Slow: no sales logged",IF($B$2-R37&gt;$B$3,"Slow: no sale in "&amp;($B$2-R37)&amp;" days","OK")))))</f>
        <v/>
      </c>
      <c r="T37" s="11">
        <f>IF(S37="Reorder",MAX(0,I37-N37-J37),"")</f>
        <v/>
      </c>
      <c r="U37" s="12">
        <f>IF(OR(T37="",F37=""),"",T37*F37)</f>
        <v/>
      </c>
    </row>
    <row r="38">
      <c r="A38" s="7" t="n"/>
      <c r="B38" s="7" t="n"/>
      <c r="C38" s="7" t="n"/>
      <c r="D38" s="7" t="n"/>
      <c r="E38" s="7" t="n"/>
      <c r="F38" s="9" t="n"/>
      <c r="G38" s="10" t="n"/>
      <c r="H38" s="10" t="n"/>
      <c r="I38" s="10" t="n"/>
      <c r="J38" s="10" t="n"/>
      <c r="K38" s="11">
        <f>IF($A38="","",SUMIFS('Your movements'!$F$5:$F$3004,'Your movements'!$B$5:$B$3004,$A38,'Your movements'!$D$5:$D$3004,"Received"))</f>
        <v/>
      </c>
      <c r="L38" s="11">
        <f>IF($A38="","",-SUMIFS('Your movements'!$F$5:$F$3004,'Your movements'!$B$5:$B$3004,$A38,'Your movements'!$D$5:$D$3004,"Sold"))</f>
        <v/>
      </c>
      <c r="M38" s="11">
        <f>IF($A38="","",SUMIFS('Your movements'!$F$5:$F$3004,'Your movements'!$B$5:$B$3004,$A38,'Your movements'!$D$5:$D$3004,"Customer return")+SUMIFS('Your movements'!$F$5:$F$3004,'Your movements'!$B$5:$B$3004,$A38,'Your movements'!$D$5:$D$3004,"Adjustment"))</f>
        <v/>
      </c>
      <c r="N38" s="11">
        <f>IF($A38="","",G38+K38-L38+M38)</f>
        <v/>
      </c>
      <c r="O38" s="12">
        <f>IF(OR($A38="",F38=""),"",N38*F38)</f>
        <v/>
      </c>
      <c r="P38" s="11">
        <f>IF($A38="","",-SUMIFS('Your movements'!$F$5:$F$3004,'Your movements'!$B$5:$B$3004,$A38,'Your movements'!$D$5:$D$3004,"Sold",'Your movements'!$A$5:$A$3004,"&gt;"&amp;($B$2-30),'Your movements'!$A$5:$A$3004,"&lt;="&amp;$B$2))</f>
        <v/>
      </c>
      <c r="Q38" s="13">
        <f>IF(OR($A38="",P38="",P38=0),"",N38/(P38/30))</f>
        <v/>
      </c>
      <c r="R38" s="14">
        <f>IF($A38="","",IF(_xlfn.MAXIFS('Your movements'!$A$5:$A$3004,'Your movements'!$B$5:$B$3004,$A38,'Your movements'!$D$5:$D$3004,"Sold")=0,"",_xlfn.MAXIFS('Your movements'!$A$5:$A$3004,'Your movements'!$B$5:$B$3004,$A38,'Your movements'!$D$5:$D$3004,"Sold")))</f>
        <v/>
      </c>
      <c r="S38" s="15">
        <f>IF($A38="","",IF(N38&lt;0,"Check: below zero",IF(AND(H38&gt;0,N38+J38&lt;=H38),"Reorder",IF(R38="","Slow: no sales logged",IF($B$2-R38&gt;$B$3,"Slow: no sale in "&amp;($B$2-R38)&amp;" days","OK")))))</f>
        <v/>
      </c>
      <c r="T38" s="11">
        <f>IF(S38="Reorder",MAX(0,I38-N38-J38),"")</f>
        <v/>
      </c>
      <c r="U38" s="12">
        <f>IF(OR(T38="",F38=""),"",T38*F38)</f>
        <v/>
      </c>
    </row>
    <row r="39">
      <c r="A39" s="7" t="n"/>
      <c r="B39" s="7" t="n"/>
      <c r="C39" s="7" t="n"/>
      <c r="D39" s="7" t="n"/>
      <c r="E39" s="7" t="n"/>
      <c r="F39" s="9" t="n"/>
      <c r="G39" s="10" t="n"/>
      <c r="H39" s="10" t="n"/>
      <c r="I39" s="10" t="n"/>
      <c r="J39" s="10" t="n"/>
      <c r="K39" s="11">
        <f>IF($A39="","",SUMIFS('Your movements'!$F$5:$F$3004,'Your movements'!$B$5:$B$3004,$A39,'Your movements'!$D$5:$D$3004,"Received"))</f>
        <v/>
      </c>
      <c r="L39" s="11">
        <f>IF($A39="","",-SUMIFS('Your movements'!$F$5:$F$3004,'Your movements'!$B$5:$B$3004,$A39,'Your movements'!$D$5:$D$3004,"Sold"))</f>
        <v/>
      </c>
      <c r="M39" s="11">
        <f>IF($A39="","",SUMIFS('Your movements'!$F$5:$F$3004,'Your movements'!$B$5:$B$3004,$A39,'Your movements'!$D$5:$D$3004,"Customer return")+SUMIFS('Your movements'!$F$5:$F$3004,'Your movements'!$B$5:$B$3004,$A39,'Your movements'!$D$5:$D$3004,"Adjustment"))</f>
        <v/>
      </c>
      <c r="N39" s="11">
        <f>IF($A39="","",G39+K39-L39+M39)</f>
        <v/>
      </c>
      <c r="O39" s="12">
        <f>IF(OR($A39="",F39=""),"",N39*F39)</f>
        <v/>
      </c>
      <c r="P39" s="11">
        <f>IF($A39="","",-SUMIFS('Your movements'!$F$5:$F$3004,'Your movements'!$B$5:$B$3004,$A39,'Your movements'!$D$5:$D$3004,"Sold",'Your movements'!$A$5:$A$3004,"&gt;"&amp;($B$2-30),'Your movements'!$A$5:$A$3004,"&lt;="&amp;$B$2))</f>
        <v/>
      </c>
      <c r="Q39" s="13">
        <f>IF(OR($A39="",P39="",P39=0),"",N39/(P39/30))</f>
        <v/>
      </c>
      <c r="R39" s="14">
        <f>IF($A39="","",IF(_xlfn.MAXIFS('Your movements'!$A$5:$A$3004,'Your movements'!$B$5:$B$3004,$A39,'Your movements'!$D$5:$D$3004,"Sold")=0,"",_xlfn.MAXIFS('Your movements'!$A$5:$A$3004,'Your movements'!$B$5:$B$3004,$A39,'Your movements'!$D$5:$D$3004,"Sold")))</f>
        <v/>
      </c>
      <c r="S39" s="15">
        <f>IF($A39="","",IF(N39&lt;0,"Check: below zero",IF(AND(H39&gt;0,N39+J39&lt;=H39),"Reorder",IF(R39="","Slow: no sales logged",IF($B$2-R39&gt;$B$3,"Slow: no sale in "&amp;($B$2-R39)&amp;" days","OK")))))</f>
        <v/>
      </c>
      <c r="T39" s="11">
        <f>IF(S39="Reorder",MAX(0,I39-N39-J39),"")</f>
        <v/>
      </c>
      <c r="U39" s="12">
        <f>IF(OR(T39="",F39=""),"",T39*F39)</f>
        <v/>
      </c>
    </row>
    <row r="40">
      <c r="A40" s="7" t="n"/>
      <c r="B40" s="7" t="n"/>
      <c r="C40" s="7" t="n"/>
      <c r="D40" s="7" t="n"/>
      <c r="E40" s="7" t="n"/>
      <c r="F40" s="9" t="n"/>
      <c r="G40" s="10" t="n"/>
      <c r="H40" s="10" t="n"/>
      <c r="I40" s="10" t="n"/>
      <c r="J40" s="10" t="n"/>
      <c r="K40" s="11">
        <f>IF($A40="","",SUMIFS('Your movements'!$F$5:$F$3004,'Your movements'!$B$5:$B$3004,$A40,'Your movements'!$D$5:$D$3004,"Received"))</f>
        <v/>
      </c>
      <c r="L40" s="11">
        <f>IF($A40="","",-SUMIFS('Your movements'!$F$5:$F$3004,'Your movements'!$B$5:$B$3004,$A40,'Your movements'!$D$5:$D$3004,"Sold"))</f>
        <v/>
      </c>
      <c r="M40" s="11">
        <f>IF($A40="","",SUMIFS('Your movements'!$F$5:$F$3004,'Your movements'!$B$5:$B$3004,$A40,'Your movements'!$D$5:$D$3004,"Customer return")+SUMIFS('Your movements'!$F$5:$F$3004,'Your movements'!$B$5:$B$3004,$A40,'Your movements'!$D$5:$D$3004,"Adjustment"))</f>
        <v/>
      </c>
      <c r="N40" s="11">
        <f>IF($A40="","",G40+K40-L40+M40)</f>
        <v/>
      </c>
      <c r="O40" s="12">
        <f>IF(OR($A40="",F40=""),"",N40*F40)</f>
        <v/>
      </c>
      <c r="P40" s="11">
        <f>IF($A40="","",-SUMIFS('Your movements'!$F$5:$F$3004,'Your movements'!$B$5:$B$3004,$A40,'Your movements'!$D$5:$D$3004,"Sold",'Your movements'!$A$5:$A$3004,"&gt;"&amp;($B$2-30),'Your movements'!$A$5:$A$3004,"&lt;="&amp;$B$2))</f>
        <v/>
      </c>
      <c r="Q40" s="13">
        <f>IF(OR($A40="",P40="",P40=0),"",N40/(P40/30))</f>
        <v/>
      </c>
      <c r="R40" s="14">
        <f>IF($A40="","",IF(_xlfn.MAXIFS('Your movements'!$A$5:$A$3004,'Your movements'!$B$5:$B$3004,$A40,'Your movements'!$D$5:$D$3004,"Sold")=0,"",_xlfn.MAXIFS('Your movements'!$A$5:$A$3004,'Your movements'!$B$5:$B$3004,$A40,'Your movements'!$D$5:$D$3004,"Sold")))</f>
        <v/>
      </c>
      <c r="S40" s="15">
        <f>IF($A40="","",IF(N40&lt;0,"Check: below zero",IF(AND(H40&gt;0,N40+J40&lt;=H40),"Reorder",IF(R40="","Slow: no sales logged",IF($B$2-R40&gt;$B$3,"Slow: no sale in "&amp;($B$2-R40)&amp;" days","OK")))))</f>
        <v/>
      </c>
      <c r="T40" s="11">
        <f>IF(S40="Reorder",MAX(0,I40-N40-J40),"")</f>
        <v/>
      </c>
      <c r="U40" s="12">
        <f>IF(OR(T40="",F40=""),"",T40*F40)</f>
        <v/>
      </c>
    </row>
    <row r="41">
      <c r="A41" s="7" t="n"/>
      <c r="B41" s="7" t="n"/>
      <c r="C41" s="7" t="n"/>
      <c r="D41" s="7" t="n"/>
      <c r="E41" s="7" t="n"/>
      <c r="F41" s="9" t="n"/>
      <c r="G41" s="10" t="n"/>
      <c r="H41" s="10" t="n"/>
      <c r="I41" s="10" t="n"/>
      <c r="J41" s="10" t="n"/>
      <c r="K41" s="11">
        <f>IF($A41="","",SUMIFS('Your movements'!$F$5:$F$3004,'Your movements'!$B$5:$B$3004,$A41,'Your movements'!$D$5:$D$3004,"Received"))</f>
        <v/>
      </c>
      <c r="L41" s="11">
        <f>IF($A41="","",-SUMIFS('Your movements'!$F$5:$F$3004,'Your movements'!$B$5:$B$3004,$A41,'Your movements'!$D$5:$D$3004,"Sold"))</f>
        <v/>
      </c>
      <c r="M41" s="11">
        <f>IF($A41="","",SUMIFS('Your movements'!$F$5:$F$3004,'Your movements'!$B$5:$B$3004,$A41,'Your movements'!$D$5:$D$3004,"Customer return")+SUMIFS('Your movements'!$F$5:$F$3004,'Your movements'!$B$5:$B$3004,$A41,'Your movements'!$D$5:$D$3004,"Adjustment"))</f>
        <v/>
      </c>
      <c r="N41" s="11">
        <f>IF($A41="","",G41+K41-L41+M41)</f>
        <v/>
      </c>
      <c r="O41" s="12">
        <f>IF(OR($A41="",F41=""),"",N41*F41)</f>
        <v/>
      </c>
      <c r="P41" s="11">
        <f>IF($A41="","",-SUMIFS('Your movements'!$F$5:$F$3004,'Your movements'!$B$5:$B$3004,$A41,'Your movements'!$D$5:$D$3004,"Sold",'Your movements'!$A$5:$A$3004,"&gt;"&amp;($B$2-30),'Your movements'!$A$5:$A$3004,"&lt;="&amp;$B$2))</f>
        <v/>
      </c>
      <c r="Q41" s="13">
        <f>IF(OR($A41="",P41="",P41=0),"",N41/(P41/30))</f>
        <v/>
      </c>
      <c r="R41" s="14">
        <f>IF($A41="","",IF(_xlfn.MAXIFS('Your movements'!$A$5:$A$3004,'Your movements'!$B$5:$B$3004,$A41,'Your movements'!$D$5:$D$3004,"Sold")=0,"",_xlfn.MAXIFS('Your movements'!$A$5:$A$3004,'Your movements'!$B$5:$B$3004,$A41,'Your movements'!$D$5:$D$3004,"Sold")))</f>
        <v/>
      </c>
      <c r="S41" s="15">
        <f>IF($A41="","",IF(N41&lt;0,"Check: below zero",IF(AND(H41&gt;0,N41+J41&lt;=H41),"Reorder",IF(R41="","Slow: no sales logged",IF($B$2-R41&gt;$B$3,"Slow: no sale in "&amp;($B$2-R41)&amp;" days","OK")))))</f>
        <v/>
      </c>
      <c r="T41" s="11">
        <f>IF(S41="Reorder",MAX(0,I41-N41-J41),"")</f>
        <v/>
      </c>
      <c r="U41" s="12">
        <f>IF(OR(T41="",F41=""),"",T41*F41)</f>
        <v/>
      </c>
    </row>
    <row r="42">
      <c r="A42" s="7" t="n"/>
      <c r="B42" s="7" t="n"/>
      <c r="C42" s="7" t="n"/>
      <c r="D42" s="7" t="n"/>
      <c r="E42" s="7" t="n"/>
      <c r="F42" s="9" t="n"/>
      <c r="G42" s="10" t="n"/>
      <c r="H42" s="10" t="n"/>
      <c r="I42" s="10" t="n"/>
      <c r="J42" s="10" t="n"/>
      <c r="K42" s="11">
        <f>IF($A42="","",SUMIFS('Your movements'!$F$5:$F$3004,'Your movements'!$B$5:$B$3004,$A42,'Your movements'!$D$5:$D$3004,"Received"))</f>
        <v/>
      </c>
      <c r="L42" s="11">
        <f>IF($A42="","",-SUMIFS('Your movements'!$F$5:$F$3004,'Your movements'!$B$5:$B$3004,$A42,'Your movements'!$D$5:$D$3004,"Sold"))</f>
        <v/>
      </c>
      <c r="M42" s="11">
        <f>IF($A42="","",SUMIFS('Your movements'!$F$5:$F$3004,'Your movements'!$B$5:$B$3004,$A42,'Your movements'!$D$5:$D$3004,"Customer return")+SUMIFS('Your movements'!$F$5:$F$3004,'Your movements'!$B$5:$B$3004,$A42,'Your movements'!$D$5:$D$3004,"Adjustment"))</f>
        <v/>
      </c>
      <c r="N42" s="11">
        <f>IF($A42="","",G42+K42-L42+M42)</f>
        <v/>
      </c>
      <c r="O42" s="12">
        <f>IF(OR($A42="",F42=""),"",N42*F42)</f>
        <v/>
      </c>
      <c r="P42" s="11">
        <f>IF($A42="","",-SUMIFS('Your movements'!$F$5:$F$3004,'Your movements'!$B$5:$B$3004,$A42,'Your movements'!$D$5:$D$3004,"Sold",'Your movements'!$A$5:$A$3004,"&gt;"&amp;($B$2-30),'Your movements'!$A$5:$A$3004,"&lt;="&amp;$B$2))</f>
        <v/>
      </c>
      <c r="Q42" s="13">
        <f>IF(OR($A42="",P42="",P42=0),"",N42/(P42/30))</f>
        <v/>
      </c>
      <c r="R42" s="14">
        <f>IF($A42="","",IF(_xlfn.MAXIFS('Your movements'!$A$5:$A$3004,'Your movements'!$B$5:$B$3004,$A42,'Your movements'!$D$5:$D$3004,"Sold")=0,"",_xlfn.MAXIFS('Your movements'!$A$5:$A$3004,'Your movements'!$B$5:$B$3004,$A42,'Your movements'!$D$5:$D$3004,"Sold")))</f>
        <v/>
      </c>
      <c r="S42" s="15">
        <f>IF($A42="","",IF(N42&lt;0,"Check: below zero",IF(AND(H42&gt;0,N42+J42&lt;=H42),"Reorder",IF(R42="","Slow: no sales logged",IF($B$2-R42&gt;$B$3,"Slow: no sale in "&amp;($B$2-R42)&amp;" days","OK")))))</f>
        <v/>
      </c>
      <c r="T42" s="11">
        <f>IF(S42="Reorder",MAX(0,I42-N42-J42),"")</f>
        <v/>
      </c>
      <c r="U42" s="12">
        <f>IF(OR(T42="",F42=""),"",T42*F42)</f>
        <v/>
      </c>
    </row>
    <row r="43">
      <c r="A43" s="7" t="n"/>
      <c r="B43" s="7" t="n"/>
      <c r="C43" s="7" t="n"/>
      <c r="D43" s="7" t="n"/>
      <c r="E43" s="7" t="n"/>
      <c r="F43" s="9" t="n"/>
      <c r="G43" s="10" t="n"/>
      <c r="H43" s="10" t="n"/>
      <c r="I43" s="10" t="n"/>
      <c r="J43" s="10" t="n"/>
      <c r="K43" s="11">
        <f>IF($A43="","",SUMIFS('Your movements'!$F$5:$F$3004,'Your movements'!$B$5:$B$3004,$A43,'Your movements'!$D$5:$D$3004,"Received"))</f>
        <v/>
      </c>
      <c r="L43" s="11">
        <f>IF($A43="","",-SUMIFS('Your movements'!$F$5:$F$3004,'Your movements'!$B$5:$B$3004,$A43,'Your movements'!$D$5:$D$3004,"Sold"))</f>
        <v/>
      </c>
      <c r="M43" s="11">
        <f>IF($A43="","",SUMIFS('Your movements'!$F$5:$F$3004,'Your movements'!$B$5:$B$3004,$A43,'Your movements'!$D$5:$D$3004,"Customer return")+SUMIFS('Your movements'!$F$5:$F$3004,'Your movements'!$B$5:$B$3004,$A43,'Your movements'!$D$5:$D$3004,"Adjustment"))</f>
        <v/>
      </c>
      <c r="N43" s="11">
        <f>IF($A43="","",G43+K43-L43+M43)</f>
        <v/>
      </c>
      <c r="O43" s="12">
        <f>IF(OR($A43="",F43=""),"",N43*F43)</f>
        <v/>
      </c>
      <c r="P43" s="11">
        <f>IF($A43="","",-SUMIFS('Your movements'!$F$5:$F$3004,'Your movements'!$B$5:$B$3004,$A43,'Your movements'!$D$5:$D$3004,"Sold",'Your movements'!$A$5:$A$3004,"&gt;"&amp;($B$2-30),'Your movements'!$A$5:$A$3004,"&lt;="&amp;$B$2))</f>
        <v/>
      </c>
      <c r="Q43" s="13">
        <f>IF(OR($A43="",P43="",P43=0),"",N43/(P43/30))</f>
        <v/>
      </c>
      <c r="R43" s="14">
        <f>IF($A43="","",IF(_xlfn.MAXIFS('Your movements'!$A$5:$A$3004,'Your movements'!$B$5:$B$3004,$A43,'Your movements'!$D$5:$D$3004,"Sold")=0,"",_xlfn.MAXIFS('Your movements'!$A$5:$A$3004,'Your movements'!$B$5:$B$3004,$A43,'Your movements'!$D$5:$D$3004,"Sold")))</f>
        <v/>
      </c>
      <c r="S43" s="15">
        <f>IF($A43="","",IF(N43&lt;0,"Check: below zero",IF(AND(H43&gt;0,N43+J43&lt;=H43),"Reorder",IF(R43="","Slow: no sales logged",IF($B$2-R43&gt;$B$3,"Slow: no sale in "&amp;($B$2-R43)&amp;" days","OK")))))</f>
        <v/>
      </c>
      <c r="T43" s="11">
        <f>IF(S43="Reorder",MAX(0,I43-N43-J43),"")</f>
        <v/>
      </c>
      <c r="U43" s="12">
        <f>IF(OR(T43="",F43=""),"",T43*F43)</f>
        <v/>
      </c>
    </row>
    <row r="44">
      <c r="A44" s="7" t="n"/>
      <c r="B44" s="7" t="n"/>
      <c r="C44" s="7" t="n"/>
      <c r="D44" s="7" t="n"/>
      <c r="E44" s="7" t="n"/>
      <c r="F44" s="9" t="n"/>
      <c r="G44" s="10" t="n"/>
      <c r="H44" s="10" t="n"/>
      <c r="I44" s="10" t="n"/>
      <c r="J44" s="10" t="n"/>
      <c r="K44" s="11">
        <f>IF($A44="","",SUMIFS('Your movements'!$F$5:$F$3004,'Your movements'!$B$5:$B$3004,$A44,'Your movements'!$D$5:$D$3004,"Received"))</f>
        <v/>
      </c>
      <c r="L44" s="11">
        <f>IF($A44="","",-SUMIFS('Your movements'!$F$5:$F$3004,'Your movements'!$B$5:$B$3004,$A44,'Your movements'!$D$5:$D$3004,"Sold"))</f>
        <v/>
      </c>
      <c r="M44" s="11">
        <f>IF($A44="","",SUMIFS('Your movements'!$F$5:$F$3004,'Your movements'!$B$5:$B$3004,$A44,'Your movements'!$D$5:$D$3004,"Customer return")+SUMIFS('Your movements'!$F$5:$F$3004,'Your movements'!$B$5:$B$3004,$A44,'Your movements'!$D$5:$D$3004,"Adjustment"))</f>
        <v/>
      </c>
      <c r="N44" s="11">
        <f>IF($A44="","",G44+K44-L44+M44)</f>
        <v/>
      </c>
      <c r="O44" s="12">
        <f>IF(OR($A44="",F44=""),"",N44*F44)</f>
        <v/>
      </c>
      <c r="P44" s="11">
        <f>IF($A44="","",-SUMIFS('Your movements'!$F$5:$F$3004,'Your movements'!$B$5:$B$3004,$A44,'Your movements'!$D$5:$D$3004,"Sold",'Your movements'!$A$5:$A$3004,"&gt;"&amp;($B$2-30),'Your movements'!$A$5:$A$3004,"&lt;="&amp;$B$2))</f>
        <v/>
      </c>
      <c r="Q44" s="13">
        <f>IF(OR($A44="",P44="",P44=0),"",N44/(P44/30))</f>
        <v/>
      </c>
      <c r="R44" s="14">
        <f>IF($A44="","",IF(_xlfn.MAXIFS('Your movements'!$A$5:$A$3004,'Your movements'!$B$5:$B$3004,$A44,'Your movements'!$D$5:$D$3004,"Sold")=0,"",_xlfn.MAXIFS('Your movements'!$A$5:$A$3004,'Your movements'!$B$5:$B$3004,$A44,'Your movements'!$D$5:$D$3004,"Sold")))</f>
        <v/>
      </c>
      <c r="S44" s="15">
        <f>IF($A44="","",IF(N44&lt;0,"Check: below zero",IF(AND(H44&gt;0,N44+J44&lt;=H44),"Reorder",IF(R44="","Slow: no sales logged",IF($B$2-R44&gt;$B$3,"Slow: no sale in "&amp;($B$2-R44)&amp;" days","OK")))))</f>
        <v/>
      </c>
      <c r="T44" s="11">
        <f>IF(S44="Reorder",MAX(0,I44-N44-J44),"")</f>
        <v/>
      </c>
      <c r="U44" s="12">
        <f>IF(OR(T44="",F44=""),"",T44*F44)</f>
        <v/>
      </c>
    </row>
    <row r="45">
      <c r="A45" s="7" t="n"/>
      <c r="B45" s="7" t="n"/>
      <c r="C45" s="7" t="n"/>
      <c r="D45" s="7" t="n"/>
      <c r="E45" s="7" t="n"/>
      <c r="F45" s="9" t="n"/>
      <c r="G45" s="10" t="n"/>
      <c r="H45" s="10" t="n"/>
      <c r="I45" s="10" t="n"/>
      <c r="J45" s="10" t="n"/>
      <c r="K45" s="11">
        <f>IF($A45="","",SUMIFS('Your movements'!$F$5:$F$3004,'Your movements'!$B$5:$B$3004,$A45,'Your movements'!$D$5:$D$3004,"Received"))</f>
        <v/>
      </c>
      <c r="L45" s="11">
        <f>IF($A45="","",-SUMIFS('Your movements'!$F$5:$F$3004,'Your movements'!$B$5:$B$3004,$A45,'Your movements'!$D$5:$D$3004,"Sold"))</f>
        <v/>
      </c>
      <c r="M45" s="11">
        <f>IF($A45="","",SUMIFS('Your movements'!$F$5:$F$3004,'Your movements'!$B$5:$B$3004,$A45,'Your movements'!$D$5:$D$3004,"Customer return")+SUMIFS('Your movements'!$F$5:$F$3004,'Your movements'!$B$5:$B$3004,$A45,'Your movements'!$D$5:$D$3004,"Adjustment"))</f>
        <v/>
      </c>
      <c r="N45" s="11">
        <f>IF($A45="","",G45+K45-L45+M45)</f>
        <v/>
      </c>
      <c r="O45" s="12">
        <f>IF(OR($A45="",F45=""),"",N45*F45)</f>
        <v/>
      </c>
      <c r="P45" s="11">
        <f>IF($A45="","",-SUMIFS('Your movements'!$F$5:$F$3004,'Your movements'!$B$5:$B$3004,$A45,'Your movements'!$D$5:$D$3004,"Sold",'Your movements'!$A$5:$A$3004,"&gt;"&amp;($B$2-30),'Your movements'!$A$5:$A$3004,"&lt;="&amp;$B$2))</f>
        <v/>
      </c>
      <c r="Q45" s="13">
        <f>IF(OR($A45="",P45="",P45=0),"",N45/(P45/30))</f>
        <v/>
      </c>
      <c r="R45" s="14">
        <f>IF($A45="","",IF(_xlfn.MAXIFS('Your movements'!$A$5:$A$3004,'Your movements'!$B$5:$B$3004,$A45,'Your movements'!$D$5:$D$3004,"Sold")=0,"",_xlfn.MAXIFS('Your movements'!$A$5:$A$3004,'Your movements'!$B$5:$B$3004,$A45,'Your movements'!$D$5:$D$3004,"Sold")))</f>
        <v/>
      </c>
      <c r="S45" s="15">
        <f>IF($A45="","",IF(N45&lt;0,"Check: below zero",IF(AND(H45&gt;0,N45+J45&lt;=H45),"Reorder",IF(R45="","Slow: no sales logged",IF($B$2-R45&gt;$B$3,"Slow: no sale in "&amp;($B$2-R45)&amp;" days","OK")))))</f>
        <v/>
      </c>
      <c r="T45" s="11">
        <f>IF(S45="Reorder",MAX(0,I45-N45-J45),"")</f>
        <v/>
      </c>
      <c r="U45" s="12">
        <f>IF(OR(T45="",F45=""),"",T45*F45)</f>
        <v/>
      </c>
    </row>
    <row r="46">
      <c r="A46" s="7" t="n"/>
      <c r="B46" s="7" t="n"/>
      <c r="C46" s="7" t="n"/>
      <c r="D46" s="7" t="n"/>
      <c r="E46" s="7" t="n"/>
      <c r="F46" s="9" t="n"/>
      <c r="G46" s="10" t="n"/>
      <c r="H46" s="10" t="n"/>
      <c r="I46" s="10" t="n"/>
      <c r="J46" s="10" t="n"/>
      <c r="K46" s="11">
        <f>IF($A46="","",SUMIFS('Your movements'!$F$5:$F$3004,'Your movements'!$B$5:$B$3004,$A46,'Your movements'!$D$5:$D$3004,"Received"))</f>
        <v/>
      </c>
      <c r="L46" s="11">
        <f>IF($A46="","",-SUMIFS('Your movements'!$F$5:$F$3004,'Your movements'!$B$5:$B$3004,$A46,'Your movements'!$D$5:$D$3004,"Sold"))</f>
        <v/>
      </c>
      <c r="M46" s="11">
        <f>IF($A46="","",SUMIFS('Your movements'!$F$5:$F$3004,'Your movements'!$B$5:$B$3004,$A46,'Your movements'!$D$5:$D$3004,"Customer return")+SUMIFS('Your movements'!$F$5:$F$3004,'Your movements'!$B$5:$B$3004,$A46,'Your movements'!$D$5:$D$3004,"Adjustment"))</f>
        <v/>
      </c>
      <c r="N46" s="11">
        <f>IF($A46="","",G46+K46-L46+M46)</f>
        <v/>
      </c>
      <c r="O46" s="12">
        <f>IF(OR($A46="",F46=""),"",N46*F46)</f>
        <v/>
      </c>
      <c r="P46" s="11">
        <f>IF($A46="","",-SUMIFS('Your movements'!$F$5:$F$3004,'Your movements'!$B$5:$B$3004,$A46,'Your movements'!$D$5:$D$3004,"Sold",'Your movements'!$A$5:$A$3004,"&gt;"&amp;($B$2-30),'Your movements'!$A$5:$A$3004,"&lt;="&amp;$B$2))</f>
        <v/>
      </c>
      <c r="Q46" s="13">
        <f>IF(OR($A46="",P46="",P46=0),"",N46/(P46/30))</f>
        <v/>
      </c>
      <c r="R46" s="14">
        <f>IF($A46="","",IF(_xlfn.MAXIFS('Your movements'!$A$5:$A$3004,'Your movements'!$B$5:$B$3004,$A46,'Your movements'!$D$5:$D$3004,"Sold")=0,"",_xlfn.MAXIFS('Your movements'!$A$5:$A$3004,'Your movements'!$B$5:$B$3004,$A46,'Your movements'!$D$5:$D$3004,"Sold")))</f>
        <v/>
      </c>
      <c r="S46" s="15">
        <f>IF($A46="","",IF(N46&lt;0,"Check: below zero",IF(AND(H46&gt;0,N46+J46&lt;=H46),"Reorder",IF(R46="","Slow: no sales logged",IF($B$2-R46&gt;$B$3,"Slow: no sale in "&amp;($B$2-R46)&amp;" days","OK")))))</f>
        <v/>
      </c>
      <c r="T46" s="11">
        <f>IF(S46="Reorder",MAX(0,I46-N46-J46),"")</f>
        <v/>
      </c>
      <c r="U46" s="12">
        <f>IF(OR(T46="",F46=""),"",T46*F46)</f>
        <v/>
      </c>
    </row>
    <row r="47">
      <c r="A47" s="7" t="n"/>
      <c r="B47" s="7" t="n"/>
      <c r="C47" s="7" t="n"/>
      <c r="D47" s="7" t="n"/>
      <c r="E47" s="7" t="n"/>
      <c r="F47" s="9" t="n"/>
      <c r="G47" s="10" t="n"/>
      <c r="H47" s="10" t="n"/>
      <c r="I47" s="10" t="n"/>
      <c r="J47" s="10" t="n"/>
      <c r="K47" s="11">
        <f>IF($A47="","",SUMIFS('Your movements'!$F$5:$F$3004,'Your movements'!$B$5:$B$3004,$A47,'Your movements'!$D$5:$D$3004,"Received"))</f>
        <v/>
      </c>
      <c r="L47" s="11">
        <f>IF($A47="","",-SUMIFS('Your movements'!$F$5:$F$3004,'Your movements'!$B$5:$B$3004,$A47,'Your movements'!$D$5:$D$3004,"Sold"))</f>
        <v/>
      </c>
      <c r="M47" s="11">
        <f>IF($A47="","",SUMIFS('Your movements'!$F$5:$F$3004,'Your movements'!$B$5:$B$3004,$A47,'Your movements'!$D$5:$D$3004,"Customer return")+SUMIFS('Your movements'!$F$5:$F$3004,'Your movements'!$B$5:$B$3004,$A47,'Your movements'!$D$5:$D$3004,"Adjustment"))</f>
        <v/>
      </c>
      <c r="N47" s="11">
        <f>IF($A47="","",G47+K47-L47+M47)</f>
        <v/>
      </c>
      <c r="O47" s="12">
        <f>IF(OR($A47="",F47=""),"",N47*F47)</f>
        <v/>
      </c>
      <c r="P47" s="11">
        <f>IF($A47="","",-SUMIFS('Your movements'!$F$5:$F$3004,'Your movements'!$B$5:$B$3004,$A47,'Your movements'!$D$5:$D$3004,"Sold",'Your movements'!$A$5:$A$3004,"&gt;"&amp;($B$2-30),'Your movements'!$A$5:$A$3004,"&lt;="&amp;$B$2))</f>
        <v/>
      </c>
      <c r="Q47" s="13">
        <f>IF(OR($A47="",P47="",P47=0),"",N47/(P47/30))</f>
        <v/>
      </c>
      <c r="R47" s="14">
        <f>IF($A47="","",IF(_xlfn.MAXIFS('Your movements'!$A$5:$A$3004,'Your movements'!$B$5:$B$3004,$A47,'Your movements'!$D$5:$D$3004,"Sold")=0,"",_xlfn.MAXIFS('Your movements'!$A$5:$A$3004,'Your movements'!$B$5:$B$3004,$A47,'Your movements'!$D$5:$D$3004,"Sold")))</f>
        <v/>
      </c>
      <c r="S47" s="15">
        <f>IF($A47="","",IF(N47&lt;0,"Check: below zero",IF(AND(H47&gt;0,N47+J47&lt;=H47),"Reorder",IF(R47="","Slow: no sales logged",IF($B$2-R47&gt;$B$3,"Slow: no sale in "&amp;($B$2-R47)&amp;" days","OK")))))</f>
        <v/>
      </c>
      <c r="T47" s="11">
        <f>IF(S47="Reorder",MAX(0,I47-N47-J47),"")</f>
        <v/>
      </c>
      <c r="U47" s="12">
        <f>IF(OR(T47="",F47=""),"",T47*F47)</f>
        <v/>
      </c>
    </row>
    <row r="48">
      <c r="A48" s="7" t="n"/>
      <c r="B48" s="7" t="n"/>
      <c r="C48" s="7" t="n"/>
      <c r="D48" s="7" t="n"/>
      <c r="E48" s="7" t="n"/>
      <c r="F48" s="9" t="n"/>
      <c r="G48" s="10" t="n"/>
      <c r="H48" s="10" t="n"/>
      <c r="I48" s="10" t="n"/>
      <c r="J48" s="10" t="n"/>
      <c r="K48" s="11">
        <f>IF($A48="","",SUMIFS('Your movements'!$F$5:$F$3004,'Your movements'!$B$5:$B$3004,$A48,'Your movements'!$D$5:$D$3004,"Received"))</f>
        <v/>
      </c>
      <c r="L48" s="11">
        <f>IF($A48="","",-SUMIFS('Your movements'!$F$5:$F$3004,'Your movements'!$B$5:$B$3004,$A48,'Your movements'!$D$5:$D$3004,"Sold"))</f>
        <v/>
      </c>
      <c r="M48" s="11">
        <f>IF($A48="","",SUMIFS('Your movements'!$F$5:$F$3004,'Your movements'!$B$5:$B$3004,$A48,'Your movements'!$D$5:$D$3004,"Customer return")+SUMIFS('Your movements'!$F$5:$F$3004,'Your movements'!$B$5:$B$3004,$A48,'Your movements'!$D$5:$D$3004,"Adjustment"))</f>
        <v/>
      </c>
      <c r="N48" s="11">
        <f>IF($A48="","",G48+K48-L48+M48)</f>
        <v/>
      </c>
      <c r="O48" s="12">
        <f>IF(OR($A48="",F48=""),"",N48*F48)</f>
        <v/>
      </c>
      <c r="P48" s="11">
        <f>IF($A48="","",-SUMIFS('Your movements'!$F$5:$F$3004,'Your movements'!$B$5:$B$3004,$A48,'Your movements'!$D$5:$D$3004,"Sold",'Your movements'!$A$5:$A$3004,"&gt;"&amp;($B$2-30),'Your movements'!$A$5:$A$3004,"&lt;="&amp;$B$2))</f>
        <v/>
      </c>
      <c r="Q48" s="13">
        <f>IF(OR($A48="",P48="",P48=0),"",N48/(P48/30))</f>
        <v/>
      </c>
      <c r="R48" s="14">
        <f>IF($A48="","",IF(_xlfn.MAXIFS('Your movements'!$A$5:$A$3004,'Your movements'!$B$5:$B$3004,$A48,'Your movements'!$D$5:$D$3004,"Sold")=0,"",_xlfn.MAXIFS('Your movements'!$A$5:$A$3004,'Your movements'!$B$5:$B$3004,$A48,'Your movements'!$D$5:$D$3004,"Sold")))</f>
        <v/>
      </c>
      <c r="S48" s="15">
        <f>IF($A48="","",IF(N48&lt;0,"Check: below zero",IF(AND(H48&gt;0,N48+J48&lt;=H48),"Reorder",IF(R48="","Slow: no sales logged",IF($B$2-R48&gt;$B$3,"Slow: no sale in "&amp;($B$2-R48)&amp;" days","OK")))))</f>
        <v/>
      </c>
      <c r="T48" s="11">
        <f>IF(S48="Reorder",MAX(0,I48-N48-J48),"")</f>
        <v/>
      </c>
      <c r="U48" s="12">
        <f>IF(OR(T48="",F48=""),"",T48*F48)</f>
        <v/>
      </c>
    </row>
    <row r="49">
      <c r="A49" s="7" t="n"/>
      <c r="B49" s="7" t="n"/>
      <c r="C49" s="7" t="n"/>
      <c r="D49" s="7" t="n"/>
      <c r="E49" s="7" t="n"/>
      <c r="F49" s="9" t="n"/>
      <c r="G49" s="10" t="n"/>
      <c r="H49" s="10" t="n"/>
      <c r="I49" s="10" t="n"/>
      <c r="J49" s="10" t="n"/>
      <c r="K49" s="11">
        <f>IF($A49="","",SUMIFS('Your movements'!$F$5:$F$3004,'Your movements'!$B$5:$B$3004,$A49,'Your movements'!$D$5:$D$3004,"Received"))</f>
        <v/>
      </c>
      <c r="L49" s="11">
        <f>IF($A49="","",-SUMIFS('Your movements'!$F$5:$F$3004,'Your movements'!$B$5:$B$3004,$A49,'Your movements'!$D$5:$D$3004,"Sold"))</f>
        <v/>
      </c>
      <c r="M49" s="11">
        <f>IF($A49="","",SUMIFS('Your movements'!$F$5:$F$3004,'Your movements'!$B$5:$B$3004,$A49,'Your movements'!$D$5:$D$3004,"Customer return")+SUMIFS('Your movements'!$F$5:$F$3004,'Your movements'!$B$5:$B$3004,$A49,'Your movements'!$D$5:$D$3004,"Adjustment"))</f>
        <v/>
      </c>
      <c r="N49" s="11">
        <f>IF($A49="","",G49+K49-L49+M49)</f>
        <v/>
      </c>
      <c r="O49" s="12">
        <f>IF(OR($A49="",F49=""),"",N49*F49)</f>
        <v/>
      </c>
      <c r="P49" s="11">
        <f>IF($A49="","",-SUMIFS('Your movements'!$F$5:$F$3004,'Your movements'!$B$5:$B$3004,$A49,'Your movements'!$D$5:$D$3004,"Sold",'Your movements'!$A$5:$A$3004,"&gt;"&amp;($B$2-30),'Your movements'!$A$5:$A$3004,"&lt;="&amp;$B$2))</f>
        <v/>
      </c>
      <c r="Q49" s="13">
        <f>IF(OR($A49="",P49="",P49=0),"",N49/(P49/30))</f>
        <v/>
      </c>
      <c r="R49" s="14">
        <f>IF($A49="","",IF(_xlfn.MAXIFS('Your movements'!$A$5:$A$3004,'Your movements'!$B$5:$B$3004,$A49,'Your movements'!$D$5:$D$3004,"Sold")=0,"",_xlfn.MAXIFS('Your movements'!$A$5:$A$3004,'Your movements'!$B$5:$B$3004,$A49,'Your movements'!$D$5:$D$3004,"Sold")))</f>
        <v/>
      </c>
      <c r="S49" s="15">
        <f>IF($A49="","",IF(N49&lt;0,"Check: below zero",IF(AND(H49&gt;0,N49+J49&lt;=H49),"Reorder",IF(R49="","Slow: no sales logged",IF($B$2-R49&gt;$B$3,"Slow: no sale in "&amp;($B$2-R49)&amp;" days","OK")))))</f>
        <v/>
      </c>
      <c r="T49" s="11">
        <f>IF(S49="Reorder",MAX(0,I49-N49-J49),"")</f>
        <v/>
      </c>
      <c r="U49" s="12">
        <f>IF(OR(T49="",F49=""),"",T49*F49)</f>
        <v/>
      </c>
    </row>
    <row r="50">
      <c r="A50" s="7" t="n"/>
      <c r="B50" s="7" t="n"/>
      <c r="C50" s="7" t="n"/>
      <c r="D50" s="7" t="n"/>
      <c r="E50" s="7" t="n"/>
      <c r="F50" s="9" t="n"/>
      <c r="G50" s="10" t="n"/>
      <c r="H50" s="10" t="n"/>
      <c r="I50" s="10" t="n"/>
      <c r="J50" s="10" t="n"/>
      <c r="K50" s="11">
        <f>IF($A50="","",SUMIFS('Your movements'!$F$5:$F$3004,'Your movements'!$B$5:$B$3004,$A50,'Your movements'!$D$5:$D$3004,"Received"))</f>
        <v/>
      </c>
      <c r="L50" s="11">
        <f>IF($A50="","",-SUMIFS('Your movements'!$F$5:$F$3004,'Your movements'!$B$5:$B$3004,$A50,'Your movements'!$D$5:$D$3004,"Sold"))</f>
        <v/>
      </c>
      <c r="M50" s="11">
        <f>IF($A50="","",SUMIFS('Your movements'!$F$5:$F$3004,'Your movements'!$B$5:$B$3004,$A50,'Your movements'!$D$5:$D$3004,"Customer return")+SUMIFS('Your movements'!$F$5:$F$3004,'Your movements'!$B$5:$B$3004,$A50,'Your movements'!$D$5:$D$3004,"Adjustment"))</f>
        <v/>
      </c>
      <c r="N50" s="11">
        <f>IF($A50="","",G50+K50-L50+M50)</f>
        <v/>
      </c>
      <c r="O50" s="12">
        <f>IF(OR($A50="",F50=""),"",N50*F50)</f>
        <v/>
      </c>
      <c r="P50" s="11">
        <f>IF($A50="","",-SUMIFS('Your movements'!$F$5:$F$3004,'Your movements'!$B$5:$B$3004,$A50,'Your movements'!$D$5:$D$3004,"Sold",'Your movements'!$A$5:$A$3004,"&gt;"&amp;($B$2-30),'Your movements'!$A$5:$A$3004,"&lt;="&amp;$B$2))</f>
        <v/>
      </c>
      <c r="Q50" s="13">
        <f>IF(OR($A50="",P50="",P50=0),"",N50/(P50/30))</f>
        <v/>
      </c>
      <c r="R50" s="14">
        <f>IF($A50="","",IF(_xlfn.MAXIFS('Your movements'!$A$5:$A$3004,'Your movements'!$B$5:$B$3004,$A50,'Your movements'!$D$5:$D$3004,"Sold")=0,"",_xlfn.MAXIFS('Your movements'!$A$5:$A$3004,'Your movements'!$B$5:$B$3004,$A50,'Your movements'!$D$5:$D$3004,"Sold")))</f>
        <v/>
      </c>
      <c r="S50" s="15">
        <f>IF($A50="","",IF(N50&lt;0,"Check: below zero",IF(AND(H50&gt;0,N50+J50&lt;=H50),"Reorder",IF(R50="","Slow: no sales logged",IF($B$2-R50&gt;$B$3,"Slow: no sale in "&amp;($B$2-R50)&amp;" days","OK")))))</f>
        <v/>
      </c>
      <c r="T50" s="11">
        <f>IF(S50="Reorder",MAX(0,I50-N50-J50),"")</f>
        <v/>
      </c>
      <c r="U50" s="12">
        <f>IF(OR(T50="",F50=""),"",T50*F50)</f>
        <v/>
      </c>
    </row>
    <row r="51">
      <c r="A51" s="7" t="n"/>
      <c r="B51" s="7" t="n"/>
      <c r="C51" s="7" t="n"/>
      <c r="D51" s="7" t="n"/>
      <c r="E51" s="7" t="n"/>
      <c r="F51" s="9" t="n"/>
      <c r="G51" s="10" t="n"/>
      <c r="H51" s="10" t="n"/>
      <c r="I51" s="10" t="n"/>
      <c r="J51" s="10" t="n"/>
      <c r="K51" s="11">
        <f>IF($A51="","",SUMIFS('Your movements'!$F$5:$F$3004,'Your movements'!$B$5:$B$3004,$A51,'Your movements'!$D$5:$D$3004,"Received"))</f>
        <v/>
      </c>
      <c r="L51" s="11">
        <f>IF($A51="","",-SUMIFS('Your movements'!$F$5:$F$3004,'Your movements'!$B$5:$B$3004,$A51,'Your movements'!$D$5:$D$3004,"Sold"))</f>
        <v/>
      </c>
      <c r="M51" s="11">
        <f>IF($A51="","",SUMIFS('Your movements'!$F$5:$F$3004,'Your movements'!$B$5:$B$3004,$A51,'Your movements'!$D$5:$D$3004,"Customer return")+SUMIFS('Your movements'!$F$5:$F$3004,'Your movements'!$B$5:$B$3004,$A51,'Your movements'!$D$5:$D$3004,"Adjustment"))</f>
        <v/>
      </c>
      <c r="N51" s="11">
        <f>IF($A51="","",G51+K51-L51+M51)</f>
        <v/>
      </c>
      <c r="O51" s="12">
        <f>IF(OR($A51="",F51=""),"",N51*F51)</f>
        <v/>
      </c>
      <c r="P51" s="11">
        <f>IF($A51="","",-SUMIFS('Your movements'!$F$5:$F$3004,'Your movements'!$B$5:$B$3004,$A51,'Your movements'!$D$5:$D$3004,"Sold",'Your movements'!$A$5:$A$3004,"&gt;"&amp;($B$2-30),'Your movements'!$A$5:$A$3004,"&lt;="&amp;$B$2))</f>
        <v/>
      </c>
      <c r="Q51" s="13">
        <f>IF(OR($A51="",P51="",P51=0),"",N51/(P51/30))</f>
        <v/>
      </c>
      <c r="R51" s="14">
        <f>IF($A51="","",IF(_xlfn.MAXIFS('Your movements'!$A$5:$A$3004,'Your movements'!$B$5:$B$3004,$A51,'Your movements'!$D$5:$D$3004,"Sold")=0,"",_xlfn.MAXIFS('Your movements'!$A$5:$A$3004,'Your movements'!$B$5:$B$3004,$A51,'Your movements'!$D$5:$D$3004,"Sold")))</f>
        <v/>
      </c>
      <c r="S51" s="15">
        <f>IF($A51="","",IF(N51&lt;0,"Check: below zero",IF(AND(H51&gt;0,N51+J51&lt;=H51),"Reorder",IF(R51="","Slow: no sales logged",IF($B$2-R51&gt;$B$3,"Slow: no sale in "&amp;($B$2-R51)&amp;" days","OK")))))</f>
        <v/>
      </c>
      <c r="T51" s="11">
        <f>IF(S51="Reorder",MAX(0,I51-N51-J51),"")</f>
        <v/>
      </c>
      <c r="U51" s="12">
        <f>IF(OR(T51="",F51=""),"",T51*F51)</f>
        <v/>
      </c>
    </row>
    <row r="52">
      <c r="A52" s="7" t="n"/>
      <c r="B52" s="7" t="n"/>
      <c r="C52" s="7" t="n"/>
      <c r="D52" s="7" t="n"/>
      <c r="E52" s="7" t="n"/>
      <c r="F52" s="9" t="n"/>
      <c r="G52" s="10" t="n"/>
      <c r="H52" s="10" t="n"/>
      <c r="I52" s="10" t="n"/>
      <c r="J52" s="10" t="n"/>
      <c r="K52" s="11">
        <f>IF($A52="","",SUMIFS('Your movements'!$F$5:$F$3004,'Your movements'!$B$5:$B$3004,$A52,'Your movements'!$D$5:$D$3004,"Received"))</f>
        <v/>
      </c>
      <c r="L52" s="11">
        <f>IF($A52="","",-SUMIFS('Your movements'!$F$5:$F$3004,'Your movements'!$B$5:$B$3004,$A52,'Your movements'!$D$5:$D$3004,"Sold"))</f>
        <v/>
      </c>
      <c r="M52" s="11">
        <f>IF($A52="","",SUMIFS('Your movements'!$F$5:$F$3004,'Your movements'!$B$5:$B$3004,$A52,'Your movements'!$D$5:$D$3004,"Customer return")+SUMIFS('Your movements'!$F$5:$F$3004,'Your movements'!$B$5:$B$3004,$A52,'Your movements'!$D$5:$D$3004,"Adjustment"))</f>
        <v/>
      </c>
      <c r="N52" s="11">
        <f>IF($A52="","",G52+K52-L52+M52)</f>
        <v/>
      </c>
      <c r="O52" s="12">
        <f>IF(OR($A52="",F52=""),"",N52*F52)</f>
        <v/>
      </c>
      <c r="P52" s="11">
        <f>IF($A52="","",-SUMIFS('Your movements'!$F$5:$F$3004,'Your movements'!$B$5:$B$3004,$A52,'Your movements'!$D$5:$D$3004,"Sold",'Your movements'!$A$5:$A$3004,"&gt;"&amp;($B$2-30),'Your movements'!$A$5:$A$3004,"&lt;="&amp;$B$2))</f>
        <v/>
      </c>
      <c r="Q52" s="13">
        <f>IF(OR($A52="",P52="",P52=0),"",N52/(P52/30))</f>
        <v/>
      </c>
      <c r="R52" s="14">
        <f>IF($A52="","",IF(_xlfn.MAXIFS('Your movements'!$A$5:$A$3004,'Your movements'!$B$5:$B$3004,$A52,'Your movements'!$D$5:$D$3004,"Sold")=0,"",_xlfn.MAXIFS('Your movements'!$A$5:$A$3004,'Your movements'!$B$5:$B$3004,$A52,'Your movements'!$D$5:$D$3004,"Sold")))</f>
        <v/>
      </c>
      <c r="S52" s="15">
        <f>IF($A52="","",IF(N52&lt;0,"Check: below zero",IF(AND(H52&gt;0,N52+J52&lt;=H52),"Reorder",IF(R52="","Slow: no sales logged",IF($B$2-R52&gt;$B$3,"Slow: no sale in "&amp;($B$2-R52)&amp;" days","OK")))))</f>
        <v/>
      </c>
      <c r="T52" s="11">
        <f>IF(S52="Reorder",MAX(0,I52-N52-J52),"")</f>
        <v/>
      </c>
      <c r="U52" s="12">
        <f>IF(OR(T52="",F52=""),"",T52*F52)</f>
        <v/>
      </c>
    </row>
    <row r="53">
      <c r="A53" s="7" t="n"/>
      <c r="B53" s="7" t="n"/>
      <c r="C53" s="7" t="n"/>
      <c r="D53" s="7" t="n"/>
      <c r="E53" s="7" t="n"/>
      <c r="F53" s="9" t="n"/>
      <c r="G53" s="10" t="n"/>
      <c r="H53" s="10" t="n"/>
      <c r="I53" s="10" t="n"/>
      <c r="J53" s="10" t="n"/>
      <c r="K53" s="11">
        <f>IF($A53="","",SUMIFS('Your movements'!$F$5:$F$3004,'Your movements'!$B$5:$B$3004,$A53,'Your movements'!$D$5:$D$3004,"Received"))</f>
        <v/>
      </c>
      <c r="L53" s="11">
        <f>IF($A53="","",-SUMIFS('Your movements'!$F$5:$F$3004,'Your movements'!$B$5:$B$3004,$A53,'Your movements'!$D$5:$D$3004,"Sold"))</f>
        <v/>
      </c>
      <c r="M53" s="11">
        <f>IF($A53="","",SUMIFS('Your movements'!$F$5:$F$3004,'Your movements'!$B$5:$B$3004,$A53,'Your movements'!$D$5:$D$3004,"Customer return")+SUMIFS('Your movements'!$F$5:$F$3004,'Your movements'!$B$5:$B$3004,$A53,'Your movements'!$D$5:$D$3004,"Adjustment"))</f>
        <v/>
      </c>
      <c r="N53" s="11">
        <f>IF($A53="","",G53+K53-L53+M53)</f>
        <v/>
      </c>
      <c r="O53" s="12">
        <f>IF(OR($A53="",F53=""),"",N53*F53)</f>
        <v/>
      </c>
      <c r="P53" s="11">
        <f>IF($A53="","",-SUMIFS('Your movements'!$F$5:$F$3004,'Your movements'!$B$5:$B$3004,$A53,'Your movements'!$D$5:$D$3004,"Sold",'Your movements'!$A$5:$A$3004,"&gt;"&amp;($B$2-30),'Your movements'!$A$5:$A$3004,"&lt;="&amp;$B$2))</f>
        <v/>
      </c>
      <c r="Q53" s="13">
        <f>IF(OR($A53="",P53="",P53=0),"",N53/(P53/30))</f>
        <v/>
      </c>
      <c r="R53" s="14">
        <f>IF($A53="","",IF(_xlfn.MAXIFS('Your movements'!$A$5:$A$3004,'Your movements'!$B$5:$B$3004,$A53,'Your movements'!$D$5:$D$3004,"Sold")=0,"",_xlfn.MAXIFS('Your movements'!$A$5:$A$3004,'Your movements'!$B$5:$B$3004,$A53,'Your movements'!$D$5:$D$3004,"Sold")))</f>
        <v/>
      </c>
      <c r="S53" s="15">
        <f>IF($A53="","",IF(N53&lt;0,"Check: below zero",IF(AND(H53&gt;0,N53+J53&lt;=H53),"Reorder",IF(R53="","Slow: no sales logged",IF($B$2-R53&gt;$B$3,"Slow: no sale in "&amp;($B$2-R53)&amp;" days","OK")))))</f>
        <v/>
      </c>
      <c r="T53" s="11">
        <f>IF(S53="Reorder",MAX(0,I53-N53-J53),"")</f>
        <v/>
      </c>
      <c r="U53" s="12">
        <f>IF(OR(T53="",F53=""),"",T53*F53)</f>
        <v/>
      </c>
    </row>
    <row r="54">
      <c r="A54" s="7" t="n"/>
      <c r="B54" s="7" t="n"/>
      <c r="C54" s="7" t="n"/>
      <c r="D54" s="7" t="n"/>
      <c r="E54" s="7" t="n"/>
      <c r="F54" s="9" t="n"/>
      <c r="G54" s="10" t="n"/>
      <c r="H54" s="10" t="n"/>
      <c r="I54" s="10" t="n"/>
      <c r="J54" s="10" t="n"/>
      <c r="K54" s="11">
        <f>IF($A54="","",SUMIFS('Your movements'!$F$5:$F$3004,'Your movements'!$B$5:$B$3004,$A54,'Your movements'!$D$5:$D$3004,"Received"))</f>
        <v/>
      </c>
      <c r="L54" s="11">
        <f>IF($A54="","",-SUMIFS('Your movements'!$F$5:$F$3004,'Your movements'!$B$5:$B$3004,$A54,'Your movements'!$D$5:$D$3004,"Sold"))</f>
        <v/>
      </c>
      <c r="M54" s="11">
        <f>IF($A54="","",SUMIFS('Your movements'!$F$5:$F$3004,'Your movements'!$B$5:$B$3004,$A54,'Your movements'!$D$5:$D$3004,"Customer return")+SUMIFS('Your movements'!$F$5:$F$3004,'Your movements'!$B$5:$B$3004,$A54,'Your movements'!$D$5:$D$3004,"Adjustment"))</f>
        <v/>
      </c>
      <c r="N54" s="11">
        <f>IF($A54="","",G54+K54-L54+M54)</f>
        <v/>
      </c>
      <c r="O54" s="12">
        <f>IF(OR($A54="",F54=""),"",N54*F54)</f>
        <v/>
      </c>
      <c r="P54" s="11">
        <f>IF($A54="","",-SUMIFS('Your movements'!$F$5:$F$3004,'Your movements'!$B$5:$B$3004,$A54,'Your movements'!$D$5:$D$3004,"Sold",'Your movements'!$A$5:$A$3004,"&gt;"&amp;($B$2-30),'Your movements'!$A$5:$A$3004,"&lt;="&amp;$B$2))</f>
        <v/>
      </c>
      <c r="Q54" s="13">
        <f>IF(OR($A54="",P54="",P54=0),"",N54/(P54/30))</f>
        <v/>
      </c>
      <c r="R54" s="14">
        <f>IF($A54="","",IF(_xlfn.MAXIFS('Your movements'!$A$5:$A$3004,'Your movements'!$B$5:$B$3004,$A54,'Your movements'!$D$5:$D$3004,"Sold")=0,"",_xlfn.MAXIFS('Your movements'!$A$5:$A$3004,'Your movements'!$B$5:$B$3004,$A54,'Your movements'!$D$5:$D$3004,"Sold")))</f>
        <v/>
      </c>
      <c r="S54" s="15">
        <f>IF($A54="","",IF(N54&lt;0,"Check: below zero",IF(AND(H54&gt;0,N54+J54&lt;=H54),"Reorder",IF(R54="","Slow: no sales logged",IF($B$2-R54&gt;$B$3,"Slow: no sale in "&amp;($B$2-R54)&amp;" days","OK")))))</f>
        <v/>
      </c>
      <c r="T54" s="11">
        <f>IF(S54="Reorder",MAX(0,I54-N54-J54),"")</f>
        <v/>
      </c>
      <c r="U54" s="12">
        <f>IF(OR(T54="",F54=""),"",T54*F54)</f>
        <v/>
      </c>
    </row>
    <row r="55">
      <c r="A55" s="7" t="n"/>
      <c r="B55" s="7" t="n"/>
      <c r="C55" s="7" t="n"/>
      <c r="D55" s="7" t="n"/>
      <c r="E55" s="7" t="n"/>
      <c r="F55" s="9" t="n"/>
      <c r="G55" s="10" t="n"/>
      <c r="H55" s="10" t="n"/>
      <c r="I55" s="10" t="n"/>
      <c r="J55" s="10" t="n"/>
      <c r="K55" s="11">
        <f>IF($A55="","",SUMIFS('Your movements'!$F$5:$F$3004,'Your movements'!$B$5:$B$3004,$A55,'Your movements'!$D$5:$D$3004,"Received"))</f>
        <v/>
      </c>
      <c r="L55" s="11">
        <f>IF($A55="","",-SUMIFS('Your movements'!$F$5:$F$3004,'Your movements'!$B$5:$B$3004,$A55,'Your movements'!$D$5:$D$3004,"Sold"))</f>
        <v/>
      </c>
      <c r="M55" s="11">
        <f>IF($A55="","",SUMIFS('Your movements'!$F$5:$F$3004,'Your movements'!$B$5:$B$3004,$A55,'Your movements'!$D$5:$D$3004,"Customer return")+SUMIFS('Your movements'!$F$5:$F$3004,'Your movements'!$B$5:$B$3004,$A55,'Your movements'!$D$5:$D$3004,"Adjustment"))</f>
        <v/>
      </c>
      <c r="N55" s="11">
        <f>IF($A55="","",G55+K55-L55+M55)</f>
        <v/>
      </c>
      <c r="O55" s="12">
        <f>IF(OR($A55="",F55=""),"",N55*F55)</f>
        <v/>
      </c>
      <c r="P55" s="11">
        <f>IF($A55="","",-SUMIFS('Your movements'!$F$5:$F$3004,'Your movements'!$B$5:$B$3004,$A55,'Your movements'!$D$5:$D$3004,"Sold",'Your movements'!$A$5:$A$3004,"&gt;"&amp;($B$2-30),'Your movements'!$A$5:$A$3004,"&lt;="&amp;$B$2))</f>
        <v/>
      </c>
      <c r="Q55" s="13">
        <f>IF(OR($A55="",P55="",P55=0),"",N55/(P55/30))</f>
        <v/>
      </c>
      <c r="R55" s="14">
        <f>IF($A55="","",IF(_xlfn.MAXIFS('Your movements'!$A$5:$A$3004,'Your movements'!$B$5:$B$3004,$A55,'Your movements'!$D$5:$D$3004,"Sold")=0,"",_xlfn.MAXIFS('Your movements'!$A$5:$A$3004,'Your movements'!$B$5:$B$3004,$A55,'Your movements'!$D$5:$D$3004,"Sold")))</f>
        <v/>
      </c>
      <c r="S55" s="15">
        <f>IF($A55="","",IF(N55&lt;0,"Check: below zero",IF(AND(H55&gt;0,N55+J55&lt;=H55),"Reorder",IF(R55="","Slow: no sales logged",IF($B$2-R55&gt;$B$3,"Slow: no sale in "&amp;($B$2-R55)&amp;" days","OK")))))</f>
        <v/>
      </c>
      <c r="T55" s="11">
        <f>IF(S55="Reorder",MAX(0,I55-N55-J55),"")</f>
        <v/>
      </c>
      <c r="U55" s="12">
        <f>IF(OR(T55="",F55=""),"",T55*F55)</f>
        <v/>
      </c>
    </row>
    <row r="56">
      <c r="A56" s="7" t="n"/>
      <c r="B56" s="7" t="n"/>
      <c r="C56" s="7" t="n"/>
      <c r="D56" s="7" t="n"/>
      <c r="E56" s="7" t="n"/>
      <c r="F56" s="9" t="n"/>
      <c r="G56" s="10" t="n"/>
      <c r="H56" s="10" t="n"/>
      <c r="I56" s="10" t="n"/>
      <c r="J56" s="10" t="n"/>
      <c r="K56" s="11">
        <f>IF($A56="","",SUMIFS('Your movements'!$F$5:$F$3004,'Your movements'!$B$5:$B$3004,$A56,'Your movements'!$D$5:$D$3004,"Received"))</f>
        <v/>
      </c>
      <c r="L56" s="11">
        <f>IF($A56="","",-SUMIFS('Your movements'!$F$5:$F$3004,'Your movements'!$B$5:$B$3004,$A56,'Your movements'!$D$5:$D$3004,"Sold"))</f>
        <v/>
      </c>
      <c r="M56" s="11">
        <f>IF($A56="","",SUMIFS('Your movements'!$F$5:$F$3004,'Your movements'!$B$5:$B$3004,$A56,'Your movements'!$D$5:$D$3004,"Customer return")+SUMIFS('Your movements'!$F$5:$F$3004,'Your movements'!$B$5:$B$3004,$A56,'Your movements'!$D$5:$D$3004,"Adjustment"))</f>
        <v/>
      </c>
      <c r="N56" s="11">
        <f>IF($A56="","",G56+K56-L56+M56)</f>
        <v/>
      </c>
      <c r="O56" s="12">
        <f>IF(OR($A56="",F56=""),"",N56*F56)</f>
        <v/>
      </c>
      <c r="P56" s="11">
        <f>IF($A56="","",-SUMIFS('Your movements'!$F$5:$F$3004,'Your movements'!$B$5:$B$3004,$A56,'Your movements'!$D$5:$D$3004,"Sold",'Your movements'!$A$5:$A$3004,"&gt;"&amp;($B$2-30),'Your movements'!$A$5:$A$3004,"&lt;="&amp;$B$2))</f>
        <v/>
      </c>
      <c r="Q56" s="13">
        <f>IF(OR($A56="",P56="",P56=0),"",N56/(P56/30))</f>
        <v/>
      </c>
      <c r="R56" s="14">
        <f>IF($A56="","",IF(_xlfn.MAXIFS('Your movements'!$A$5:$A$3004,'Your movements'!$B$5:$B$3004,$A56,'Your movements'!$D$5:$D$3004,"Sold")=0,"",_xlfn.MAXIFS('Your movements'!$A$5:$A$3004,'Your movements'!$B$5:$B$3004,$A56,'Your movements'!$D$5:$D$3004,"Sold")))</f>
        <v/>
      </c>
      <c r="S56" s="15">
        <f>IF($A56="","",IF(N56&lt;0,"Check: below zero",IF(AND(H56&gt;0,N56+J56&lt;=H56),"Reorder",IF(R56="","Slow: no sales logged",IF($B$2-R56&gt;$B$3,"Slow: no sale in "&amp;($B$2-R56)&amp;" days","OK")))))</f>
        <v/>
      </c>
      <c r="T56" s="11">
        <f>IF(S56="Reorder",MAX(0,I56-N56-J56),"")</f>
        <v/>
      </c>
      <c r="U56" s="12">
        <f>IF(OR(T56="",F56=""),"",T56*F56)</f>
        <v/>
      </c>
    </row>
    <row r="57">
      <c r="A57" s="7" t="n"/>
      <c r="B57" s="7" t="n"/>
      <c r="C57" s="7" t="n"/>
      <c r="D57" s="7" t="n"/>
      <c r="E57" s="7" t="n"/>
      <c r="F57" s="9" t="n"/>
      <c r="G57" s="10" t="n"/>
      <c r="H57" s="10" t="n"/>
      <c r="I57" s="10" t="n"/>
      <c r="J57" s="10" t="n"/>
      <c r="K57" s="11">
        <f>IF($A57="","",SUMIFS('Your movements'!$F$5:$F$3004,'Your movements'!$B$5:$B$3004,$A57,'Your movements'!$D$5:$D$3004,"Received"))</f>
        <v/>
      </c>
      <c r="L57" s="11">
        <f>IF($A57="","",-SUMIFS('Your movements'!$F$5:$F$3004,'Your movements'!$B$5:$B$3004,$A57,'Your movements'!$D$5:$D$3004,"Sold"))</f>
        <v/>
      </c>
      <c r="M57" s="11">
        <f>IF($A57="","",SUMIFS('Your movements'!$F$5:$F$3004,'Your movements'!$B$5:$B$3004,$A57,'Your movements'!$D$5:$D$3004,"Customer return")+SUMIFS('Your movements'!$F$5:$F$3004,'Your movements'!$B$5:$B$3004,$A57,'Your movements'!$D$5:$D$3004,"Adjustment"))</f>
        <v/>
      </c>
      <c r="N57" s="11">
        <f>IF($A57="","",G57+K57-L57+M57)</f>
        <v/>
      </c>
      <c r="O57" s="12">
        <f>IF(OR($A57="",F57=""),"",N57*F57)</f>
        <v/>
      </c>
      <c r="P57" s="11">
        <f>IF($A57="","",-SUMIFS('Your movements'!$F$5:$F$3004,'Your movements'!$B$5:$B$3004,$A57,'Your movements'!$D$5:$D$3004,"Sold",'Your movements'!$A$5:$A$3004,"&gt;"&amp;($B$2-30),'Your movements'!$A$5:$A$3004,"&lt;="&amp;$B$2))</f>
        <v/>
      </c>
      <c r="Q57" s="13">
        <f>IF(OR($A57="",P57="",P57=0),"",N57/(P57/30))</f>
        <v/>
      </c>
      <c r="R57" s="14">
        <f>IF($A57="","",IF(_xlfn.MAXIFS('Your movements'!$A$5:$A$3004,'Your movements'!$B$5:$B$3004,$A57,'Your movements'!$D$5:$D$3004,"Sold")=0,"",_xlfn.MAXIFS('Your movements'!$A$5:$A$3004,'Your movements'!$B$5:$B$3004,$A57,'Your movements'!$D$5:$D$3004,"Sold")))</f>
        <v/>
      </c>
      <c r="S57" s="15">
        <f>IF($A57="","",IF(N57&lt;0,"Check: below zero",IF(AND(H57&gt;0,N57+J57&lt;=H57),"Reorder",IF(R57="","Slow: no sales logged",IF($B$2-R57&gt;$B$3,"Slow: no sale in "&amp;($B$2-R57)&amp;" days","OK")))))</f>
        <v/>
      </c>
      <c r="T57" s="11">
        <f>IF(S57="Reorder",MAX(0,I57-N57-J57),"")</f>
        <v/>
      </c>
      <c r="U57" s="12">
        <f>IF(OR(T57="",F57=""),"",T57*F57)</f>
        <v/>
      </c>
    </row>
    <row r="58">
      <c r="A58" s="7" t="n"/>
      <c r="B58" s="7" t="n"/>
      <c r="C58" s="7" t="n"/>
      <c r="D58" s="7" t="n"/>
      <c r="E58" s="7" t="n"/>
      <c r="F58" s="9" t="n"/>
      <c r="G58" s="10" t="n"/>
      <c r="H58" s="10" t="n"/>
      <c r="I58" s="10" t="n"/>
      <c r="J58" s="10" t="n"/>
      <c r="K58" s="11">
        <f>IF($A58="","",SUMIFS('Your movements'!$F$5:$F$3004,'Your movements'!$B$5:$B$3004,$A58,'Your movements'!$D$5:$D$3004,"Received"))</f>
        <v/>
      </c>
      <c r="L58" s="11">
        <f>IF($A58="","",-SUMIFS('Your movements'!$F$5:$F$3004,'Your movements'!$B$5:$B$3004,$A58,'Your movements'!$D$5:$D$3004,"Sold"))</f>
        <v/>
      </c>
      <c r="M58" s="11">
        <f>IF($A58="","",SUMIFS('Your movements'!$F$5:$F$3004,'Your movements'!$B$5:$B$3004,$A58,'Your movements'!$D$5:$D$3004,"Customer return")+SUMIFS('Your movements'!$F$5:$F$3004,'Your movements'!$B$5:$B$3004,$A58,'Your movements'!$D$5:$D$3004,"Adjustment"))</f>
        <v/>
      </c>
      <c r="N58" s="11">
        <f>IF($A58="","",G58+K58-L58+M58)</f>
        <v/>
      </c>
      <c r="O58" s="12">
        <f>IF(OR($A58="",F58=""),"",N58*F58)</f>
        <v/>
      </c>
      <c r="P58" s="11">
        <f>IF($A58="","",-SUMIFS('Your movements'!$F$5:$F$3004,'Your movements'!$B$5:$B$3004,$A58,'Your movements'!$D$5:$D$3004,"Sold",'Your movements'!$A$5:$A$3004,"&gt;"&amp;($B$2-30),'Your movements'!$A$5:$A$3004,"&lt;="&amp;$B$2))</f>
        <v/>
      </c>
      <c r="Q58" s="13">
        <f>IF(OR($A58="",P58="",P58=0),"",N58/(P58/30))</f>
        <v/>
      </c>
      <c r="R58" s="14">
        <f>IF($A58="","",IF(_xlfn.MAXIFS('Your movements'!$A$5:$A$3004,'Your movements'!$B$5:$B$3004,$A58,'Your movements'!$D$5:$D$3004,"Sold")=0,"",_xlfn.MAXIFS('Your movements'!$A$5:$A$3004,'Your movements'!$B$5:$B$3004,$A58,'Your movements'!$D$5:$D$3004,"Sold")))</f>
        <v/>
      </c>
      <c r="S58" s="15">
        <f>IF($A58="","",IF(N58&lt;0,"Check: below zero",IF(AND(H58&gt;0,N58+J58&lt;=H58),"Reorder",IF(R58="","Slow: no sales logged",IF($B$2-R58&gt;$B$3,"Slow: no sale in "&amp;($B$2-R58)&amp;" days","OK")))))</f>
        <v/>
      </c>
      <c r="T58" s="11">
        <f>IF(S58="Reorder",MAX(0,I58-N58-J58),"")</f>
        <v/>
      </c>
      <c r="U58" s="12">
        <f>IF(OR(T58="",F58=""),"",T58*F58)</f>
        <v/>
      </c>
    </row>
    <row r="59">
      <c r="A59" s="7" t="n"/>
      <c r="B59" s="7" t="n"/>
      <c r="C59" s="7" t="n"/>
      <c r="D59" s="7" t="n"/>
      <c r="E59" s="7" t="n"/>
      <c r="F59" s="9" t="n"/>
      <c r="G59" s="10" t="n"/>
      <c r="H59" s="10" t="n"/>
      <c r="I59" s="10" t="n"/>
      <c r="J59" s="10" t="n"/>
      <c r="K59" s="11">
        <f>IF($A59="","",SUMIFS('Your movements'!$F$5:$F$3004,'Your movements'!$B$5:$B$3004,$A59,'Your movements'!$D$5:$D$3004,"Received"))</f>
        <v/>
      </c>
      <c r="L59" s="11">
        <f>IF($A59="","",-SUMIFS('Your movements'!$F$5:$F$3004,'Your movements'!$B$5:$B$3004,$A59,'Your movements'!$D$5:$D$3004,"Sold"))</f>
        <v/>
      </c>
      <c r="M59" s="11">
        <f>IF($A59="","",SUMIFS('Your movements'!$F$5:$F$3004,'Your movements'!$B$5:$B$3004,$A59,'Your movements'!$D$5:$D$3004,"Customer return")+SUMIFS('Your movements'!$F$5:$F$3004,'Your movements'!$B$5:$B$3004,$A59,'Your movements'!$D$5:$D$3004,"Adjustment"))</f>
        <v/>
      </c>
      <c r="N59" s="11">
        <f>IF($A59="","",G59+K59-L59+M59)</f>
        <v/>
      </c>
      <c r="O59" s="12">
        <f>IF(OR($A59="",F59=""),"",N59*F59)</f>
        <v/>
      </c>
      <c r="P59" s="11">
        <f>IF($A59="","",-SUMIFS('Your movements'!$F$5:$F$3004,'Your movements'!$B$5:$B$3004,$A59,'Your movements'!$D$5:$D$3004,"Sold",'Your movements'!$A$5:$A$3004,"&gt;"&amp;($B$2-30),'Your movements'!$A$5:$A$3004,"&lt;="&amp;$B$2))</f>
        <v/>
      </c>
      <c r="Q59" s="13">
        <f>IF(OR($A59="",P59="",P59=0),"",N59/(P59/30))</f>
        <v/>
      </c>
      <c r="R59" s="14">
        <f>IF($A59="","",IF(_xlfn.MAXIFS('Your movements'!$A$5:$A$3004,'Your movements'!$B$5:$B$3004,$A59,'Your movements'!$D$5:$D$3004,"Sold")=0,"",_xlfn.MAXIFS('Your movements'!$A$5:$A$3004,'Your movements'!$B$5:$B$3004,$A59,'Your movements'!$D$5:$D$3004,"Sold")))</f>
        <v/>
      </c>
      <c r="S59" s="15">
        <f>IF($A59="","",IF(N59&lt;0,"Check: below zero",IF(AND(H59&gt;0,N59+J59&lt;=H59),"Reorder",IF(R59="","Slow: no sales logged",IF($B$2-R59&gt;$B$3,"Slow: no sale in "&amp;($B$2-R59)&amp;" days","OK")))))</f>
        <v/>
      </c>
      <c r="T59" s="11">
        <f>IF(S59="Reorder",MAX(0,I59-N59-J59),"")</f>
        <v/>
      </c>
      <c r="U59" s="12">
        <f>IF(OR(T59="",F59=""),"",T59*F59)</f>
        <v/>
      </c>
    </row>
    <row r="60">
      <c r="A60" s="7" t="n"/>
      <c r="B60" s="7" t="n"/>
      <c r="C60" s="7" t="n"/>
      <c r="D60" s="7" t="n"/>
      <c r="E60" s="7" t="n"/>
      <c r="F60" s="9" t="n"/>
      <c r="G60" s="10" t="n"/>
      <c r="H60" s="10" t="n"/>
      <c r="I60" s="10" t="n"/>
      <c r="J60" s="10" t="n"/>
      <c r="K60" s="11">
        <f>IF($A60="","",SUMIFS('Your movements'!$F$5:$F$3004,'Your movements'!$B$5:$B$3004,$A60,'Your movements'!$D$5:$D$3004,"Received"))</f>
        <v/>
      </c>
      <c r="L60" s="11">
        <f>IF($A60="","",-SUMIFS('Your movements'!$F$5:$F$3004,'Your movements'!$B$5:$B$3004,$A60,'Your movements'!$D$5:$D$3004,"Sold"))</f>
        <v/>
      </c>
      <c r="M60" s="11">
        <f>IF($A60="","",SUMIFS('Your movements'!$F$5:$F$3004,'Your movements'!$B$5:$B$3004,$A60,'Your movements'!$D$5:$D$3004,"Customer return")+SUMIFS('Your movements'!$F$5:$F$3004,'Your movements'!$B$5:$B$3004,$A60,'Your movements'!$D$5:$D$3004,"Adjustment"))</f>
        <v/>
      </c>
      <c r="N60" s="11">
        <f>IF($A60="","",G60+K60-L60+M60)</f>
        <v/>
      </c>
      <c r="O60" s="12">
        <f>IF(OR($A60="",F60=""),"",N60*F60)</f>
        <v/>
      </c>
      <c r="P60" s="11">
        <f>IF($A60="","",-SUMIFS('Your movements'!$F$5:$F$3004,'Your movements'!$B$5:$B$3004,$A60,'Your movements'!$D$5:$D$3004,"Sold",'Your movements'!$A$5:$A$3004,"&gt;"&amp;($B$2-30),'Your movements'!$A$5:$A$3004,"&lt;="&amp;$B$2))</f>
        <v/>
      </c>
      <c r="Q60" s="13">
        <f>IF(OR($A60="",P60="",P60=0),"",N60/(P60/30))</f>
        <v/>
      </c>
      <c r="R60" s="14">
        <f>IF($A60="","",IF(_xlfn.MAXIFS('Your movements'!$A$5:$A$3004,'Your movements'!$B$5:$B$3004,$A60,'Your movements'!$D$5:$D$3004,"Sold")=0,"",_xlfn.MAXIFS('Your movements'!$A$5:$A$3004,'Your movements'!$B$5:$B$3004,$A60,'Your movements'!$D$5:$D$3004,"Sold")))</f>
        <v/>
      </c>
      <c r="S60" s="15">
        <f>IF($A60="","",IF(N60&lt;0,"Check: below zero",IF(AND(H60&gt;0,N60+J60&lt;=H60),"Reorder",IF(R60="","Slow: no sales logged",IF($B$2-R60&gt;$B$3,"Slow: no sale in "&amp;($B$2-R60)&amp;" days","OK")))))</f>
        <v/>
      </c>
      <c r="T60" s="11">
        <f>IF(S60="Reorder",MAX(0,I60-N60-J60),"")</f>
        <v/>
      </c>
      <c r="U60" s="12">
        <f>IF(OR(T60="",F60=""),"",T60*F60)</f>
        <v/>
      </c>
    </row>
    <row r="61">
      <c r="A61" s="7" t="n"/>
      <c r="B61" s="7" t="n"/>
      <c r="C61" s="7" t="n"/>
      <c r="D61" s="7" t="n"/>
      <c r="E61" s="7" t="n"/>
      <c r="F61" s="9" t="n"/>
      <c r="G61" s="10" t="n"/>
      <c r="H61" s="10" t="n"/>
      <c r="I61" s="10" t="n"/>
      <c r="J61" s="10" t="n"/>
      <c r="K61" s="11">
        <f>IF($A61="","",SUMIFS('Your movements'!$F$5:$F$3004,'Your movements'!$B$5:$B$3004,$A61,'Your movements'!$D$5:$D$3004,"Received"))</f>
        <v/>
      </c>
      <c r="L61" s="11">
        <f>IF($A61="","",-SUMIFS('Your movements'!$F$5:$F$3004,'Your movements'!$B$5:$B$3004,$A61,'Your movements'!$D$5:$D$3004,"Sold"))</f>
        <v/>
      </c>
      <c r="M61" s="11">
        <f>IF($A61="","",SUMIFS('Your movements'!$F$5:$F$3004,'Your movements'!$B$5:$B$3004,$A61,'Your movements'!$D$5:$D$3004,"Customer return")+SUMIFS('Your movements'!$F$5:$F$3004,'Your movements'!$B$5:$B$3004,$A61,'Your movements'!$D$5:$D$3004,"Adjustment"))</f>
        <v/>
      </c>
      <c r="N61" s="11">
        <f>IF($A61="","",G61+K61-L61+M61)</f>
        <v/>
      </c>
      <c r="O61" s="12">
        <f>IF(OR($A61="",F61=""),"",N61*F61)</f>
        <v/>
      </c>
      <c r="P61" s="11">
        <f>IF($A61="","",-SUMIFS('Your movements'!$F$5:$F$3004,'Your movements'!$B$5:$B$3004,$A61,'Your movements'!$D$5:$D$3004,"Sold",'Your movements'!$A$5:$A$3004,"&gt;"&amp;($B$2-30),'Your movements'!$A$5:$A$3004,"&lt;="&amp;$B$2))</f>
        <v/>
      </c>
      <c r="Q61" s="13">
        <f>IF(OR($A61="",P61="",P61=0),"",N61/(P61/30))</f>
        <v/>
      </c>
      <c r="R61" s="14">
        <f>IF($A61="","",IF(_xlfn.MAXIFS('Your movements'!$A$5:$A$3004,'Your movements'!$B$5:$B$3004,$A61,'Your movements'!$D$5:$D$3004,"Sold")=0,"",_xlfn.MAXIFS('Your movements'!$A$5:$A$3004,'Your movements'!$B$5:$B$3004,$A61,'Your movements'!$D$5:$D$3004,"Sold")))</f>
        <v/>
      </c>
      <c r="S61" s="15">
        <f>IF($A61="","",IF(N61&lt;0,"Check: below zero",IF(AND(H61&gt;0,N61+J61&lt;=H61),"Reorder",IF(R61="","Slow: no sales logged",IF($B$2-R61&gt;$B$3,"Slow: no sale in "&amp;($B$2-R61)&amp;" days","OK")))))</f>
        <v/>
      </c>
      <c r="T61" s="11">
        <f>IF(S61="Reorder",MAX(0,I61-N61-J61),"")</f>
        <v/>
      </c>
      <c r="U61" s="12">
        <f>IF(OR(T61="",F61=""),"",T61*F61)</f>
        <v/>
      </c>
    </row>
    <row r="62">
      <c r="A62" s="7" t="n"/>
      <c r="B62" s="7" t="n"/>
      <c r="C62" s="7" t="n"/>
      <c r="D62" s="7" t="n"/>
      <c r="E62" s="7" t="n"/>
      <c r="F62" s="9" t="n"/>
      <c r="G62" s="10" t="n"/>
      <c r="H62" s="10" t="n"/>
      <c r="I62" s="10" t="n"/>
      <c r="J62" s="10" t="n"/>
      <c r="K62" s="11">
        <f>IF($A62="","",SUMIFS('Your movements'!$F$5:$F$3004,'Your movements'!$B$5:$B$3004,$A62,'Your movements'!$D$5:$D$3004,"Received"))</f>
        <v/>
      </c>
      <c r="L62" s="11">
        <f>IF($A62="","",-SUMIFS('Your movements'!$F$5:$F$3004,'Your movements'!$B$5:$B$3004,$A62,'Your movements'!$D$5:$D$3004,"Sold"))</f>
        <v/>
      </c>
      <c r="M62" s="11">
        <f>IF($A62="","",SUMIFS('Your movements'!$F$5:$F$3004,'Your movements'!$B$5:$B$3004,$A62,'Your movements'!$D$5:$D$3004,"Customer return")+SUMIFS('Your movements'!$F$5:$F$3004,'Your movements'!$B$5:$B$3004,$A62,'Your movements'!$D$5:$D$3004,"Adjustment"))</f>
        <v/>
      </c>
      <c r="N62" s="11">
        <f>IF($A62="","",G62+K62-L62+M62)</f>
        <v/>
      </c>
      <c r="O62" s="12">
        <f>IF(OR($A62="",F62=""),"",N62*F62)</f>
        <v/>
      </c>
      <c r="P62" s="11">
        <f>IF($A62="","",-SUMIFS('Your movements'!$F$5:$F$3004,'Your movements'!$B$5:$B$3004,$A62,'Your movements'!$D$5:$D$3004,"Sold",'Your movements'!$A$5:$A$3004,"&gt;"&amp;($B$2-30),'Your movements'!$A$5:$A$3004,"&lt;="&amp;$B$2))</f>
        <v/>
      </c>
      <c r="Q62" s="13">
        <f>IF(OR($A62="",P62="",P62=0),"",N62/(P62/30))</f>
        <v/>
      </c>
      <c r="R62" s="14">
        <f>IF($A62="","",IF(_xlfn.MAXIFS('Your movements'!$A$5:$A$3004,'Your movements'!$B$5:$B$3004,$A62,'Your movements'!$D$5:$D$3004,"Sold")=0,"",_xlfn.MAXIFS('Your movements'!$A$5:$A$3004,'Your movements'!$B$5:$B$3004,$A62,'Your movements'!$D$5:$D$3004,"Sold")))</f>
        <v/>
      </c>
      <c r="S62" s="15">
        <f>IF($A62="","",IF(N62&lt;0,"Check: below zero",IF(AND(H62&gt;0,N62+J62&lt;=H62),"Reorder",IF(R62="","Slow: no sales logged",IF($B$2-R62&gt;$B$3,"Slow: no sale in "&amp;($B$2-R62)&amp;" days","OK")))))</f>
        <v/>
      </c>
      <c r="T62" s="11">
        <f>IF(S62="Reorder",MAX(0,I62-N62-J62),"")</f>
        <v/>
      </c>
      <c r="U62" s="12">
        <f>IF(OR(T62="",F62=""),"",T62*F62)</f>
        <v/>
      </c>
    </row>
    <row r="63">
      <c r="A63" s="7" t="n"/>
      <c r="B63" s="7" t="n"/>
      <c r="C63" s="7" t="n"/>
      <c r="D63" s="7" t="n"/>
      <c r="E63" s="7" t="n"/>
      <c r="F63" s="9" t="n"/>
      <c r="G63" s="10" t="n"/>
      <c r="H63" s="10" t="n"/>
      <c r="I63" s="10" t="n"/>
      <c r="J63" s="10" t="n"/>
      <c r="K63" s="11">
        <f>IF($A63="","",SUMIFS('Your movements'!$F$5:$F$3004,'Your movements'!$B$5:$B$3004,$A63,'Your movements'!$D$5:$D$3004,"Received"))</f>
        <v/>
      </c>
      <c r="L63" s="11">
        <f>IF($A63="","",-SUMIFS('Your movements'!$F$5:$F$3004,'Your movements'!$B$5:$B$3004,$A63,'Your movements'!$D$5:$D$3004,"Sold"))</f>
        <v/>
      </c>
      <c r="M63" s="11">
        <f>IF($A63="","",SUMIFS('Your movements'!$F$5:$F$3004,'Your movements'!$B$5:$B$3004,$A63,'Your movements'!$D$5:$D$3004,"Customer return")+SUMIFS('Your movements'!$F$5:$F$3004,'Your movements'!$B$5:$B$3004,$A63,'Your movements'!$D$5:$D$3004,"Adjustment"))</f>
        <v/>
      </c>
      <c r="N63" s="11">
        <f>IF($A63="","",G63+K63-L63+M63)</f>
        <v/>
      </c>
      <c r="O63" s="12">
        <f>IF(OR($A63="",F63=""),"",N63*F63)</f>
        <v/>
      </c>
      <c r="P63" s="11">
        <f>IF($A63="","",-SUMIFS('Your movements'!$F$5:$F$3004,'Your movements'!$B$5:$B$3004,$A63,'Your movements'!$D$5:$D$3004,"Sold",'Your movements'!$A$5:$A$3004,"&gt;"&amp;($B$2-30),'Your movements'!$A$5:$A$3004,"&lt;="&amp;$B$2))</f>
        <v/>
      </c>
      <c r="Q63" s="13">
        <f>IF(OR($A63="",P63="",P63=0),"",N63/(P63/30))</f>
        <v/>
      </c>
      <c r="R63" s="14">
        <f>IF($A63="","",IF(_xlfn.MAXIFS('Your movements'!$A$5:$A$3004,'Your movements'!$B$5:$B$3004,$A63,'Your movements'!$D$5:$D$3004,"Sold")=0,"",_xlfn.MAXIFS('Your movements'!$A$5:$A$3004,'Your movements'!$B$5:$B$3004,$A63,'Your movements'!$D$5:$D$3004,"Sold")))</f>
        <v/>
      </c>
      <c r="S63" s="15">
        <f>IF($A63="","",IF(N63&lt;0,"Check: below zero",IF(AND(H63&gt;0,N63+J63&lt;=H63),"Reorder",IF(R63="","Slow: no sales logged",IF($B$2-R63&gt;$B$3,"Slow: no sale in "&amp;($B$2-R63)&amp;" days","OK")))))</f>
        <v/>
      </c>
      <c r="T63" s="11">
        <f>IF(S63="Reorder",MAX(0,I63-N63-J63),"")</f>
        <v/>
      </c>
      <c r="U63" s="12">
        <f>IF(OR(T63="",F63=""),"",T63*F63)</f>
        <v/>
      </c>
    </row>
    <row r="64">
      <c r="A64" s="7" t="n"/>
      <c r="B64" s="7" t="n"/>
      <c r="C64" s="7" t="n"/>
      <c r="D64" s="7" t="n"/>
      <c r="E64" s="7" t="n"/>
      <c r="F64" s="9" t="n"/>
      <c r="G64" s="10" t="n"/>
      <c r="H64" s="10" t="n"/>
      <c r="I64" s="10" t="n"/>
      <c r="J64" s="10" t="n"/>
      <c r="K64" s="11">
        <f>IF($A64="","",SUMIFS('Your movements'!$F$5:$F$3004,'Your movements'!$B$5:$B$3004,$A64,'Your movements'!$D$5:$D$3004,"Received"))</f>
        <v/>
      </c>
      <c r="L64" s="11">
        <f>IF($A64="","",-SUMIFS('Your movements'!$F$5:$F$3004,'Your movements'!$B$5:$B$3004,$A64,'Your movements'!$D$5:$D$3004,"Sold"))</f>
        <v/>
      </c>
      <c r="M64" s="11">
        <f>IF($A64="","",SUMIFS('Your movements'!$F$5:$F$3004,'Your movements'!$B$5:$B$3004,$A64,'Your movements'!$D$5:$D$3004,"Customer return")+SUMIFS('Your movements'!$F$5:$F$3004,'Your movements'!$B$5:$B$3004,$A64,'Your movements'!$D$5:$D$3004,"Adjustment"))</f>
        <v/>
      </c>
      <c r="N64" s="11">
        <f>IF($A64="","",G64+K64-L64+M64)</f>
        <v/>
      </c>
      <c r="O64" s="12">
        <f>IF(OR($A64="",F64=""),"",N64*F64)</f>
        <v/>
      </c>
      <c r="P64" s="11">
        <f>IF($A64="","",-SUMIFS('Your movements'!$F$5:$F$3004,'Your movements'!$B$5:$B$3004,$A64,'Your movements'!$D$5:$D$3004,"Sold",'Your movements'!$A$5:$A$3004,"&gt;"&amp;($B$2-30),'Your movements'!$A$5:$A$3004,"&lt;="&amp;$B$2))</f>
        <v/>
      </c>
      <c r="Q64" s="13">
        <f>IF(OR($A64="",P64="",P64=0),"",N64/(P64/30))</f>
        <v/>
      </c>
      <c r="R64" s="14">
        <f>IF($A64="","",IF(_xlfn.MAXIFS('Your movements'!$A$5:$A$3004,'Your movements'!$B$5:$B$3004,$A64,'Your movements'!$D$5:$D$3004,"Sold")=0,"",_xlfn.MAXIFS('Your movements'!$A$5:$A$3004,'Your movements'!$B$5:$B$3004,$A64,'Your movements'!$D$5:$D$3004,"Sold")))</f>
        <v/>
      </c>
      <c r="S64" s="15">
        <f>IF($A64="","",IF(N64&lt;0,"Check: below zero",IF(AND(H64&gt;0,N64+J64&lt;=H64),"Reorder",IF(R64="","Slow: no sales logged",IF($B$2-R64&gt;$B$3,"Slow: no sale in "&amp;($B$2-R64)&amp;" days","OK")))))</f>
        <v/>
      </c>
      <c r="T64" s="11">
        <f>IF(S64="Reorder",MAX(0,I64-N64-J64),"")</f>
        <v/>
      </c>
      <c r="U64" s="12">
        <f>IF(OR(T64="",F64=""),"",T64*F64)</f>
        <v/>
      </c>
    </row>
    <row r="65">
      <c r="A65" s="7" t="n"/>
      <c r="B65" s="7" t="n"/>
      <c r="C65" s="7" t="n"/>
      <c r="D65" s="7" t="n"/>
      <c r="E65" s="7" t="n"/>
      <c r="F65" s="9" t="n"/>
      <c r="G65" s="10" t="n"/>
      <c r="H65" s="10" t="n"/>
      <c r="I65" s="10" t="n"/>
      <c r="J65" s="10" t="n"/>
      <c r="K65" s="11">
        <f>IF($A65="","",SUMIFS('Your movements'!$F$5:$F$3004,'Your movements'!$B$5:$B$3004,$A65,'Your movements'!$D$5:$D$3004,"Received"))</f>
        <v/>
      </c>
      <c r="L65" s="11">
        <f>IF($A65="","",-SUMIFS('Your movements'!$F$5:$F$3004,'Your movements'!$B$5:$B$3004,$A65,'Your movements'!$D$5:$D$3004,"Sold"))</f>
        <v/>
      </c>
      <c r="M65" s="11">
        <f>IF($A65="","",SUMIFS('Your movements'!$F$5:$F$3004,'Your movements'!$B$5:$B$3004,$A65,'Your movements'!$D$5:$D$3004,"Customer return")+SUMIFS('Your movements'!$F$5:$F$3004,'Your movements'!$B$5:$B$3004,$A65,'Your movements'!$D$5:$D$3004,"Adjustment"))</f>
        <v/>
      </c>
      <c r="N65" s="11">
        <f>IF($A65="","",G65+K65-L65+M65)</f>
        <v/>
      </c>
      <c r="O65" s="12">
        <f>IF(OR($A65="",F65=""),"",N65*F65)</f>
        <v/>
      </c>
      <c r="P65" s="11">
        <f>IF($A65="","",-SUMIFS('Your movements'!$F$5:$F$3004,'Your movements'!$B$5:$B$3004,$A65,'Your movements'!$D$5:$D$3004,"Sold",'Your movements'!$A$5:$A$3004,"&gt;"&amp;($B$2-30),'Your movements'!$A$5:$A$3004,"&lt;="&amp;$B$2))</f>
        <v/>
      </c>
      <c r="Q65" s="13">
        <f>IF(OR($A65="",P65="",P65=0),"",N65/(P65/30))</f>
        <v/>
      </c>
      <c r="R65" s="14">
        <f>IF($A65="","",IF(_xlfn.MAXIFS('Your movements'!$A$5:$A$3004,'Your movements'!$B$5:$B$3004,$A65,'Your movements'!$D$5:$D$3004,"Sold")=0,"",_xlfn.MAXIFS('Your movements'!$A$5:$A$3004,'Your movements'!$B$5:$B$3004,$A65,'Your movements'!$D$5:$D$3004,"Sold")))</f>
        <v/>
      </c>
      <c r="S65" s="15">
        <f>IF($A65="","",IF(N65&lt;0,"Check: below zero",IF(AND(H65&gt;0,N65+J65&lt;=H65),"Reorder",IF(R65="","Slow: no sales logged",IF($B$2-R65&gt;$B$3,"Slow: no sale in "&amp;($B$2-R65)&amp;" days","OK")))))</f>
        <v/>
      </c>
      <c r="T65" s="11">
        <f>IF(S65="Reorder",MAX(0,I65-N65-J65),"")</f>
        <v/>
      </c>
      <c r="U65" s="12">
        <f>IF(OR(T65="",F65=""),"",T65*F65)</f>
        <v/>
      </c>
    </row>
    <row r="66">
      <c r="A66" s="7" t="n"/>
      <c r="B66" s="7" t="n"/>
      <c r="C66" s="7" t="n"/>
      <c r="D66" s="7" t="n"/>
      <c r="E66" s="7" t="n"/>
      <c r="F66" s="9" t="n"/>
      <c r="G66" s="10" t="n"/>
      <c r="H66" s="10" t="n"/>
      <c r="I66" s="10" t="n"/>
      <c r="J66" s="10" t="n"/>
      <c r="K66" s="11">
        <f>IF($A66="","",SUMIFS('Your movements'!$F$5:$F$3004,'Your movements'!$B$5:$B$3004,$A66,'Your movements'!$D$5:$D$3004,"Received"))</f>
        <v/>
      </c>
      <c r="L66" s="11">
        <f>IF($A66="","",-SUMIFS('Your movements'!$F$5:$F$3004,'Your movements'!$B$5:$B$3004,$A66,'Your movements'!$D$5:$D$3004,"Sold"))</f>
        <v/>
      </c>
      <c r="M66" s="11">
        <f>IF($A66="","",SUMIFS('Your movements'!$F$5:$F$3004,'Your movements'!$B$5:$B$3004,$A66,'Your movements'!$D$5:$D$3004,"Customer return")+SUMIFS('Your movements'!$F$5:$F$3004,'Your movements'!$B$5:$B$3004,$A66,'Your movements'!$D$5:$D$3004,"Adjustment"))</f>
        <v/>
      </c>
      <c r="N66" s="11">
        <f>IF($A66="","",G66+K66-L66+M66)</f>
        <v/>
      </c>
      <c r="O66" s="12">
        <f>IF(OR($A66="",F66=""),"",N66*F66)</f>
        <v/>
      </c>
      <c r="P66" s="11">
        <f>IF($A66="","",-SUMIFS('Your movements'!$F$5:$F$3004,'Your movements'!$B$5:$B$3004,$A66,'Your movements'!$D$5:$D$3004,"Sold",'Your movements'!$A$5:$A$3004,"&gt;"&amp;($B$2-30),'Your movements'!$A$5:$A$3004,"&lt;="&amp;$B$2))</f>
        <v/>
      </c>
      <c r="Q66" s="13">
        <f>IF(OR($A66="",P66="",P66=0),"",N66/(P66/30))</f>
        <v/>
      </c>
      <c r="R66" s="14">
        <f>IF($A66="","",IF(_xlfn.MAXIFS('Your movements'!$A$5:$A$3004,'Your movements'!$B$5:$B$3004,$A66,'Your movements'!$D$5:$D$3004,"Sold")=0,"",_xlfn.MAXIFS('Your movements'!$A$5:$A$3004,'Your movements'!$B$5:$B$3004,$A66,'Your movements'!$D$5:$D$3004,"Sold")))</f>
        <v/>
      </c>
      <c r="S66" s="15">
        <f>IF($A66="","",IF(N66&lt;0,"Check: below zero",IF(AND(H66&gt;0,N66+J66&lt;=H66),"Reorder",IF(R66="","Slow: no sales logged",IF($B$2-R66&gt;$B$3,"Slow: no sale in "&amp;($B$2-R66)&amp;" days","OK")))))</f>
        <v/>
      </c>
      <c r="T66" s="11">
        <f>IF(S66="Reorder",MAX(0,I66-N66-J66),"")</f>
        <v/>
      </c>
      <c r="U66" s="12">
        <f>IF(OR(T66="",F66=""),"",T66*F66)</f>
        <v/>
      </c>
    </row>
    <row r="67">
      <c r="A67" s="7" t="n"/>
      <c r="B67" s="7" t="n"/>
      <c r="C67" s="7" t="n"/>
      <c r="D67" s="7" t="n"/>
      <c r="E67" s="7" t="n"/>
      <c r="F67" s="9" t="n"/>
      <c r="G67" s="10" t="n"/>
      <c r="H67" s="10" t="n"/>
      <c r="I67" s="10" t="n"/>
      <c r="J67" s="10" t="n"/>
      <c r="K67" s="11">
        <f>IF($A67="","",SUMIFS('Your movements'!$F$5:$F$3004,'Your movements'!$B$5:$B$3004,$A67,'Your movements'!$D$5:$D$3004,"Received"))</f>
        <v/>
      </c>
      <c r="L67" s="11">
        <f>IF($A67="","",-SUMIFS('Your movements'!$F$5:$F$3004,'Your movements'!$B$5:$B$3004,$A67,'Your movements'!$D$5:$D$3004,"Sold"))</f>
        <v/>
      </c>
      <c r="M67" s="11">
        <f>IF($A67="","",SUMIFS('Your movements'!$F$5:$F$3004,'Your movements'!$B$5:$B$3004,$A67,'Your movements'!$D$5:$D$3004,"Customer return")+SUMIFS('Your movements'!$F$5:$F$3004,'Your movements'!$B$5:$B$3004,$A67,'Your movements'!$D$5:$D$3004,"Adjustment"))</f>
        <v/>
      </c>
      <c r="N67" s="11">
        <f>IF($A67="","",G67+K67-L67+M67)</f>
        <v/>
      </c>
      <c r="O67" s="12">
        <f>IF(OR($A67="",F67=""),"",N67*F67)</f>
        <v/>
      </c>
      <c r="P67" s="11">
        <f>IF($A67="","",-SUMIFS('Your movements'!$F$5:$F$3004,'Your movements'!$B$5:$B$3004,$A67,'Your movements'!$D$5:$D$3004,"Sold",'Your movements'!$A$5:$A$3004,"&gt;"&amp;($B$2-30),'Your movements'!$A$5:$A$3004,"&lt;="&amp;$B$2))</f>
        <v/>
      </c>
      <c r="Q67" s="13">
        <f>IF(OR($A67="",P67="",P67=0),"",N67/(P67/30))</f>
        <v/>
      </c>
      <c r="R67" s="14">
        <f>IF($A67="","",IF(_xlfn.MAXIFS('Your movements'!$A$5:$A$3004,'Your movements'!$B$5:$B$3004,$A67,'Your movements'!$D$5:$D$3004,"Sold")=0,"",_xlfn.MAXIFS('Your movements'!$A$5:$A$3004,'Your movements'!$B$5:$B$3004,$A67,'Your movements'!$D$5:$D$3004,"Sold")))</f>
        <v/>
      </c>
      <c r="S67" s="15">
        <f>IF($A67="","",IF(N67&lt;0,"Check: below zero",IF(AND(H67&gt;0,N67+J67&lt;=H67),"Reorder",IF(R67="","Slow: no sales logged",IF($B$2-R67&gt;$B$3,"Slow: no sale in "&amp;($B$2-R67)&amp;" days","OK")))))</f>
        <v/>
      </c>
      <c r="T67" s="11">
        <f>IF(S67="Reorder",MAX(0,I67-N67-J67),"")</f>
        <v/>
      </c>
      <c r="U67" s="12">
        <f>IF(OR(T67="",F67=""),"",T67*F67)</f>
        <v/>
      </c>
    </row>
    <row r="68">
      <c r="A68" s="7" t="n"/>
      <c r="B68" s="7" t="n"/>
      <c r="C68" s="7" t="n"/>
      <c r="D68" s="7" t="n"/>
      <c r="E68" s="7" t="n"/>
      <c r="F68" s="9" t="n"/>
      <c r="G68" s="10" t="n"/>
      <c r="H68" s="10" t="n"/>
      <c r="I68" s="10" t="n"/>
      <c r="J68" s="10" t="n"/>
      <c r="K68" s="11">
        <f>IF($A68="","",SUMIFS('Your movements'!$F$5:$F$3004,'Your movements'!$B$5:$B$3004,$A68,'Your movements'!$D$5:$D$3004,"Received"))</f>
        <v/>
      </c>
      <c r="L68" s="11">
        <f>IF($A68="","",-SUMIFS('Your movements'!$F$5:$F$3004,'Your movements'!$B$5:$B$3004,$A68,'Your movements'!$D$5:$D$3004,"Sold"))</f>
        <v/>
      </c>
      <c r="M68" s="11">
        <f>IF($A68="","",SUMIFS('Your movements'!$F$5:$F$3004,'Your movements'!$B$5:$B$3004,$A68,'Your movements'!$D$5:$D$3004,"Customer return")+SUMIFS('Your movements'!$F$5:$F$3004,'Your movements'!$B$5:$B$3004,$A68,'Your movements'!$D$5:$D$3004,"Adjustment"))</f>
        <v/>
      </c>
      <c r="N68" s="11">
        <f>IF($A68="","",G68+K68-L68+M68)</f>
        <v/>
      </c>
      <c r="O68" s="12">
        <f>IF(OR($A68="",F68=""),"",N68*F68)</f>
        <v/>
      </c>
      <c r="P68" s="11">
        <f>IF($A68="","",-SUMIFS('Your movements'!$F$5:$F$3004,'Your movements'!$B$5:$B$3004,$A68,'Your movements'!$D$5:$D$3004,"Sold",'Your movements'!$A$5:$A$3004,"&gt;"&amp;($B$2-30),'Your movements'!$A$5:$A$3004,"&lt;="&amp;$B$2))</f>
        <v/>
      </c>
      <c r="Q68" s="13">
        <f>IF(OR($A68="",P68="",P68=0),"",N68/(P68/30))</f>
        <v/>
      </c>
      <c r="R68" s="14">
        <f>IF($A68="","",IF(_xlfn.MAXIFS('Your movements'!$A$5:$A$3004,'Your movements'!$B$5:$B$3004,$A68,'Your movements'!$D$5:$D$3004,"Sold")=0,"",_xlfn.MAXIFS('Your movements'!$A$5:$A$3004,'Your movements'!$B$5:$B$3004,$A68,'Your movements'!$D$5:$D$3004,"Sold")))</f>
        <v/>
      </c>
      <c r="S68" s="15">
        <f>IF($A68="","",IF(N68&lt;0,"Check: below zero",IF(AND(H68&gt;0,N68+J68&lt;=H68),"Reorder",IF(R68="","Slow: no sales logged",IF($B$2-R68&gt;$B$3,"Slow: no sale in "&amp;($B$2-R68)&amp;" days","OK")))))</f>
        <v/>
      </c>
      <c r="T68" s="11">
        <f>IF(S68="Reorder",MAX(0,I68-N68-J68),"")</f>
        <v/>
      </c>
      <c r="U68" s="12">
        <f>IF(OR(T68="",F68=""),"",T68*F68)</f>
        <v/>
      </c>
    </row>
    <row r="69">
      <c r="A69" s="7" t="n"/>
      <c r="B69" s="7" t="n"/>
      <c r="C69" s="7" t="n"/>
      <c r="D69" s="7" t="n"/>
      <c r="E69" s="7" t="n"/>
      <c r="F69" s="9" t="n"/>
      <c r="G69" s="10" t="n"/>
      <c r="H69" s="10" t="n"/>
      <c r="I69" s="10" t="n"/>
      <c r="J69" s="10" t="n"/>
      <c r="K69" s="11">
        <f>IF($A69="","",SUMIFS('Your movements'!$F$5:$F$3004,'Your movements'!$B$5:$B$3004,$A69,'Your movements'!$D$5:$D$3004,"Received"))</f>
        <v/>
      </c>
      <c r="L69" s="11">
        <f>IF($A69="","",-SUMIFS('Your movements'!$F$5:$F$3004,'Your movements'!$B$5:$B$3004,$A69,'Your movements'!$D$5:$D$3004,"Sold"))</f>
        <v/>
      </c>
      <c r="M69" s="11">
        <f>IF($A69="","",SUMIFS('Your movements'!$F$5:$F$3004,'Your movements'!$B$5:$B$3004,$A69,'Your movements'!$D$5:$D$3004,"Customer return")+SUMIFS('Your movements'!$F$5:$F$3004,'Your movements'!$B$5:$B$3004,$A69,'Your movements'!$D$5:$D$3004,"Adjustment"))</f>
        <v/>
      </c>
      <c r="N69" s="11">
        <f>IF($A69="","",G69+K69-L69+M69)</f>
        <v/>
      </c>
      <c r="O69" s="12">
        <f>IF(OR($A69="",F69=""),"",N69*F69)</f>
        <v/>
      </c>
      <c r="P69" s="11">
        <f>IF($A69="","",-SUMIFS('Your movements'!$F$5:$F$3004,'Your movements'!$B$5:$B$3004,$A69,'Your movements'!$D$5:$D$3004,"Sold",'Your movements'!$A$5:$A$3004,"&gt;"&amp;($B$2-30),'Your movements'!$A$5:$A$3004,"&lt;="&amp;$B$2))</f>
        <v/>
      </c>
      <c r="Q69" s="13">
        <f>IF(OR($A69="",P69="",P69=0),"",N69/(P69/30))</f>
        <v/>
      </c>
      <c r="R69" s="14">
        <f>IF($A69="","",IF(_xlfn.MAXIFS('Your movements'!$A$5:$A$3004,'Your movements'!$B$5:$B$3004,$A69,'Your movements'!$D$5:$D$3004,"Sold")=0,"",_xlfn.MAXIFS('Your movements'!$A$5:$A$3004,'Your movements'!$B$5:$B$3004,$A69,'Your movements'!$D$5:$D$3004,"Sold")))</f>
        <v/>
      </c>
      <c r="S69" s="15">
        <f>IF($A69="","",IF(N69&lt;0,"Check: below zero",IF(AND(H69&gt;0,N69+J69&lt;=H69),"Reorder",IF(R69="","Slow: no sales logged",IF($B$2-R69&gt;$B$3,"Slow: no sale in "&amp;($B$2-R69)&amp;" days","OK")))))</f>
        <v/>
      </c>
      <c r="T69" s="11">
        <f>IF(S69="Reorder",MAX(0,I69-N69-J69),"")</f>
        <v/>
      </c>
      <c r="U69" s="12">
        <f>IF(OR(T69="",F69=""),"",T69*F69)</f>
        <v/>
      </c>
    </row>
    <row r="70">
      <c r="A70" s="7" t="n"/>
      <c r="B70" s="7" t="n"/>
      <c r="C70" s="7" t="n"/>
      <c r="D70" s="7" t="n"/>
      <c r="E70" s="7" t="n"/>
      <c r="F70" s="9" t="n"/>
      <c r="G70" s="10" t="n"/>
      <c r="H70" s="10" t="n"/>
      <c r="I70" s="10" t="n"/>
      <c r="J70" s="10" t="n"/>
      <c r="K70" s="11">
        <f>IF($A70="","",SUMIFS('Your movements'!$F$5:$F$3004,'Your movements'!$B$5:$B$3004,$A70,'Your movements'!$D$5:$D$3004,"Received"))</f>
        <v/>
      </c>
      <c r="L70" s="11">
        <f>IF($A70="","",-SUMIFS('Your movements'!$F$5:$F$3004,'Your movements'!$B$5:$B$3004,$A70,'Your movements'!$D$5:$D$3004,"Sold"))</f>
        <v/>
      </c>
      <c r="M70" s="11">
        <f>IF($A70="","",SUMIFS('Your movements'!$F$5:$F$3004,'Your movements'!$B$5:$B$3004,$A70,'Your movements'!$D$5:$D$3004,"Customer return")+SUMIFS('Your movements'!$F$5:$F$3004,'Your movements'!$B$5:$B$3004,$A70,'Your movements'!$D$5:$D$3004,"Adjustment"))</f>
        <v/>
      </c>
      <c r="N70" s="11">
        <f>IF($A70="","",G70+K70-L70+M70)</f>
        <v/>
      </c>
      <c r="O70" s="12">
        <f>IF(OR($A70="",F70=""),"",N70*F70)</f>
        <v/>
      </c>
      <c r="P70" s="11">
        <f>IF($A70="","",-SUMIFS('Your movements'!$F$5:$F$3004,'Your movements'!$B$5:$B$3004,$A70,'Your movements'!$D$5:$D$3004,"Sold",'Your movements'!$A$5:$A$3004,"&gt;"&amp;($B$2-30),'Your movements'!$A$5:$A$3004,"&lt;="&amp;$B$2))</f>
        <v/>
      </c>
      <c r="Q70" s="13">
        <f>IF(OR($A70="",P70="",P70=0),"",N70/(P70/30))</f>
        <v/>
      </c>
      <c r="R70" s="14">
        <f>IF($A70="","",IF(_xlfn.MAXIFS('Your movements'!$A$5:$A$3004,'Your movements'!$B$5:$B$3004,$A70,'Your movements'!$D$5:$D$3004,"Sold")=0,"",_xlfn.MAXIFS('Your movements'!$A$5:$A$3004,'Your movements'!$B$5:$B$3004,$A70,'Your movements'!$D$5:$D$3004,"Sold")))</f>
        <v/>
      </c>
      <c r="S70" s="15">
        <f>IF($A70="","",IF(N70&lt;0,"Check: below zero",IF(AND(H70&gt;0,N70+J70&lt;=H70),"Reorder",IF(R70="","Slow: no sales logged",IF($B$2-R70&gt;$B$3,"Slow: no sale in "&amp;($B$2-R70)&amp;" days","OK")))))</f>
        <v/>
      </c>
      <c r="T70" s="11">
        <f>IF(S70="Reorder",MAX(0,I70-N70-J70),"")</f>
        <v/>
      </c>
      <c r="U70" s="12">
        <f>IF(OR(T70="",F70=""),"",T70*F70)</f>
        <v/>
      </c>
    </row>
    <row r="71">
      <c r="A71" s="7" t="n"/>
      <c r="B71" s="7" t="n"/>
      <c r="C71" s="7" t="n"/>
      <c r="D71" s="7" t="n"/>
      <c r="E71" s="7" t="n"/>
      <c r="F71" s="9" t="n"/>
      <c r="G71" s="10" t="n"/>
      <c r="H71" s="10" t="n"/>
      <c r="I71" s="10" t="n"/>
      <c r="J71" s="10" t="n"/>
      <c r="K71" s="11">
        <f>IF($A71="","",SUMIFS('Your movements'!$F$5:$F$3004,'Your movements'!$B$5:$B$3004,$A71,'Your movements'!$D$5:$D$3004,"Received"))</f>
        <v/>
      </c>
      <c r="L71" s="11">
        <f>IF($A71="","",-SUMIFS('Your movements'!$F$5:$F$3004,'Your movements'!$B$5:$B$3004,$A71,'Your movements'!$D$5:$D$3004,"Sold"))</f>
        <v/>
      </c>
      <c r="M71" s="11">
        <f>IF($A71="","",SUMIFS('Your movements'!$F$5:$F$3004,'Your movements'!$B$5:$B$3004,$A71,'Your movements'!$D$5:$D$3004,"Customer return")+SUMIFS('Your movements'!$F$5:$F$3004,'Your movements'!$B$5:$B$3004,$A71,'Your movements'!$D$5:$D$3004,"Adjustment"))</f>
        <v/>
      </c>
      <c r="N71" s="11">
        <f>IF($A71="","",G71+K71-L71+M71)</f>
        <v/>
      </c>
      <c r="O71" s="12">
        <f>IF(OR($A71="",F71=""),"",N71*F71)</f>
        <v/>
      </c>
      <c r="P71" s="11">
        <f>IF($A71="","",-SUMIFS('Your movements'!$F$5:$F$3004,'Your movements'!$B$5:$B$3004,$A71,'Your movements'!$D$5:$D$3004,"Sold",'Your movements'!$A$5:$A$3004,"&gt;"&amp;($B$2-30),'Your movements'!$A$5:$A$3004,"&lt;="&amp;$B$2))</f>
        <v/>
      </c>
      <c r="Q71" s="13">
        <f>IF(OR($A71="",P71="",P71=0),"",N71/(P71/30))</f>
        <v/>
      </c>
      <c r="R71" s="14">
        <f>IF($A71="","",IF(_xlfn.MAXIFS('Your movements'!$A$5:$A$3004,'Your movements'!$B$5:$B$3004,$A71,'Your movements'!$D$5:$D$3004,"Sold")=0,"",_xlfn.MAXIFS('Your movements'!$A$5:$A$3004,'Your movements'!$B$5:$B$3004,$A71,'Your movements'!$D$5:$D$3004,"Sold")))</f>
        <v/>
      </c>
      <c r="S71" s="15">
        <f>IF($A71="","",IF(N71&lt;0,"Check: below zero",IF(AND(H71&gt;0,N71+J71&lt;=H71),"Reorder",IF(R71="","Slow: no sales logged",IF($B$2-R71&gt;$B$3,"Slow: no sale in "&amp;($B$2-R71)&amp;" days","OK")))))</f>
        <v/>
      </c>
      <c r="T71" s="11">
        <f>IF(S71="Reorder",MAX(0,I71-N71-J71),"")</f>
        <v/>
      </c>
      <c r="U71" s="12">
        <f>IF(OR(T71="",F71=""),"",T71*F71)</f>
        <v/>
      </c>
    </row>
    <row r="72">
      <c r="A72" s="7" t="n"/>
      <c r="B72" s="7" t="n"/>
      <c r="C72" s="7" t="n"/>
      <c r="D72" s="7" t="n"/>
      <c r="E72" s="7" t="n"/>
      <c r="F72" s="9" t="n"/>
      <c r="G72" s="10" t="n"/>
      <c r="H72" s="10" t="n"/>
      <c r="I72" s="10" t="n"/>
      <c r="J72" s="10" t="n"/>
      <c r="K72" s="11">
        <f>IF($A72="","",SUMIFS('Your movements'!$F$5:$F$3004,'Your movements'!$B$5:$B$3004,$A72,'Your movements'!$D$5:$D$3004,"Received"))</f>
        <v/>
      </c>
      <c r="L72" s="11">
        <f>IF($A72="","",-SUMIFS('Your movements'!$F$5:$F$3004,'Your movements'!$B$5:$B$3004,$A72,'Your movements'!$D$5:$D$3004,"Sold"))</f>
        <v/>
      </c>
      <c r="M72" s="11">
        <f>IF($A72="","",SUMIFS('Your movements'!$F$5:$F$3004,'Your movements'!$B$5:$B$3004,$A72,'Your movements'!$D$5:$D$3004,"Customer return")+SUMIFS('Your movements'!$F$5:$F$3004,'Your movements'!$B$5:$B$3004,$A72,'Your movements'!$D$5:$D$3004,"Adjustment"))</f>
        <v/>
      </c>
      <c r="N72" s="11">
        <f>IF($A72="","",G72+K72-L72+M72)</f>
        <v/>
      </c>
      <c r="O72" s="12">
        <f>IF(OR($A72="",F72=""),"",N72*F72)</f>
        <v/>
      </c>
      <c r="P72" s="11">
        <f>IF($A72="","",-SUMIFS('Your movements'!$F$5:$F$3004,'Your movements'!$B$5:$B$3004,$A72,'Your movements'!$D$5:$D$3004,"Sold",'Your movements'!$A$5:$A$3004,"&gt;"&amp;($B$2-30),'Your movements'!$A$5:$A$3004,"&lt;="&amp;$B$2))</f>
        <v/>
      </c>
      <c r="Q72" s="13">
        <f>IF(OR($A72="",P72="",P72=0),"",N72/(P72/30))</f>
        <v/>
      </c>
      <c r="R72" s="14">
        <f>IF($A72="","",IF(_xlfn.MAXIFS('Your movements'!$A$5:$A$3004,'Your movements'!$B$5:$B$3004,$A72,'Your movements'!$D$5:$D$3004,"Sold")=0,"",_xlfn.MAXIFS('Your movements'!$A$5:$A$3004,'Your movements'!$B$5:$B$3004,$A72,'Your movements'!$D$5:$D$3004,"Sold")))</f>
        <v/>
      </c>
      <c r="S72" s="15">
        <f>IF($A72="","",IF(N72&lt;0,"Check: below zero",IF(AND(H72&gt;0,N72+J72&lt;=H72),"Reorder",IF(R72="","Slow: no sales logged",IF($B$2-R72&gt;$B$3,"Slow: no sale in "&amp;($B$2-R72)&amp;" days","OK")))))</f>
        <v/>
      </c>
      <c r="T72" s="11">
        <f>IF(S72="Reorder",MAX(0,I72-N72-J72),"")</f>
        <v/>
      </c>
      <c r="U72" s="12">
        <f>IF(OR(T72="",F72=""),"",T72*F72)</f>
        <v/>
      </c>
    </row>
    <row r="73">
      <c r="A73" s="7" t="n"/>
      <c r="B73" s="7" t="n"/>
      <c r="C73" s="7" t="n"/>
      <c r="D73" s="7" t="n"/>
      <c r="E73" s="7" t="n"/>
      <c r="F73" s="9" t="n"/>
      <c r="G73" s="10" t="n"/>
      <c r="H73" s="10" t="n"/>
      <c r="I73" s="10" t="n"/>
      <c r="J73" s="10" t="n"/>
      <c r="K73" s="11">
        <f>IF($A73="","",SUMIFS('Your movements'!$F$5:$F$3004,'Your movements'!$B$5:$B$3004,$A73,'Your movements'!$D$5:$D$3004,"Received"))</f>
        <v/>
      </c>
      <c r="L73" s="11">
        <f>IF($A73="","",-SUMIFS('Your movements'!$F$5:$F$3004,'Your movements'!$B$5:$B$3004,$A73,'Your movements'!$D$5:$D$3004,"Sold"))</f>
        <v/>
      </c>
      <c r="M73" s="11">
        <f>IF($A73="","",SUMIFS('Your movements'!$F$5:$F$3004,'Your movements'!$B$5:$B$3004,$A73,'Your movements'!$D$5:$D$3004,"Customer return")+SUMIFS('Your movements'!$F$5:$F$3004,'Your movements'!$B$5:$B$3004,$A73,'Your movements'!$D$5:$D$3004,"Adjustment"))</f>
        <v/>
      </c>
      <c r="N73" s="11">
        <f>IF($A73="","",G73+K73-L73+M73)</f>
        <v/>
      </c>
      <c r="O73" s="12">
        <f>IF(OR($A73="",F73=""),"",N73*F73)</f>
        <v/>
      </c>
      <c r="P73" s="11">
        <f>IF($A73="","",-SUMIFS('Your movements'!$F$5:$F$3004,'Your movements'!$B$5:$B$3004,$A73,'Your movements'!$D$5:$D$3004,"Sold",'Your movements'!$A$5:$A$3004,"&gt;"&amp;($B$2-30),'Your movements'!$A$5:$A$3004,"&lt;="&amp;$B$2))</f>
        <v/>
      </c>
      <c r="Q73" s="13">
        <f>IF(OR($A73="",P73="",P73=0),"",N73/(P73/30))</f>
        <v/>
      </c>
      <c r="R73" s="14">
        <f>IF($A73="","",IF(_xlfn.MAXIFS('Your movements'!$A$5:$A$3004,'Your movements'!$B$5:$B$3004,$A73,'Your movements'!$D$5:$D$3004,"Sold")=0,"",_xlfn.MAXIFS('Your movements'!$A$5:$A$3004,'Your movements'!$B$5:$B$3004,$A73,'Your movements'!$D$5:$D$3004,"Sold")))</f>
        <v/>
      </c>
      <c r="S73" s="15">
        <f>IF($A73="","",IF(N73&lt;0,"Check: below zero",IF(AND(H73&gt;0,N73+J73&lt;=H73),"Reorder",IF(R73="","Slow: no sales logged",IF($B$2-R73&gt;$B$3,"Slow: no sale in "&amp;($B$2-R73)&amp;" days","OK")))))</f>
        <v/>
      </c>
      <c r="T73" s="11">
        <f>IF(S73="Reorder",MAX(0,I73-N73-J73),"")</f>
        <v/>
      </c>
      <c r="U73" s="12">
        <f>IF(OR(T73="",F73=""),"",T73*F73)</f>
        <v/>
      </c>
    </row>
    <row r="74">
      <c r="A74" s="7" t="n"/>
      <c r="B74" s="7" t="n"/>
      <c r="C74" s="7" t="n"/>
      <c r="D74" s="7" t="n"/>
      <c r="E74" s="7" t="n"/>
      <c r="F74" s="9" t="n"/>
      <c r="G74" s="10" t="n"/>
      <c r="H74" s="10" t="n"/>
      <c r="I74" s="10" t="n"/>
      <c r="J74" s="10" t="n"/>
      <c r="K74" s="11">
        <f>IF($A74="","",SUMIFS('Your movements'!$F$5:$F$3004,'Your movements'!$B$5:$B$3004,$A74,'Your movements'!$D$5:$D$3004,"Received"))</f>
        <v/>
      </c>
      <c r="L74" s="11">
        <f>IF($A74="","",-SUMIFS('Your movements'!$F$5:$F$3004,'Your movements'!$B$5:$B$3004,$A74,'Your movements'!$D$5:$D$3004,"Sold"))</f>
        <v/>
      </c>
      <c r="M74" s="11">
        <f>IF($A74="","",SUMIFS('Your movements'!$F$5:$F$3004,'Your movements'!$B$5:$B$3004,$A74,'Your movements'!$D$5:$D$3004,"Customer return")+SUMIFS('Your movements'!$F$5:$F$3004,'Your movements'!$B$5:$B$3004,$A74,'Your movements'!$D$5:$D$3004,"Adjustment"))</f>
        <v/>
      </c>
      <c r="N74" s="11">
        <f>IF($A74="","",G74+K74-L74+M74)</f>
        <v/>
      </c>
      <c r="O74" s="12">
        <f>IF(OR($A74="",F74=""),"",N74*F74)</f>
        <v/>
      </c>
      <c r="P74" s="11">
        <f>IF($A74="","",-SUMIFS('Your movements'!$F$5:$F$3004,'Your movements'!$B$5:$B$3004,$A74,'Your movements'!$D$5:$D$3004,"Sold",'Your movements'!$A$5:$A$3004,"&gt;"&amp;($B$2-30),'Your movements'!$A$5:$A$3004,"&lt;="&amp;$B$2))</f>
        <v/>
      </c>
      <c r="Q74" s="13">
        <f>IF(OR($A74="",P74="",P74=0),"",N74/(P74/30))</f>
        <v/>
      </c>
      <c r="R74" s="14">
        <f>IF($A74="","",IF(_xlfn.MAXIFS('Your movements'!$A$5:$A$3004,'Your movements'!$B$5:$B$3004,$A74,'Your movements'!$D$5:$D$3004,"Sold")=0,"",_xlfn.MAXIFS('Your movements'!$A$5:$A$3004,'Your movements'!$B$5:$B$3004,$A74,'Your movements'!$D$5:$D$3004,"Sold")))</f>
        <v/>
      </c>
      <c r="S74" s="15">
        <f>IF($A74="","",IF(N74&lt;0,"Check: below zero",IF(AND(H74&gt;0,N74+J74&lt;=H74),"Reorder",IF(R74="","Slow: no sales logged",IF($B$2-R74&gt;$B$3,"Slow: no sale in "&amp;($B$2-R74)&amp;" days","OK")))))</f>
        <v/>
      </c>
      <c r="T74" s="11">
        <f>IF(S74="Reorder",MAX(0,I74-N74-J74),"")</f>
        <v/>
      </c>
      <c r="U74" s="12">
        <f>IF(OR(T74="",F74=""),"",T74*F74)</f>
        <v/>
      </c>
    </row>
    <row r="75">
      <c r="A75" s="7" t="n"/>
      <c r="B75" s="7" t="n"/>
      <c r="C75" s="7" t="n"/>
      <c r="D75" s="7" t="n"/>
      <c r="E75" s="7" t="n"/>
      <c r="F75" s="9" t="n"/>
      <c r="G75" s="10" t="n"/>
      <c r="H75" s="10" t="n"/>
      <c r="I75" s="10" t="n"/>
      <c r="J75" s="10" t="n"/>
      <c r="K75" s="11">
        <f>IF($A75="","",SUMIFS('Your movements'!$F$5:$F$3004,'Your movements'!$B$5:$B$3004,$A75,'Your movements'!$D$5:$D$3004,"Received"))</f>
        <v/>
      </c>
      <c r="L75" s="11">
        <f>IF($A75="","",-SUMIFS('Your movements'!$F$5:$F$3004,'Your movements'!$B$5:$B$3004,$A75,'Your movements'!$D$5:$D$3004,"Sold"))</f>
        <v/>
      </c>
      <c r="M75" s="11">
        <f>IF($A75="","",SUMIFS('Your movements'!$F$5:$F$3004,'Your movements'!$B$5:$B$3004,$A75,'Your movements'!$D$5:$D$3004,"Customer return")+SUMIFS('Your movements'!$F$5:$F$3004,'Your movements'!$B$5:$B$3004,$A75,'Your movements'!$D$5:$D$3004,"Adjustment"))</f>
        <v/>
      </c>
      <c r="N75" s="11">
        <f>IF($A75="","",G75+K75-L75+M75)</f>
        <v/>
      </c>
      <c r="O75" s="12">
        <f>IF(OR($A75="",F75=""),"",N75*F75)</f>
        <v/>
      </c>
      <c r="P75" s="11">
        <f>IF($A75="","",-SUMIFS('Your movements'!$F$5:$F$3004,'Your movements'!$B$5:$B$3004,$A75,'Your movements'!$D$5:$D$3004,"Sold",'Your movements'!$A$5:$A$3004,"&gt;"&amp;($B$2-30),'Your movements'!$A$5:$A$3004,"&lt;="&amp;$B$2))</f>
        <v/>
      </c>
      <c r="Q75" s="13">
        <f>IF(OR($A75="",P75="",P75=0),"",N75/(P75/30))</f>
        <v/>
      </c>
      <c r="R75" s="14">
        <f>IF($A75="","",IF(_xlfn.MAXIFS('Your movements'!$A$5:$A$3004,'Your movements'!$B$5:$B$3004,$A75,'Your movements'!$D$5:$D$3004,"Sold")=0,"",_xlfn.MAXIFS('Your movements'!$A$5:$A$3004,'Your movements'!$B$5:$B$3004,$A75,'Your movements'!$D$5:$D$3004,"Sold")))</f>
        <v/>
      </c>
      <c r="S75" s="15">
        <f>IF($A75="","",IF(N75&lt;0,"Check: below zero",IF(AND(H75&gt;0,N75+J75&lt;=H75),"Reorder",IF(R75="","Slow: no sales logged",IF($B$2-R75&gt;$B$3,"Slow: no sale in "&amp;($B$2-R75)&amp;" days","OK")))))</f>
        <v/>
      </c>
      <c r="T75" s="11">
        <f>IF(S75="Reorder",MAX(0,I75-N75-J75),"")</f>
        <v/>
      </c>
      <c r="U75" s="12">
        <f>IF(OR(T75="",F75=""),"",T75*F75)</f>
        <v/>
      </c>
    </row>
    <row r="76">
      <c r="A76" s="7" t="n"/>
      <c r="B76" s="7" t="n"/>
      <c r="C76" s="7" t="n"/>
      <c r="D76" s="7" t="n"/>
      <c r="E76" s="7" t="n"/>
      <c r="F76" s="9" t="n"/>
      <c r="G76" s="10" t="n"/>
      <c r="H76" s="10" t="n"/>
      <c r="I76" s="10" t="n"/>
      <c r="J76" s="10" t="n"/>
      <c r="K76" s="11">
        <f>IF($A76="","",SUMIFS('Your movements'!$F$5:$F$3004,'Your movements'!$B$5:$B$3004,$A76,'Your movements'!$D$5:$D$3004,"Received"))</f>
        <v/>
      </c>
      <c r="L76" s="11">
        <f>IF($A76="","",-SUMIFS('Your movements'!$F$5:$F$3004,'Your movements'!$B$5:$B$3004,$A76,'Your movements'!$D$5:$D$3004,"Sold"))</f>
        <v/>
      </c>
      <c r="M76" s="11">
        <f>IF($A76="","",SUMIFS('Your movements'!$F$5:$F$3004,'Your movements'!$B$5:$B$3004,$A76,'Your movements'!$D$5:$D$3004,"Customer return")+SUMIFS('Your movements'!$F$5:$F$3004,'Your movements'!$B$5:$B$3004,$A76,'Your movements'!$D$5:$D$3004,"Adjustment"))</f>
        <v/>
      </c>
      <c r="N76" s="11">
        <f>IF($A76="","",G76+K76-L76+M76)</f>
        <v/>
      </c>
      <c r="O76" s="12">
        <f>IF(OR($A76="",F76=""),"",N76*F76)</f>
        <v/>
      </c>
      <c r="P76" s="11">
        <f>IF($A76="","",-SUMIFS('Your movements'!$F$5:$F$3004,'Your movements'!$B$5:$B$3004,$A76,'Your movements'!$D$5:$D$3004,"Sold",'Your movements'!$A$5:$A$3004,"&gt;"&amp;($B$2-30),'Your movements'!$A$5:$A$3004,"&lt;="&amp;$B$2))</f>
        <v/>
      </c>
      <c r="Q76" s="13">
        <f>IF(OR($A76="",P76="",P76=0),"",N76/(P76/30))</f>
        <v/>
      </c>
      <c r="R76" s="14">
        <f>IF($A76="","",IF(_xlfn.MAXIFS('Your movements'!$A$5:$A$3004,'Your movements'!$B$5:$B$3004,$A76,'Your movements'!$D$5:$D$3004,"Sold")=0,"",_xlfn.MAXIFS('Your movements'!$A$5:$A$3004,'Your movements'!$B$5:$B$3004,$A76,'Your movements'!$D$5:$D$3004,"Sold")))</f>
        <v/>
      </c>
      <c r="S76" s="15">
        <f>IF($A76="","",IF(N76&lt;0,"Check: below zero",IF(AND(H76&gt;0,N76+J76&lt;=H76),"Reorder",IF(R76="","Slow: no sales logged",IF($B$2-R76&gt;$B$3,"Slow: no sale in "&amp;($B$2-R76)&amp;" days","OK")))))</f>
        <v/>
      </c>
      <c r="T76" s="11">
        <f>IF(S76="Reorder",MAX(0,I76-N76-J76),"")</f>
        <v/>
      </c>
      <c r="U76" s="12">
        <f>IF(OR(T76="",F76=""),"",T76*F76)</f>
        <v/>
      </c>
    </row>
    <row r="77">
      <c r="A77" s="7" t="n"/>
      <c r="B77" s="7" t="n"/>
      <c r="C77" s="7" t="n"/>
      <c r="D77" s="7" t="n"/>
      <c r="E77" s="7" t="n"/>
      <c r="F77" s="9" t="n"/>
      <c r="G77" s="10" t="n"/>
      <c r="H77" s="10" t="n"/>
      <c r="I77" s="10" t="n"/>
      <c r="J77" s="10" t="n"/>
      <c r="K77" s="11">
        <f>IF($A77="","",SUMIFS('Your movements'!$F$5:$F$3004,'Your movements'!$B$5:$B$3004,$A77,'Your movements'!$D$5:$D$3004,"Received"))</f>
        <v/>
      </c>
      <c r="L77" s="11">
        <f>IF($A77="","",-SUMIFS('Your movements'!$F$5:$F$3004,'Your movements'!$B$5:$B$3004,$A77,'Your movements'!$D$5:$D$3004,"Sold"))</f>
        <v/>
      </c>
      <c r="M77" s="11">
        <f>IF($A77="","",SUMIFS('Your movements'!$F$5:$F$3004,'Your movements'!$B$5:$B$3004,$A77,'Your movements'!$D$5:$D$3004,"Customer return")+SUMIFS('Your movements'!$F$5:$F$3004,'Your movements'!$B$5:$B$3004,$A77,'Your movements'!$D$5:$D$3004,"Adjustment"))</f>
        <v/>
      </c>
      <c r="N77" s="11">
        <f>IF($A77="","",G77+K77-L77+M77)</f>
        <v/>
      </c>
      <c r="O77" s="12">
        <f>IF(OR($A77="",F77=""),"",N77*F77)</f>
        <v/>
      </c>
      <c r="P77" s="11">
        <f>IF($A77="","",-SUMIFS('Your movements'!$F$5:$F$3004,'Your movements'!$B$5:$B$3004,$A77,'Your movements'!$D$5:$D$3004,"Sold",'Your movements'!$A$5:$A$3004,"&gt;"&amp;($B$2-30),'Your movements'!$A$5:$A$3004,"&lt;="&amp;$B$2))</f>
        <v/>
      </c>
      <c r="Q77" s="13">
        <f>IF(OR($A77="",P77="",P77=0),"",N77/(P77/30))</f>
        <v/>
      </c>
      <c r="R77" s="14">
        <f>IF($A77="","",IF(_xlfn.MAXIFS('Your movements'!$A$5:$A$3004,'Your movements'!$B$5:$B$3004,$A77,'Your movements'!$D$5:$D$3004,"Sold")=0,"",_xlfn.MAXIFS('Your movements'!$A$5:$A$3004,'Your movements'!$B$5:$B$3004,$A77,'Your movements'!$D$5:$D$3004,"Sold")))</f>
        <v/>
      </c>
      <c r="S77" s="15">
        <f>IF($A77="","",IF(N77&lt;0,"Check: below zero",IF(AND(H77&gt;0,N77+J77&lt;=H77),"Reorder",IF(R77="","Slow: no sales logged",IF($B$2-R77&gt;$B$3,"Slow: no sale in "&amp;($B$2-R77)&amp;" days","OK")))))</f>
        <v/>
      </c>
      <c r="T77" s="11">
        <f>IF(S77="Reorder",MAX(0,I77-N77-J77),"")</f>
        <v/>
      </c>
      <c r="U77" s="12">
        <f>IF(OR(T77="",F77=""),"",T77*F77)</f>
        <v/>
      </c>
    </row>
    <row r="78">
      <c r="A78" s="7" t="n"/>
      <c r="B78" s="7" t="n"/>
      <c r="C78" s="7" t="n"/>
      <c r="D78" s="7" t="n"/>
      <c r="E78" s="7" t="n"/>
      <c r="F78" s="9" t="n"/>
      <c r="G78" s="10" t="n"/>
      <c r="H78" s="10" t="n"/>
      <c r="I78" s="10" t="n"/>
      <c r="J78" s="10" t="n"/>
      <c r="K78" s="11">
        <f>IF($A78="","",SUMIFS('Your movements'!$F$5:$F$3004,'Your movements'!$B$5:$B$3004,$A78,'Your movements'!$D$5:$D$3004,"Received"))</f>
        <v/>
      </c>
      <c r="L78" s="11">
        <f>IF($A78="","",-SUMIFS('Your movements'!$F$5:$F$3004,'Your movements'!$B$5:$B$3004,$A78,'Your movements'!$D$5:$D$3004,"Sold"))</f>
        <v/>
      </c>
      <c r="M78" s="11">
        <f>IF($A78="","",SUMIFS('Your movements'!$F$5:$F$3004,'Your movements'!$B$5:$B$3004,$A78,'Your movements'!$D$5:$D$3004,"Customer return")+SUMIFS('Your movements'!$F$5:$F$3004,'Your movements'!$B$5:$B$3004,$A78,'Your movements'!$D$5:$D$3004,"Adjustment"))</f>
        <v/>
      </c>
      <c r="N78" s="11">
        <f>IF($A78="","",G78+K78-L78+M78)</f>
        <v/>
      </c>
      <c r="O78" s="12">
        <f>IF(OR($A78="",F78=""),"",N78*F78)</f>
        <v/>
      </c>
      <c r="P78" s="11">
        <f>IF($A78="","",-SUMIFS('Your movements'!$F$5:$F$3004,'Your movements'!$B$5:$B$3004,$A78,'Your movements'!$D$5:$D$3004,"Sold",'Your movements'!$A$5:$A$3004,"&gt;"&amp;($B$2-30),'Your movements'!$A$5:$A$3004,"&lt;="&amp;$B$2))</f>
        <v/>
      </c>
      <c r="Q78" s="13">
        <f>IF(OR($A78="",P78="",P78=0),"",N78/(P78/30))</f>
        <v/>
      </c>
      <c r="R78" s="14">
        <f>IF($A78="","",IF(_xlfn.MAXIFS('Your movements'!$A$5:$A$3004,'Your movements'!$B$5:$B$3004,$A78,'Your movements'!$D$5:$D$3004,"Sold")=0,"",_xlfn.MAXIFS('Your movements'!$A$5:$A$3004,'Your movements'!$B$5:$B$3004,$A78,'Your movements'!$D$5:$D$3004,"Sold")))</f>
        <v/>
      </c>
      <c r="S78" s="15">
        <f>IF($A78="","",IF(N78&lt;0,"Check: below zero",IF(AND(H78&gt;0,N78+J78&lt;=H78),"Reorder",IF(R78="","Slow: no sales logged",IF($B$2-R78&gt;$B$3,"Slow: no sale in "&amp;($B$2-R78)&amp;" days","OK")))))</f>
        <v/>
      </c>
      <c r="T78" s="11">
        <f>IF(S78="Reorder",MAX(0,I78-N78-J78),"")</f>
        <v/>
      </c>
      <c r="U78" s="12">
        <f>IF(OR(T78="",F78=""),"",T78*F78)</f>
        <v/>
      </c>
    </row>
    <row r="79">
      <c r="A79" s="7" t="n"/>
      <c r="B79" s="7" t="n"/>
      <c r="C79" s="7" t="n"/>
      <c r="D79" s="7" t="n"/>
      <c r="E79" s="7" t="n"/>
      <c r="F79" s="9" t="n"/>
      <c r="G79" s="10" t="n"/>
      <c r="H79" s="10" t="n"/>
      <c r="I79" s="10" t="n"/>
      <c r="J79" s="10" t="n"/>
      <c r="K79" s="11">
        <f>IF($A79="","",SUMIFS('Your movements'!$F$5:$F$3004,'Your movements'!$B$5:$B$3004,$A79,'Your movements'!$D$5:$D$3004,"Received"))</f>
        <v/>
      </c>
      <c r="L79" s="11">
        <f>IF($A79="","",-SUMIFS('Your movements'!$F$5:$F$3004,'Your movements'!$B$5:$B$3004,$A79,'Your movements'!$D$5:$D$3004,"Sold"))</f>
        <v/>
      </c>
      <c r="M79" s="11">
        <f>IF($A79="","",SUMIFS('Your movements'!$F$5:$F$3004,'Your movements'!$B$5:$B$3004,$A79,'Your movements'!$D$5:$D$3004,"Customer return")+SUMIFS('Your movements'!$F$5:$F$3004,'Your movements'!$B$5:$B$3004,$A79,'Your movements'!$D$5:$D$3004,"Adjustment"))</f>
        <v/>
      </c>
      <c r="N79" s="11">
        <f>IF($A79="","",G79+K79-L79+M79)</f>
        <v/>
      </c>
      <c r="O79" s="12">
        <f>IF(OR($A79="",F79=""),"",N79*F79)</f>
        <v/>
      </c>
      <c r="P79" s="11">
        <f>IF($A79="","",-SUMIFS('Your movements'!$F$5:$F$3004,'Your movements'!$B$5:$B$3004,$A79,'Your movements'!$D$5:$D$3004,"Sold",'Your movements'!$A$5:$A$3004,"&gt;"&amp;($B$2-30),'Your movements'!$A$5:$A$3004,"&lt;="&amp;$B$2))</f>
        <v/>
      </c>
      <c r="Q79" s="13">
        <f>IF(OR($A79="",P79="",P79=0),"",N79/(P79/30))</f>
        <v/>
      </c>
      <c r="R79" s="14">
        <f>IF($A79="","",IF(_xlfn.MAXIFS('Your movements'!$A$5:$A$3004,'Your movements'!$B$5:$B$3004,$A79,'Your movements'!$D$5:$D$3004,"Sold")=0,"",_xlfn.MAXIFS('Your movements'!$A$5:$A$3004,'Your movements'!$B$5:$B$3004,$A79,'Your movements'!$D$5:$D$3004,"Sold")))</f>
        <v/>
      </c>
      <c r="S79" s="15">
        <f>IF($A79="","",IF(N79&lt;0,"Check: below zero",IF(AND(H79&gt;0,N79+J79&lt;=H79),"Reorder",IF(R79="","Slow: no sales logged",IF($B$2-R79&gt;$B$3,"Slow: no sale in "&amp;($B$2-R79)&amp;" days","OK")))))</f>
        <v/>
      </c>
      <c r="T79" s="11">
        <f>IF(S79="Reorder",MAX(0,I79-N79-J79),"")</f>
        <v/>
      </c>
      <c r="U79" s="12">
        <f>IF(OR(T79="",F79=""),"",T79*F79)</f>
        <v/>
      </c>
    </row>
    <row r="80">
      <c r="A80" s="7" t="n"/>
      <c r="B80" s="7" t="n"/>
      <c r="C80" s="7" t="n"/>
      <c r="D80" s="7" t="n"/>
      <c r="E80" s="7" t="n"/>
      <c r="F80" s="9" t="n"/>
      <c r="G80" s="10" t="n"/>
      <c r="H80" s="10" t="n"/>
      <c r="I80" s="10" t="n"/>
      <c r="J80" s="10" t="n"/>
      <c r="K80" s="11">
        <f>IF($A80="","",SUMIFS('Your movements'!$F$5:$F$3004,'Your movements'!$B$5:$B$3004,$A80,'Your movements'!$D$5:$D$3004,"Received"))</f>
        <v/>
      </c>
      <c r="L80" s="11">
        <f>IF($A80="","",-SUMIFS('Your movements'!$F$5:$F$3004,'Your movements'!$B$5:$B$3004,$A80,'Your movements'!$D$5:$D$3004,"Sold"))</f>
        <v/>
      </c>
      <c r="M80" s="11">
        <f>IF($A80="","",SUMIFS('Your movements'!$F$5:$F$3004,'Your movements'!$B$5:$B$3004,$A80,'Your movements'!$D$5:$D$3004,"Customer return")+SUMIFS('Your movements'!$F$5:$F$3004,'Your movements'!$B$5:$B$3004,$A80,'Your movements'!$D$5:$D$3004,"Adjustment"))</f>
        <v/>
      </c>
      <c r="N80" s="11">
        <f>IF($A80="","",G80+K80-L80+M80)</f>
        <v/>
      </c>
      <c r="O80" s="12">
        <f>IF(OR($A80="",F80=""),"",N80*F80)</f>
        <v/>
      </c>
      <c r="P80" s="11">
        <f>IF($A80="","",-SUMIFS('Your movements'!$F$5:$F$3004,'Your movements'!$B$5:$B$3004,$A80,'Your movements'!$D$5:$D$3004,"Sold",'Your movements'!$A$5:$A$3004,"&gt;"&amp;($B$2-30),'Your movements'!$A$5:$A$3004,"&lt;="&amp;$B$2))</f>
        <v/>
      </c>
      <c r="Q80" s="13">
        <f>IF(OR($A80="",P80="",P80=0),"",N80/(P80/30))</f>
        <v/>
      </c>
      <c r="R80" s="14">
        <f>IF($A80="","",IF(_xlfn.MAXIFS('Your movements'!$A$5:$A$3004,'Your movements'!$B$5:$B$3004,$A80,'Your movements'!$D$5:$D$3004,"Sold")=0,"",_xlfn.MAXIFS('Your movements'!$A$5:$A$3004,'Your movements'!$B$5:$B$3004,$A80,'Your movements'!$D$5:$D$3004,"Sold")))</f>
        <v/>
      </c>
      <c r="S80" s="15">
        <f>IF($A80="","",IF(N80&lt;0,"Check: below zero",IF(AND(H80&gt;0,N80+J80&lt;=H80),"Reorder",IF(R80="","Slow: no sales logged",IF($B$2-R80&gt;$B$3,"Slow: no sale in "&amp;($B$2-R80)&amp;" days","OK")))))</f>
        <v/>
      </c>
      <c r="T80" s="11">
        <f>IF(S80="Reorder",MAX(0,I80-N80-J80),"")</f>
        <v/>
      </c>
      <c r="U80" s="12">
        <f>IF(OR(T80="",F80=""),"",T80*F80)</f>
        <v/>
      </c>
    </row>
    <row r="81">
      <c r="A81" s="7" t="n"/>
      <c r="B81" s="7" t="n"/>
      <c r="C81" s="7" t="n"/>
      <c r="D81" s="7" t="n"/>
      <c r="E81" s="7" t="n"/>
      <c r="F81" s="9" t="n"/>
      <c r="G81" s="10" t="n"/>
      <c r="H81" s="10" t="n"/>
      <c r="I81" s="10" t="n"/>
      <c r="J81" s="10" t="n"/>
      <c r="K81" s="11">
        <f>IF($A81="","",SUMIFS('Your movements'!$F$5:$F$3004,'Your movements'!$B$5:$B$3004,$A81,'Your movements'!$D$5:$D$3004,"Received"))</f>
        <v/>
      </c>
      <c r="L81" s="11">
        <f>IF($A81="","",-SUMIFS('Your movements'!$F$5:$F$3004,'Your movements'!$B$5:$B$3004,$A81,'Your movements'!$D$5:$D$3004,"Sold"))</f>
        <v/>
      </c>
      <c r="M81" s="11">
        <f>IF($A81="","",SUMIFS('Your movements'!$F$5:$F$3004,'Your movements'!$B$5:$B$3004,$A81,'Your movements'!$D$5:$D$3004,"Customer return")+SUMIFS('Your movements'!$F$5:$F$3004,'Your movements'!$B$5:$B$3004,$A81,'Your movements'!$D$5:$D$3004,"Adjustment"))</f>
        <v/>
      </c>
      <c r="N81" s="11">
        <f>IF($A81="","",G81+K81-L81+M81)</f>
        <v/>
      </c>
      <c r="O81" s="12">
        <f>IF(OR($A81="",F81=""),"",N81*F81)</f>
        <v/>
      </c>
      <c r="P81" s="11">
        <f>IF($A81="","",-SUMIFS('Your movements'!$F$5:$F$3004,'Your movements'!$B$5:$B$3004,$A81,'Your movements'!$D$5:$D$3004,"Sold",'Your movements'!$A$5:$A$3004,"&gt;"&amp;($B$2-30),'Your movements'!$A$5:$A$3004,"&lt;="&amp;$B$2))</f>
        <v/>
      </c>
      <c r="Q81" s="13">
        <f>IF(OR($A81="",P81="",P81=0),"",N81/(P81/30))</f>
        <v/>
      </c>
      <c r="R81" s="14">
        <f>IF($A81="","",IF(_xlfn.MAXIFS('Your movements'!$A$5:$A$3004,'Your movements'!$B$5:$B$3004,$A81,'Your movements'!$D$5:$D$3004,"Sold")=0,"",_xlfn.MAXIFS('Your movements'!$A$5:$A$3004,'Your movements'!$B$5:$B$3004,$A81,'Your movements'!$D$5:$D$3004,"Sold")))</f>
        <v/>
      </c>
      <c r="S81" s="15">
        <f>IF($A81="","",IF(N81&lt;0,"Check: below zero",IF(AND(H81&gt;0,N81+J81&lt;=H81),"Reorder",IF(R81="","Slow: no sales logged",IF($B$2-R81&gt;$B$3,"Slow: no sale in "&amp;($B$2-R81)&amp;" days","OK")))))</f>
        <v/>
      </c>
      <c r="T81" s="11">
        <f>IF(S81="Reorder",MAX(0,I81-N81-J81),"")</f>
        <v/>
      </c>
      <c r="U81" s="12">
        <f>IF(OR(T81="",F81=""),"",T81*F81)</f>
        <v/>
      </c>
    </row>
    <row r="82">
      <c r="A82" s="7" t="n"/>
      <c r="B82" s="7" t="n"/>
      <c r="C82" s="7" t="n"/>
      <c r="D82" s="7" t="n"/>
      <c r="E82" s="7" t="n"/>
      <c r="F82" s="9" t="n"/>
      <c r="G82" s="10" t="n"/>
      <c r="H82" s="10" t="n"/>
      <c r="I82" s="10" t="n"/>
      <c r="J82" s="10" t="n"/>
      <c r="K82" s="11">
        <f>IF($A82="","",SUMIFS('Your movements'!$F$5:$F$3004,'Your movements'!$B$5:$B$3004,$A82,'Your movements'!$D$5:$D$3004,"Received"))</f>
        <v/>
      </c>
      <c r="L82" s="11">
        <f>IF($A82="","",-SUMIFS('Your movements'!$F$5:$F$3004,'Your movements'!$B$5:$B$3004,$A82,'Your movements'!$D$5:$D$3004,"Sold"))</f>
        <v/>
      </c>
      <c r="M82" s="11">
        <f>IF($A82="","",SUMIFS('Your movements'!$F$5:$F$3004,'Your movements'!$B$5:$B$3004,$A82,'Your movements'!$D$5:$D$3004,"Customer return")+SUMIFS('Your movements'!$F$5:$F$3004,'Your movements'!$B$5:$B$3004,$A82,'Your movements'!$D$5:$D$3004,"Adjustment"))</f>
        <v/>
      </c>
      <c r="N82" s="11">
        <f>IF($A82="","",G82+K82-L82+M82)</f>
        <v/>
      </c>
      <c r="O82" s="12">
        <f>IF(OR($A82="",F82=""),"",N82*F82)</f>
        <v/>
      </c>
      <c r="P82" s="11">
        <f>IF($A82="","",-SUMIFS('Your movements'!$F$5:$F$3004,'Your movements'!$B$5:$B$3004,$A82,'Your movements'!$D$5:$D$3004,"Sold",'Your movements'!$A$5:$A$3004,"&gt;"&amp;($B$2-30),'Your movements'!$A$5:$A$3004,"&lt;="&amp;$B$2))</f>
        <v/>
      </c>
      <c r="Q82" s="13">
        <f>IF(OR($A82="",P82="",P82=0),"",N82/(P82/30))</f>
        <v/>
      </c>
      <c r="R82" s="14">
        <f>IF($A82="","",IF(_xlfn.MAXIFS('Your movements'!$A$5:$A$3004,'Your movements'!$B$5:$B$3004,$A82,'Your movements'!$D$5:$D$3004,"Sold")=0,"",_xlfn.MAXIFS('Your movements'!$A$5:$A$3004,'Your movements'!$B$5:$B$3004,$A82,'Your movements'!$D$5:$D$3004,"Sold")))</f>
        <v/>
      </c>
      <c r="S82" s="15">
        <f>IF($A82="","",IF(N82&lt;0,"Check: below zero",IF(AND(H82&gt;0,N82+J82&lt;=H82),"Reorder",IF(R82="","Slow: no sales logged",IF($B$2-R82&gt;$B$3,"Slow: no sale in "&amp;($B$2-R82)&amp;" days","OK")))))</f>
        <v/>
      </c>
      <c r="T82" s="11">
        <f>IF(S82="Reorder",MAX(0,I82-N82-J82),"")</f>
        <v/>
      </c>
      <c r="U82" s="12">
        <f>IF(OR(T82="",F82=""),"",T82*F82)</f>
        <v/>
      </c>
    </row>
    <row r="83">
      <c r="A83" s="7" t="n"/>
      <c r="B83" s="7" t="n"/>
      <c r="C83" s="7" t="n"/>
      <c r="D83" s="7" t="n"/>
      <c r="E83" s="7" t="n"/>
      <c r="F83" s="9" t="n"/>
      <c r="G83" s="10" t="n"/>
      <c r="H83" s="10" t="n"/>
      <c r="I83" s="10" t="n"/>
      <c r="J83" s="10" t="n"/>
      <c r="K83" s="11">
        <f>IF($A83="","",SUMIFS('Your movements'!$F$5:$F$3004,'Your movements'!$B$5:$B$3004,$A83,'Your movements'!$D$5:$D$3004,"Received"))</f>
        <v/>
      </c>
      <c r="L83" s="11">
        <f>IF($A83="","",-SUMIFS('Your movements'!$F$5:$F$3004,'Your movements'!$B$5:$B$3004,$A83,'Your movements'!$D$5:$D$3004,"Sold"))</f>
        <v/>
      </c>
      <c r="M83" s="11">
        <f>IF($A83="","",SUMIFS('Your movements'!$F$5:$F$3004,'Your movements'!$B$5:$B$3004,$A83,'Your movements'!$D$5:$D$3004,"Customer return")+SUMIFS('Your movements'!$F$5:$F$3004,'Your movements'!$B$5:$B$3004,$A83,'Your movements'!$D$5:$D$3004,"Adjustment"))</f>
        <v/>
      </c>
      <c r="N83" s="11">
        <f>IF($A83="","",G83+K83-L83+M83)</f>
        <v/>
      </c>
      <c r="O83" s="12">
        <f>IF(OR($A83="",F83=""),"",N83*F83)</f>
        <v/>
      </c>
      <c r="P83" s="11">
        <f>IF($A83="","",-SUMIFS('Your movements'!$F$5:$F$3004,'Your movements'!$B$5:$B$3004,$A83,'Your movements'!$D$5:$D$3004,"Sold",'Your movements'!$A$5:$A$3004,"&gt;"&amp;($B$2-30),'Your movements'!$A$5:$A$3004,"&lt;="&amp;$B$2))</f>
        <v/>
      </c>
      <c r="Q83" s="13">
        <f>IF(OR($A83="",P83="",P83=0),"",N83/(P83/30))</f>
        <v/>
      </c>
      <c r="R83" s="14">
        <f>IF($A83="","",IF(_xlfn.MAXIFS('Your movements'!$A$5:$A$3004,'Your movements'!$B$5:$B$3004,$A83,'Your movements'!$D$5:$D$3004,"Sold")=0,"",_xlfn.MAXIFS('Your movements'!$A$5:$A$3004,'Your movements'!$B$5:$B$3004,$A83,'Your movements'!$D$5:$D$3004,"Sold")))</f>
        <v/>
      </c>
      <c r="S83" s="15">
        <f>IF($A83="","",IF(N83&lt;0,"Check: below zero",IF(AND(H83&gt;0,N83+J83&lt;=H83),"Reorder",IF(R83="","Slow: no sales logged",IF($B$2-R83&gt;$B$3,"Slow: no sale in "&amp;($B$2-R83)&amp;" days","OK")))))</f>
        <v/>
      </c>
      <c r="T83" s="11">
        <f>IF(S83="Reorder",MAX(0,I83-N83-J83),"")</f>
        <v/>
      </c>
      <c r="U83" s="12">
        <f>IF(OR(T83="",F83=""),"",T83*F83)</f>
        <v/>
      </c>
    </row>
    <row r="84">
      <c r="A84" s="7" t="n"/>
      <c r="B84" s="7" t="n"/>
      <c r="C84" s="7" t="n"/>
      <c r="D84" s="7" t="n"/>
      <c r="E84" s="7" t="n"/>
      <c r="F84" s="9" t="n"/>
      <c r="G84" s="10" t="n"/>
      <c r="H84" s="10" t="n"/>
      <c r="I84" s="10" t="n"/>
      <c r="J84" s="10" t="n"/>
      <c r="K84" s="11">
        <f>IF($A84="","",SUMIFS('Your movements'!$F$5:$F$3004,'Your movements'!$B$5:$B$3004,$A84,'Your movements'!$D$5:$D$3004,"Received"))</f>
        <v/>
      </c>
      <c r="L84" s="11">
        <f>IF($A84="","",-SUMIFS('Your movements'!$F$5:$F$3004,'Your movements'!$B$5:$B$3004,$A84,'Your movements'!$D$5:$D$3004,"Sold"))</f>
        <v/>
      </c>
      <c r="M84" s="11">
        <f>IF($A84="","",SUMIFS('Your movements'!$F$5:$F$3004,'Your movements'!$B$5:$B$3004,$A84,'Your movements'!$D$5:$D$3004,"Customer return")+SUMIFS('Your movements'!$F$5:$F$3004,'Your movements'!$B$5:$B$3004,$A84,'Your movements'!$D$5:$D$3004,"Adjustment"))</f>
        <v/>
      </c>
      <c r="N84" s="11">
        <f>IF($A84="","",G84+K84-L84+M84)</f>
        <v/>
      </c>
      <c r="O84" s="12">
        <f>IF(OR($A84="",F84=""),"",N84*F84)</f>
        <v/>
      </c>
      <c r="P84" s="11">
        <f>IF($A84="","",-SUMIFS('Your movements'!$F$5:$F$3004,'Your movements'!$B$5:$B$3004,$A84,'Your movements'!$D$5:$D$3004,"Sold",'Your movements'!$A$5:$A$3004,"&gt;"&amp;($B$2-30),'Your movements'!$A$5:$A$3004,"&lt;="&amp;$B$2))</f>
        <v/>
      </c>
      <c r="Q84" s="13">
        <f>IF(OR($A84="",P84="",P84=0),"",N84/(P84/30))</f>
        <v/>
      </c>
      <c r="R84" s="14">
        <f>IF($A84="","",IF(_xlfn.MAXIFS('Your movements'!$A$5:$A$3004,'Your movements'!$B$5:$B$3004,$A84,'Your movements'!$D$5:$D$3004,"Sold")=0,"",_xlfn.MAXIFS('Your movements'!$A$5:$A$3004,'Your movements'!$B$5:$B$3004,$A84,'Your movements'!$D$5:$D$3004,"Sold")))</f>
        <v/>
      </c>
      <c r="S84" s="15">
        <f>IF($A84="","",IF(N84&lt;0,"Check: below zero",IF(AND(H84&gt;0,N84+J84&lt;=H84),"Reorder",IF(R84="","Slow: no sales logged",IF($B$2-R84&gt;$B$3,"Slow: no sale in "&amp;($B$2-R84)&amp;" days","OK")))))</f>
        <v/>
      </c>
      <c r="T84" s="11">
        <f>IF(S84="Reorder",MAX(0,I84-N84-J84),"")</f>
        <v/>
      </c>
      <c r="U84" s="12">
        <f>IF(OR(T84="",F84=""),"",T84*F84)</f>
        <v/>
      </c>
    </row>
    <row r="85">
      <c r="A85" s="7" t="n"/>
      <c r="B85" s="7" t="n"/>
      <c r="C85" s="7" t="n"/>
      <c r="D85" s="7" t="n"/>
      <c r="E85" s="7" t="n"/>
      <c r="F85" s="9" t="n"/>
      <c r="G85" s="10" t="n"/>
      <c r="H85" s="10" t="n"/>
      <c r="I85" s="10" t="n"/>
      <c r="J85" s="10" t="n"/>
      <c r="K85" s="11">
        <f>IF($A85="","",SUMIFS('Your movements'!$F$5:$F$3004,'Your movements'!$B$5:$B$3004,$A85,'Your movements'!$D$5:$D$3004,"Received"))</f>
        <v/>
      </c>
      <c r="L85" s="11">
        <f>IF($A85="","",-SUMIFS('Your movements'!$F$5:$F$3004,'Your movements'!$B$5:$B$3004,$A85,'Your movements'!$D$5:$D$3004,"Sold"))</f>
        <v/>
      </c>
      <c r="M85" s="11">
        <f>IF($A85="","",SUMIFS('Your movements'!$F$5:$F$3004,'Your movements'!$B$5:$B$3004,$A85,'Your movements'!$D$5:$D$3004,"Customer return")+SUMIFS('Your movements'!$F$5:$F$3004,'Your movements'!$B$5:$B$3004,$A85,'Your movements'!$D$5:$D$3004,"Adjustment"))</f>
        <v/>
      </c>
      <c r="N85" s="11">
        <f>IF($A85="","",G85+K85-L85+M85)</f>
        <v/>
      </c>
      <c r="O85" s="12">
        <f>IF(OR($A85="",F85=""),"",N85*F85)</f>
        <v/>
      </c>
      <c r="P85" s="11">
        <f>IF($A85="","",-SUMIFS('Your movements'!$F$5:$F$3004,'Your movements'!$B$5:$B$3004,$A85,'Your movements'!$D$5:$D$3004,"Sold",'Your movements'!$A$5:$A$3004,"&gt;"&amp;($B$2-30),'Your movements'!$A$5:$A$3004,"&lt;="&amp;$B$2))</f>
        <v/>
      </c>
      <c r="Q85" s="13">
        <f>IF(OR($A85="",P85="",P85=0),"",N85/(P85/30))</f>
        <v/>
      </c>
      <c r="R85" s="14">
        <f>IF($A85="","",IF(_xlfn.MAXIFS('Your movements'!$A$5:$A$3004,'Your movements'!$B$5:$B$3004,$A85,'Your movements'!$D$5:$D$3004,"Sold")=0,"",_xlfn.MAXIFS('Your movements'!$A$5:$A$3004,'Your movements'!$B$5:$B$3004,$A85,'Your movements'!$D$5:$D$3004,"Sold")))</f>
        <v/>
      </c>
      <c r="S85" s="15">
        <f>IF($A85="","",IF(N85&lt;0,"Check: below zero",IF(AND(H85&gt;0,N85+J85&lt;=H85),"Reorder",IF(R85="","Slow: no sales logged",IF($B$2-R85&gt;$B$3,"Slow: no sale in "&amp;($B$2-R85)&amp;" days","OK")))))</f>
        <v/>
      </c>
      <c r="T85" s="11">
        <f>IF(S85="Reorder",MAX(0,I85-N85-J85),"")</f>
        <v/>
      </c>
      <c r="U85" s="12">
        <f>IF(OR(T85="",F85=""),"",T85*F85)</f>
        <v/>
      </c>
    </row>
    <row r="86">
      <c r="A86" s="7" t="n"/>
      <c r="B86" s="7" t="n"/>
      <c r="C86" s="7" t="n"/>
      <c r="D86" s="7" t="n"/>
      <c r="E86" s="7" t="n"/>
      <c r="F86" s="9" t="n"/>
      <c r="G86" s="10" t="n"/>
      <c r="H86" s="10" t="n"/>
      <c r="I86" s="10" t="n"/>
      <c r="J86" s="10" t="n"/>
      <c r="K86" s="11">
        <f>IF($A86="","",SUMIFS('Your movements'!$F$5:$F$3004,'Your movements'!$B$5:$B$3004,$A86,'Your movements'!$D$5:$D$3004,"Received"))</f>
        <v/>
      </c>
      <c r="L86" s="11">
        <f>IF($A86="","",-SUMIFS('Your movements'!$F$5:$F$3004,'Your movements'!$B$5:$B$3004,$A86,'Your movements'!$D$5:$D$3004,"Sold"))</f>
        <v/>
      </c>
      <c r="M86" s="11">
        <f>IF($A86="","",SUMIFS('Your movements'!$F$5:$F$3004,'Your movements'!$B$5:$B$3004,$A86,'Your movements'!$D$5:$D$3004,"Customer return")+SUMIFS('Your movements'!$F$5:$F$3004,'Your movements'!$B$5:$B$3004,$A86,'Your movements'!$D$5:$D$3004,"Adjustment"))</f>
        <v/>
      </c>
      <c r="N86" s="11">
        <f>IF($A86="","",G86+K86-L86+M86)</f>
        <v/>
      </c>
      <c r="O86" s="12">
        <f>IF(OR($A86="",F86=""),"",N86*F86)</f>
        <v/>
      </c>
      <c r="P86" s="11">
        <f>IF($A86="","",-SUMIFS('Your movements'!$F$5:$F$3004,'Your movements'!$B$5:$B$3004,$A86,'Your movements'!$D$5:$D$3004,"Sold",'Your movements'!$A$5:$A$3004,"&gt;"&amp;($B$2-30),'Your movements'!$A$5:$A$3004,"&lt;="&amp;$B$2))</f>
        <v/>
      </c>
      <c r="Q86" s="13">
        <f>IF(OR($A86="",P86="",P86=0),"",N86/(P86/30))</f>
        <v/>
      </c>
      <c r="R86" s="14">
        <f>IF($A86="","",IF(_xlfn.MAXIFS('Your movements'!$A$5:$A$3004,'Your movements'!$B$5:$B$3004,$A86,'Your movements'!$D$5:$D$3004,"Sold")=0,"",_xlfn.MAXIFS('Your movements'!$A$5:$A$3004,'Your movements'!$B$5:$B$3004,$A86,'Your movements'!$D$5:$D$3004,"Sold")))</f>
        <v/>
      </c>
      <c r="S86" s="15">
        <f>IF($A86="","",IF(N86&lt;0,"Check: below zero",IF(AND(H86&gt;0,N86+J86&lt;=H86),"Reorder",IF(R86="","Slow: no sales logged",IF($B$2-R86&gt;$B$3,"Slow: no sale in "&amp;($B$2-R86)&amp;" days","OK")))))</f>
        <v/>
      </c>
      <c r="T86" s="11">
        <f>IF(S86="Reorder",MAX(0,I86-N86-J86),"")</f>
        <v/>
      </c>
      <c r="U86" s="12">
        <f>IF(OR(T86="",F86=""),"",T86*F86)</f>
        <v/>
      </c>
    </row>
    <row r="87">
      <c r="A87" s="7" t="n"/>
      <c r="B87" s="7" t="n"/>
      <c r="C87" s="7" t="n"/>
      <c r="D87" s="7" t="n"/>
      <c r="E87" s="7" t="n"/>
      <c r="F87" s="9" t="n"/>
      <c r="G87" s="10" t="n"/>
      <c r="H87" s="10" t="n"/>
      <c r="I87" s="10" t="n"/>
      <c r="J87" s="10" t="n"/>
      <c r="K87" s="11">
        <f>IF($A87="","",SUMIFS('Your movements'!$F$5:$F$3004,'Your movements'!$B$5:$B$3004,$A87,'Your movements'!$D$5:$D$3004,"Received"))</f>
        <v/>
      </c>
      <c r="L87" s="11">
        <f>IF($A87="","",-SUMIFS('Your movements'!$F$5:$F$3004,'Your movements'!$B$5:$B$3004,$A87,'Your movements'!$D$5:$D$3004,"Sold"))</f>
        <v/>
      </c>
      <c r="M87" s="11">
        <f>IF($A87="","",SUMIFS('Your movements'!$F$5:$F$3004,'Your movements'!$B$5:$B$3004,$A87,'Your movements'!$D$5:$D$3004,"Customer return")+SUMIFS('Your movements'!$F$5:$F$3004,'Your movements'!$B$5:$B$3004,$A87,'Your movements'!$D$5:$D$3004,"Adjustment"))</f>
        <v/>
      </c>
      <c r="N87" s="11">
        <f>IF($A87="","",G87+K87-L87+M87)</f>
        <v/>
      </c>
      <c r="O87" s="12">
        <f>IF(OR($A87="",F87=""),"",N87*F87)</f>
        <v/>
      </c>
      <c r="P87" s="11">
        <f>IF($A87="","",-SUMIFS('Your movements'!$F$5:$F$3004,'Your movements'!$B$5:$B$3004,$A87,'Your movements'!$D$5:$D$3004,"Sold",'Your movements'!$A$5:$A$3004,"&gt;"&amp;($B$2-30),'Your movements'!$A$5:$A$3004,"&lt;="&amp;$B$2))</f>
        <v/>
      </c>
      <c r="Q87" s="13">
        <f>IF(OR($A87="",P87="",P87=0),"",N87/(P87/30))</f>
        <v/>
      </c>
      <c r="R87" s="14">
        <f>IF($A87="","",IF(_xlfn.MAXIFS('Your movements'!$A$5:$A$3004,'Your movements'!$B$5:$B$3004,$A87,'Your movements'!$D$5:$D$3004,"Sold")=0,"",_xlfn.MAXIFS('Your movements'!$A$5:$A$3004,'Your movements'!$B$5:$B$3004,$A87,'Your movements'!$D$5:$D$3004,"Sold")))</f>
        <v/>
      </c>
      <c r="S87" s="15">
        <f>IF($A87="","",IF(N87&lt;0,"Check: below zero",IF(AND(H87&gt;0,N87+J87&lt;=H87),"Reorder",IF(R87="","Slow: no sales logged",IF($B$2-R87&gt;$B$3,"Slow: no sale in "&amp;($B$2-R87)&amp;" days","OK")))))</f>
        <v/>
      </c>
      <c r="T87" s="11">
        <f>IF(S87="Reorder",MAX(0,I87-N87-J87),"")</f>
        <v/>
      </c>
      <c r="U87" s="12">
        <f>IF(OR(T87="",F87=""),"",T87*F87)</f>
        <v/>
      </c>
    </row>
    <row r="88">
      <c r="A88" s="7" t="n"/>
      <c r="B88" s="7" t="n"/>
      <c r="C88" s="7" t="n"/>
      <c r="D88" s="7" t="n"/>
      <c r="E88" s="7" t="n"/>
      <c r="F88" s="9" t="n"/>
      <c r="G88" s="10" t="n"/>
      <c r="H88" s="10" t="n"/>
      <c r="I88" s="10" t="n"/>
      <c r="J88" s="10" t="n"/>
      <c r="K88" s="11">
        <f>IF($A88="","",SUMIFS('Your movements'!$F$5:$F$3004,'Your movements'!$B$5:$B$3004,$A88,'Your movements'!$D$5:$D$3004,"Received"))</f>
        <v/>
      </c>
      <c r="L88" s="11">
        <f>IF($A88="","",-SUMIFS('Your movements'!$F$5:$F$3004,'Your movements'!$B$5:$B$3004,$A88,'Your movements'!$D$5:$D$3004,"Sold"))</f>
        <v/>
      </c>
      <c r="M88" s="11">
        <f>IF($A88="","",SUMIFS('Your movements'!$F$5:$F$3004,'Your movements'!$B$5:$B$3004,$A88,'Your movements'!$D$5:$D$3004,"Customer return")+SUMIFS('Your movements'!$F$5:$F$3004,'Your movements'!$B$5:$B$3004,$A88,'Your movements'!$D$5:$D$3004,"Adjustment"))</f>
        <v/>
      </c>
      <c r="N88" s="11">
        <f>IF($A88="","",G88+K88-L88+M88)</f>
        <v/>
      </c>
      <c r="O88" s="12">
        <f>IF(OR($A88="",F88=""),"",N88*F88)</f>
        <v/>
      </c>
      <c r="P88" s="11">
        <f>IF($A88="","",-SUMIFS('Your movements'!$F$5:$F$3004,'Your movements'!$B$5:$B$3004,$A88,'Your movements'!$D$5:$D$3004,"Sold",'Your movements'!$A$5:$A$3004,"&gt;"&amp;($B$2-30),'Your movements'!$A$5:$A$3004,"&lt;="&amp;$B$2))</f>
        <v/>
      </c>
      <c r="Q88" s="13">
        <f>IF(OR($A88="",P88="",P88=0),"",N88/(P88/30))</f>
        <v/>
      </c>
      <c r="R88" s="14">
        <f>IF($A88="","",IF(_xlfn.MAXIFS('Your movements'!$A$5:$A$3004,'Your movements'!$B$5:$B$3004,$A88,'Your movements'!$D$5:$D$3004,"Sold")=0,"",_xlfn.MAXIFS('Your movements'!$A$5:$A$3004,'Your movements'!$B$5:$B$3004,$A88,'Your movements'!$D$5:$D$3004,"Sold")))</f>
        <v/>
      </c>
      <c r="S88" s="15">
        <f>IF($A88="","",IF(N88&lt;0,"Check: below zero",IF(AND(H88&gt;0,N88+J88&lt;=H88),"Reorder",IF(R88="","Slow: no sales logged",IF($B$2-R88&gt;$B$3,"Slow: no sale in "&amp;($B$2-R88)&amp;" days","OK")))))</f>
        <v/>
      </c>
      <c r="T88" s="11">
        <f>IF(S88="Reorder",MAX(0,I88-N88-J88),"")</f>
        <v/>
      </c>
      <c r="U88" s="12">
        <f>IF(OR(T88="",F88=""),"",T88*F88)</f>
        <v/>
      </c>
    </row>
    <row r="89">
      <c r="A89" s="7" t="n"/>
      <c r="B89" s="7" t="n"/>
      <c r="C89" s="7" t="n"/>
      <c r="D89" s="7" t="n"/>
      <c r="E89" s="7" t="n"/>
      <c r="F89" s="9" t="n"/>
      <c r="G89" s="10" t="n"/>
      <c r="H89" s="10" t="n"/>
      <c r="I89" s="10" t="n"/>
      <c r="J89" s="10" t="n"/>
      <c r="K89" s="11">
        <f>IF($A89="","",SUMIFS('Your movements'!$F$5:$F$3004,'Your movements'!$B$5:$B$3004,$A89,'Your movements'!$D$5:$D$3004,"Received"))</f>
        <v/>
      </c>
      <c r="L89" s="11">
        <f>IF($A89="","",-SUMIFS('Your movements'!$F$5:$F$3004,'Your movements'!$B$5:$B$3004,$A89,'Your movements'!$D$5:$D$3004,"Sold"))</f>
        <v/>
      </c>
      <c r="M89" s="11">
        <f>IF($A89="","",SUMIFS('Your movements'!$F$5:$F$3004,'Your movements'!$B$5:$B$3004,$A89,'Your movements'!$D$5:$D$3004,"Customer return")+SUMIFS('Your movements'!$F$5:$F$3004,'Your movements'!$B$5:$B$3004,$A89,'Your movements'!$D$5:$D$3004,"Adjustment"))</f>
        <v/>
      </c>
      <c r="N89" s="11">
        <f>IF($A89="","",G89+K89-L89+M89)</f>
        <v/>
      </c>
      <c r="O89" s="12">
        <f>IF(OR($A89="",F89=""),"",N89*F89)</f>
        <v/>
      </c>
      <c r="P89" s="11">
        <f>IF($A89="","",-SUMIFS('Your movements'!$F$5:$F$3004,'Your movements'!$B$5:$B$3004,$A89,'Your movements'!$D$5:$D$3004,"Sold",'Your movements'!$A$5:$A$3004,"&gt;"&amp;($B$2-30),'Your movements'!$A$5:$A$3004,"&lt;="&amp;$B$2))</f>
        <v/>
      </c>
      <c r="Q89" s="13">
        <f>IF(OR($A89="",P89="",P89=0),"",N89/(P89/30))</f>
        <v/>
      </c>
      <c r="R89" s="14">
        <f>IF($A89="","",IF(_xlfn.MAXIFS('Your movements'!$A$5:$A$3004,'Your movements'!$B$5:$B$3004,$A89,'Your movements'!$D$5:$D$3004,"Sold")=0,"",_xlfn.MAXIFS('Your movements'!$A$5:$A$3004,'Your movements'!$B$5:$B$3004,$A89,'Your movements'!$D$5:$D$3004,"Sold")))</f>
        <v/>
      </c>
      <c r="S89" s="15">
        <f>IF($A89="","",IF(N89&lt;0,"Check: below zero",IF(AND(H89&gt;0,N89+J89&lt;=H89),"Reorder",IF(R89="","Slow: no sales logged",IF($B$2-R89&gt;$B$3,"Slow: no sale in "&amp;($B$2-R89)&amp;" days","OK")))))</f>
        <v/>
      </c>
      <c r="T89" s="11">
        <f>IF(S89="Reorder",MAX(0,I89-N89-J89),"")</f>
        <v/>
      </c>
      <c r="U89" s="12">
        <f>IF(OR(T89="",F89=""),"",T89*F89)</f>
        <v/>
      </c>
    </row>
    <row r="90">
      <c r="A90" s="7" t="n"/>
      <c r="B90" s="7" t="n"/>
      <c r="C90" s="7" t="n"/>
      <c r="D90" s="7" t="n"/>
      <c r="E90" s="7" t="n"/>
      <c r="F90" s="9" t="n"/>
      <c r="G90" s="10" t="n"/>
      <c r="H90" s="10" t="n"/>
      <c r="I90" s="10" t="n"/>
      <c r="J90" s="10" t="n"/>
      <c r="K90" s="11">
        <f>IF($A90="","",SUMIFS('Your movements'!$F$5:$F$3004,'Your movements'!$B$5:$B$3004,$A90,'Your movements'!$D$5:$D$3004,"Received"))</f>
        <v/>
      </c>
      <c r="L90" s="11">
        <f>IF($A90="","",-SUMIFS('Your movements'!$F$5:$F$3004,'Your movements'!$B$5:$B$3004,$A90,'Your movements'!$D$5:$D$3004,"Sold"))</f>
        <v/>
      </c>
      <c r="M90" s="11">
        <f>IF($A90="","",SUMIFS('Your movements'!$F$5:$F$3004,'Your movements'!$B$5:$B$3004,$A90,'Your movements'!$D$5:$D$3004,"Customer return")+SUMIFS('Your movements'!$F$5:$F$3004,'Your movements'!$B$5:$B$3004,$A90,'Your movements'!$D$5:$D$3004,"Adjustment"))</f>
        <v/>
      </c>
      <c r="N90" s="11">
        <f>IF($A90="","",G90+K90-L90+M90)</f>
        <v/>
      </c>
      <c r="O90" s="12">
        <f>IF(OR($A90="",F90=""),"",N90*F90)</f>
        <v/>
      </c>
      <c r="P90" s="11">
        <f>IF($A90="","",-SUMIFS('Your movements'!$F$5:$F$3004,'Your movements'!$B$5:$B$3004,$A90,'Your movements'!$D$5:$D$3004,"Sold",'Your movements'!$A$5:$A$3004,"&gt;"&amp;($B$2-30),'Your movements'!$A$5:$A$3004,"&lt;="&amp;$B$2))</f>
        <v/>
      </c>
      <c r="Q90" s="13">
        <f>IF(OR($A90="",P90="",P90=0),"",N90/(P90/30))</f>
        <v/>
      </c>
      <c r="R90" s="14">
        <f>IF($A90="","",IF(_xlfn.MAXIFS('Your movements'!$A$5:$A$3004,'Your movements'!$B$5:$B$3004,$A90,'Your movements'!$D$5:$D$3004,"Sold")=0,"",_xlfn.MAXIFS('Your movements'!$A$5:$A$3004,'Your movements'!$B$5:$B$3004,$A90,'Your movements'!$D$5:$D$3004,"Sold")))</f>
        <v/>
      </c>
      <c r="S90" s="15">
        <f>IF($A90="","",IF(N90&lt;0,"Check: below zero",IF(AND(H90&gt;0,N90+J90&lt;=H90),"Reorder",IF(R90="","Slow: no sales logged",IF($B$2-R90&gt;$B$3,"Slow: no sale in "&amp;($B$2-R90)&amp;" days","OK")))))</f>
        <v/>
      </c>
      <c r="T90" s="11">
        <f>IF(S90="Reorder",MAX(0,I90-N90-J90),"")</f>
        <v/>
      </c>
      <c r="U90" s="12">
        <f>IF(OR(T90="",F90=""),"",T90*F90)</f>
        <v/>
      </c>
    </row>
    <row r="91">
      <c r="A91" s="7" t="n"/>
      <c r="B91" s="7" t="n"/>
      <c r="C91" s="7" t="n"/>
      <c r="D91" s="7" t="n"/>
      <c r="E91" s="7" t="n"/>
      <c r="F91" s="9" t="n"/>
      <c r="G91" s="10" t="n"/>
      <c r="H91" s="10" t="n"/>
      <c r="I91" s="10" t="n"/>
      <c r="J91" s="10" t="n"/>
      <c r="K91" s="11">
        <f>IF($A91="","",SUMIFS('Your movements'!$F$5:$F$3004,'Your movements'!$B$5:$B$3004,$A91,'Your movements'!$D$5:$D$3004,"Received"))</f>
        <v/>
      </c>
      <c r="L91" s="11">
        <f>IF($A91="","",-SUMIFS('Your movements'!$F$5:$F$3004,'Your movements'!$B$5:$B$3004,$A91,'Your movements'!$D$5:$D$3004,"Sold"))</f>
        <v/>
      </c>
      <c r="M91" s="11">
        <f>IF($A91="","",SUMIFS('Your movements'!$F$5:$F$3004,'Your movements'!$B$5:$B$3004,$A91,'Your movements'!$D$5:$D$3004,"Customer return")+SUMIFS('Your movements'!$F$5:$F$3004,'Your movements'!$B$5:$B$3004,$A91,'Your movements'!$D$5:$D$3004,"Adjustment"))</f>
        <v/>
      </c>
      <c r="N91" s="11">
        <f>IF($A91="","",G91+K91-L91+M91)</f>
        <v/>
      </c>
      <c r="O91" s="12">
        <f>IF(OR($A91="",F91=""),"",N91*F91)</f>
        <v/>
      </c>
      <c r="P91" s="11">
        <f>IF($A91="","",-SUMIFS('Your movements'!$F$5:$F$3004,'Your movements'!$B$5:$B$3004,$A91,'Your movements'!$D$5:$D$3004,"Sold",'Your movements'!$A$5:$A$3004,"&gt;"&amp;($B$2-30),'Your movements'!$A$5:$A$3004,"&lt;="&amp;$B$2))</f>
        <v/>
      </c>
      <c r="Q91" s="13">
        <f>IF(OR($A91="",P91="",P91=0),"",N91/(P91/30))</f>
        <v/>
      </c>
      <c r="R91" s="14">
        <f>IF($A91="","",IF(_xlfn.MAXIFS('Your movements'!$A$5:$A$3004,'Your movements'!$B$5:$B$3004,$A91,'Your movements'!$D$5:$D$3004,"Sold")=0,"",_xlfn.MAXIFS('Your movements'!$A$5:$A$3004,'Your movements'!$B$5:$B$3004,$A91,'Your movements'!$D$5:$D$3004,"Sold")))</f>
        <v/>
      </c>
      <c r="S91" s="15">
        <f>IF($A91="","",IF(N91&lt;0,"Check: below zero",IF(AND(H91&gt;0,N91+J91&lt;=H91),"Reorder",IF(R91="","Slow: no sales logged",IF($B$2-R91&gt;$B$3,"Slow: no sale in "&amp;($B$2-R91)&amp;" days","OK")))))</f>
        <v/>
      </c>
      <c r="T91" s="11">
        <f>IF(S91="Reorder",MAX(0,I91-N91-J91),"")</f>
        <v/>
      </c>
      <c r="U91" s="12">
        <f>IF(OR(T91="",F91=""),"",T91*F91)</f>
        <v/>
      </c>
    </row>
    <row r="92">
      <c r="A92" s="7" t="n"/>
      <c r="B92" s="7" t="n"/>
      <c r="C92" s="7" t="n"/>
      <c r="D92" s="7" t="n"/>
      <c r="E92" s="7" t="n"/>
      <c r="F92" s="9" t="n"/>
      <c r="G92" s="10" t="n"/>
      <c r="H92" s="10" t="n"/>
      <c r="I92" s="10" t="n"/>
      <c r="J92" s="10" t="n"/>
      <c r="K92" s="11">
        <f>IF($A92="","",SUMIFS('Your movements'!$F$5:$F$3004,'Your movements'!$B$5:$B$3004,$A92,'Your movements'!$D$5:$D$3004,"Received"))</f>
        <v/>
      </c>
      <c r="L92" s="11">
        <f>IF($A92="","",-SUMIFS('Your movements'!$F$5:$F$3004,'Your movements'!$B$5:$B$3004,$A92,'Your movements'!$D$5:$D$3004,"Sold"))</f>
        <v/>
      </c>
      <c r="M92" s="11">
        <f>IF($A92="","",SUMIFS('Your movements'!$F$5:$F$3004,'Your movements'!$B$5:$B$3004,$A92,'Your movements'!$D$5:$D$3004,"Customer return")+SUMIFS('Your movements'!$F$5:$F$3004,'Your movements'!$B$5:$B$3004,$A92,'Your movements'!$D$5:$D$3004,"Adjustment"))</f>
        <v/>
      </c>
      <c r="N92" s="11">
        <f>IF($A92="","",G92+K92-L92+M92)</f>
        <v/>
      </c>
      <c r="O92" s="12">
        <f>IF(OR($A92="",F92=""),"",N92*F92)</f>
        <v/>
      </c>
      <c r="P92" s="11">
        <f>IF($A92="","",-SUMIFS('Your movements'!$F$5:$F$3004,'Your movements'!$B$5:$B$3004,$A92,'Your movements'!$D$5:$D$3004,"Sold",'Your movements'!$A$5:$A$3004,"&gt;"&amp;($B$2-30),'Your movements'!$A$5:$A$3004,"&lt;="&amp;$B$2))</f>
        <v/>
      </c>
      <c r="Q92" s="13">
        <f>IF(OR($A92="",P92="",P92=0),"",N92/(P92/30))</f>
        <v/>
      </c>
      <c r="R92" s="14">
        <f>IF($A92="","",IF(_xlfn.MAXIFS('Your movements'!$A$5:$A$3004,'Your movements'!$B$5:$B$3004,$A92,'Your movements'!$D$5:$D$3004,"Sold")=0,"",_xlfn.MAXIFS('Your movements'!$A$5:$A$3004,'Your movements'!$B$5:$B$3004,$A92,'Your movements'!$D$5:$D$3004,"Sold")))</f>
        <v/>
      </c>
      <c r="S92" s="15">
        <f>IF($A92="","",IF(N92&lt;0,"Check: below zero",IF(AND(H92&gt;0,N92+J92&lt;=H92),"Reorder",IF(R92="","Slow: no sales logged",IF($B$2-R92&gt;$B$3,"Slow: no sale in "&amp;($B$2-R92)&amp;" days","OK")))))</f>
        <v/>
      </c>
      <c r="T92" s="11">
        <f>IF(S92="Reorder",MAX(0,I92-N92-J92),"")</f>
        <v/>
      </c>
      <c r="U92" s="12">
        <f>IF(OR(T92="",F92=""),"",T92*F92)</f>
        <v/>
      </c>
    </row>
    <row r="93">
      <c r="A93" s="7" t="n"/>
      <c r="B93" s="7" t="n"/>
      <c r="C93" s="7" t="n"/>
      <c r="D93" s="7" t="n"/>
      <c r="E93" s="7" t="n"/>
      <c r="F93" s="9" t="n"/>
      <c r="G93" s="10" t="n"/>
      <c r="H93" s="10" t="n"/>
      <c r="I93" s="10" t="n"/>
      <c r="J93" s="10" t="n"/>
      <c r="K93" s="11">
        <f>IF($A93="","",SUMIFS('Your movements'!$F$5:$F$3004,'Your movements'!$B$5:$B$3004,$A93,'Your movements'!$D$5:$D$3004,"Received"))</f>
        <v/>
      </c>
      <c r="L93" s="11">
        <f>IF($A93="","",-SUMIFS('Your movements'!$F$5:$F$3004,'Your movements'!$B$5:$B$3004,$A93,'Your movements'!$D$5:$D$3004,"Sold"))</f>
        <v/>
      </c>
      <c r="M93" s="11">
        <f>IF($A93="","",SUMIFS('Your movements'!$F$5:$F$3004,'Your movements'!$B$5:$B$3004,$A93,'Your movements'!$D$5:$D$3004,"Customer return")+SUMIFS('Your movements'!$F$5:$F$3004,'Your movements'!$B$5:$B$3004,$A93,'Your movements'!$D$5:$D$3004,"Adjustment"))</f>
        <v/>
      </c>
      <c r="N93" s="11">
        <f>IF($A93="","",G93+K93-L93+M93)</f>
        <v/>
      </c>
      <c r="O93" s="12">
        <f>IF(OR($A93="",F93=""),"",N93*F93)</f>
        <v/>
      </c>
      <c r="P93" s="11">
        <f>IF($A93="","",-SUMIFS('Your movements'!$F$5:$F$3004,'Your movements'!$B$5:$B$3004,$A93,'Your movements'!$D$5:$D$3004,"Sold",'Your movements'!$A$5:$A$3004,"&gt;"&amp;($B$2-30),'Your movements'!$A$5:$A$3004,"&lt;="&amp;$B$2))</f>
        <v/>
      </c>
      <c r="Q93" s="13">
        <f>IF(OR($A93="",P93="",P93=0),"",N93/(P93/30))</f>
        <v/>
      </c>
      <c r="R93" s="14">
        <f>IF($A93="","",IF(_xlfn.MAXIFS('Your movements'!$A$5:$A$3004,'Your movements'!$B$5:$B$3004,$A93,'Your movements'!$D$5:$D$3004,"Sold")=0,"",_xlfn.MAXIFS('Your movements'!$A$5:$A$3004,'Your movements'!$B$5:$B$3004,$A93,'Your movements'!$D$5:$D$3004,"Sold")))</f>
        <v/>
      </c>
      <c r="S93" s="15">
        <f>IF($A93="","",IF(N93&lt;0,"Check: below zero",IF(AND(H93&gt;0,N93+J93&lt;=H93),"Reorder",IF(R93="","Slow: no sales logged",IF($B$2-R93&gt;$B$3,"Slow: no sale in "&amp;($B$2-R93)&amp;" days","OK")))))</f>
        <v/>
      </c>
      <c r="T93" s="11">
        <f>IF(S93="Reorder",MAX(0,I93-N93-J93),"")</f>
        <v/>
      </c>
      <c r="U93" s="12">
        <f>IF(OR(T93="",F93=""),"",T93*F93)</f>
        <v/>
      </c>
    </row>
    <row r="94">
      <c r="A94" s="7" t="n"/>
      <c r="B94" s="7" t="n"/>
      <c r="C94" s="7" t="n"/>
      <c r="D94" s="7" t="n"/>
      <c r="E94" s="7" t="n"/>
      <c r="F94" s="9" t="n"/>
      <c r="G94" s="10" t="n"/>
      <c r="H94" s="10" t="n"/>
      <c r="I94" s="10" t="n"/>
      <c r="J94" s="10" t="n"/>
      <c r="K94" s="11">
        <f>IF($A94="","",SUMIFS('Your movements'!$F$5:$F$3004,'Your movements'!$B$5:$B$3004,$A94,'Your movements'!$D$5:$D$3004,"Received"))</f>
        <v/>
      </c>
      <c r="L94" s="11">
        <f>IF($A94="","",-SUMIFS('Your movements'!$F$5:$F$3004,'Your movements'!$B$5:$B$3004,$A94,'Your movements'!$D$5:$D$3004,"Sold"))</f>
        <v/>
      </c>
      <c r="M94" s="11">
        <f>IF($A94="","",SUMIFS('Your movements'!$F$5:$F$3004,'Your movements'!$B$5:$B$3004,$A94,'Your movements'!$D$5:$D$3004,"Customer return")+SUMIFS('Your movements'!$F$5:$F$3004,'Your movements'!$B$5:$B$3004,$A94,'Your movements'!$D$5:$D$3004,"Adjustment"))</f>
        <v/>
      </c>
      <c r="N94" s="11">
        <f>IF($A94="","",G94+K94-L94+M94)</f>
        <v/>
      </c>
      <c r="O94" s="12">
        <f>IF(OR($A94="",F94=""),"",N94*F94)</f>
        <v/>
      </c>
      <c r="P94" s="11">
        <f>IF($A94="","",-SUMIFS('Your movements'!$F$5:$F$3004,'Your movements'!$B$5:$B$3004,$A94,'Your movements'!$D$5:$D$3004,"Sold",'Your movements'!$A$5:$A$3004,"&gt;"&amp;($B$2-30),'Your movements'!$A$5:$A$3004,"&lt;="&amp;$B$2))</f>
        <v/>
      </c>
      <c r="Q94" s="13">
        <f>IF(OR($A94="",P94="",P94=0),"",N94/(P94/30))</f>
        <v/>
      </c>
      <c r="R94" s="14">
        <f>IF($A94="","",IF(_xlfn.MAXIFS('Your movements'!$A$5:$A$3004,'Your movements'!$B$5:$B$3004,$A94,'Your movements'!$D$5:$D$3004,"Sold")=0,"",_xlfn.MAXIFS('Your movements'!$A$5:$A$3004,'Your movements'!$B$5:$B$3004,$A94,'Your movements'!$D$5:$D$3004,"Sold")))</f>
        <v/>
      </c>
      <c r="S94" s="15">
        <f>IF($A94="","",IF(N94&lt;0,"Check: below zero",IF(AND(H94&gt;0,N94+J94&lt;=H94),"Reorder",IF(R94="","Slow: no sales logged",IF($B$2-R94&gt;$B$3,"Slow: no sale in "&amp;($B$2-R94)&amp;" days","OK")))))</f>
        <v/>
      </c>
      <c r="T94" s="11">
        <f>IF(S94="Reorder",MAX(0,I94-N94-J94),"")</f>
        <v/>
      </c>
      <c r="U94" s="12">
        <f>IF(OR(T94="",F94=""),"",T94*F94)</f>
        <v/>
      </c>
    </row>
    <row r="95">
      <c r="A95" s="7" t="n"/>
      <c r="B95" s="7" t="n"/>
      <c r="C95" s="7" t="n"/>
      <c r="D95" s="7" t="n"/>
      <c r="E95" s="7" t="n"/>
      <c r="F95" s="9" t="n"/>
      <c r="G95" s="10" t="n"/>
      <c r="H95" s="10" t="n"/>
      <c r="I95" s="10" t="n"/>
      <c r="J95" s="10" t="n"/>
      <c r="K95" s="11">
        <f>IF($A95="","",SUMIFS('Your movements'!$F$5:$F$3004,'Your movements'!$B$5:$B$3004,$A95,'Your movements'!$D$5:$D$3004,"Received"))</f>
        <v/>
      </c>
      <c r="L95" s="11">
        <f>IF($A95="","",-SUMIFS('Your movements'!$F$5:$F$3004,'Your movements'!$B$5:$B$3004,$A95,'Your movements'!$D$5:$D$3004,"Sold"))</f>
        <v/>
      </c>
      <c r="M95" s="11">
        <f>IF($A95="","",SUMIFS('Your movements'!$F$5:$F$3004,'Your movements'!$B$5:$B$3004,$A95,'Your movements'!$D$5:$D$3004,"Customer return")+SUMIFS('Your movements'!$F$5:$F$3004,'Your movements'!$B$5:$B$3004,$A95,'Your movements'!$D$5:$D$3004,"Adjustment"))</f>
        <v/>
      </c>
      <c r="N95" s="11">
        <f>IF($A95="","",G95+K95-L95+M95)</f>
        <v/>
      </c>
      <c r="O95" s="12">
        <f>IF(OR($A95="",F95=""),"",N95*F95)</f>
        <v/>
      </c>
      <c r="P95" s="11">
        <f>IF($A95="","",-SUMIFS('Your movements'!$F$5:$F$3004,'Your movements'!$B$5:$B$3004,$A95,'Your movements'!$D$5:$D$3004,"Sold",'Your movements'!$A$5:$A$3004,"&gt;"&amp;($B$2-30),'Your movements'!$A$5:$A$3004,"&lt;="&amp;$B$2))</f>
        <v/>
      </c>
      <c r="Q95" s="13">
        <f>IF(OR($A95="",P95="",P95=0),"",N95/(P95/30))</f>
        <v/>
      </c>
      <c r="R95" s="14">
        <f>IF($A95="","",IF(_xlfn.MAXIFS('Your movements'!$A$5:$A$3004,'Your movements'!$B$5:$B$3004,$A95,'Your movements'!$D$5:$D$3004,"Sold")=0,"",_xlfn.MAXIFS('Your movements'!$A$5:$A$3004,'Your movements'!$B$5:$B$3004,$A95,'Your movements'!$D$5:$D$3004,"Sold")))</f>
        <v/>
      </c>
      <c r="S95" s="15">
        <f>IF($A95="","",IF(N95&lt;0,"Check: below zero",IF(AND(H95&gt;0,N95+J95&lt;=H95),"Reorder",IF(R95="","Slow: no sales logged",IF($B$2-R95&gt;$B$3,"Slow: no sale in "&amp;($B$2-R95)&amp;" days","OK")))))</f>
        <v/>
      </c>
      <c r="T95" s="11">
        <f>IF(S95="Reorder",MAX(0,I95-N95-J95),"")</f>
        <v/>
      </c>
      <c r="U95" s="12">
        <f>IF(OR(T95="",F95=""),"",T95*F95)</f>
        <v/>
      </c>
    </row>
    <row r="96">
      <c r="A96" s="7" t="n"/>
      <c r="B96" s="7" t="n"/>
      <c r="C96" s="7" t="n"/>
      <c r="D96" s="7" t="n"/>
      <c r="E96" s="7" t="n"/>
      <c r="F96" s="9" t="n"/>
      <c r="G96" s="10" t="n"/>
      <c r="H96" s="10" t="n"/>
      <c r="I96" s="10" t="n"/>
      <c r="J96" s="10" t="n"/>
      <c r="K96" s="11">
        <f>IF($A96="","",SUMIFS('Your movements'!$F$5:$F$3004,'Your movements'!$B$5:$B$3004,$A96,'Your movements'!$D$5:$D$3004,"Received"))</f>
        <v/>
      </c>
      <c r="L96" s="11">
        <f>IF($A96="","",-SUMIFS('Your movements'!$F$5:$F$3004,'Your movements'!$B$5:$B$3004,$A96,'Your movements'!$D$5:$D$3004,"Sold"))</f>
        <v/>
      </c>
      <c r="M96" s="11">
        <f>IF($A96="","",SUMIFS('Your movements'!$F$5:$F$3004,'Your movements'!$B$5:$B$3004,$A96,'Your movements'!$D$5:$D$3004,"Customer return")+SUMIFS('Your movements'!$F$5:$F$3004,'Your movements'!$B$5:$B$3004,$A96,'Your movements'!$D$5:$D$3004,"Adjustment"))</f>
        <v/>
      </c>
      <c r="N96" s="11">
        <f>IF($A96="","",G96+K96-L96+M96)</f>
        <v/>
      </c>
      <c r="O96" s="12">
        <f>IF(OR($A96="",F96=""),"",N96*F96)</f>
        <v/>
      </c>
      <c r="P96" s="11">
        <f>IF($A96="","",-SUMIFS('Your movements'!$F$5:$F$3004,'Your movements'!$B$5:$B$3004,$A96,'Your movements'!$D$5:$D$3004,"Sold",'Your movements'!$A$5:$A$3004,"&gt;"&amp;($B$2-30),'Your movements'!$A$5:$A$3004,"&lt;="&amp;$B$2))</f>
        <v/>
      </c>
      <c r="Q96" s="13">
        <f>IF(OR($A96="",P96="",P96=0),"",N96/(P96/30))</f>
        <v/>
      </c>
      <c r="R96" s="14">
        <f>IF($A96="","",IF(_xlfn.MAXIFS('Your movements'!$A$5:$A$3004,'Your movements'!$B$5:$B$3004,$A96,'Your movements'!$D$5:$D$3004,"Sold")=0,"",_xlfn.MAXIFS('Your movements'!$A$5:$A$3004,'Your movements'!$B$5:$B$3004,$A96,'Your movements'!$D$5:$D$3004,"Sold")))</f>
        <v/>
      </c>
      <c r="S96" s="15">
        <f>IF($A96="","",IF(N96&lt;0,"Check: below zero",IF(AND(H96&gt;0,N96+J96&lt;=H96),"Reorder",IF(R96="","Slow: no sales logged",IF($B$2-R96&gt;$B$3,"Slow: no sale in "&amp;($B$2-R96)&amp;" days","OK")))))</f>
        <v/>
      </c>
      <c r="T96" s="11">
        <f>IF(S96="Reorder",MAX(0,I96-N96-J96),"")</f>
        <v/>
      </c>
      <c r="U96" s="12">
        <f>IF(OR(T96="",F96=""),"",T96*F96)</f>
        <v/>
      </c>
    </row>
    <row r="97">
      <c r="A97" s="7" t="n"/>
      <c r="B97" s="7" t="n"/>
      <c r="C97" s="7" t="n"/>
      <c r="D97" s="7" t="n"/>
      <c r="E97" s="7" t="n"/>
      <c r="F97" s="9" t="n"/>
      <c r="G97" s="10" t="n"/>
      <c r="H97" s="10" t="n"/>
      <c r="I97" s="10" t="n"/>
      <c r="J97" s="10" t="n"/>
      <c r="K97" s="11">
        <f>IF($A97="","",SUMIFS('Your movements'!$F$5:$F$3004,'Your movements'!$B$5:$B$3004,$A97,'Your movements'!$D$5:$D$3004,"Received"))</f>
        <v/>
      </c>
      <c r="L97" s="11">
        <f>IF($A97="","",-SUMIFS('Your movements'!$F$5:$F$3004,'Your movements'!$B$5:$B$3004,$A97,'Your movements'!$D$5:$D$3004,"Sold"))</f>
        <v/>
      </c>
      <c r="M97" s="11">
        <f>IF($A97="","",SUMIFS('Your movements'!$F$5:$F$3004,'Your movements'!$B$5:$B$3004,$A97,'Your movements'!$D$5:$D$3004,"Customer return")+SUMIFS('Your movements'!$F$5:$F$3004,'Your movements'!$B$5:$B$3004,$A97,'Your movements'!$D$5:$D$3004,"Adjustment"))</f>
        <v/>
      </c>
      <c r="N97" s="11">
        <f>IF($A97="","",G97+K97-L97+M97)</f>
        <v/>
      </c>
      <c r="O97" s="12">
        <f>IF(OR($A97="",F97=""),"",N97*F97)</f>
        <v/>
      </c>
      <c r="P97" s="11">
        <f>IF($A97="","",-SUMIFS('Your movements'!$F$5:$F$3004,'Your movements'!$B$5:$B$3004,$A97,'Your movements'!$D$5:$D$3004,"Sold",'Your movements'!$A$5:$A$3004,"&gt;"&amp;($B$2-30),'Your movements'!$A$5:$A$3004,"&lt;="&amp;$B$2))</f>
        <v/>
      </c>
      <c r="Q97" s="13">
        <f>IF(OR($A97="",P97="",P97=0),"",N97/(P97/30))</f>
        <v/>
      </c>
      <c r="R97" s="14">
        <f>IF($A97="","",IF(_xlfn.MAXIFS('Your movements'!$A$5:$A$3004,'Your movements'!$B$5:$B$3004,$A97,'Your movements'!$D$5:$D$3004,"Sold")=0,"",_xlfn.MAXIFS('Your movements'!$A$5:$A$3004,'Your movements'!$B$5:$B$3004,$A97,'Your movements'!$D$5:$D$3004,"Sold")))</f>
        <v/>
      </c>
      <c r="S97" s="15">
        <f>IF($A97="","",IF(N97&lt;0,"Check: below zero",IF(AND(H97&gt;0,N97+J97&lt;=H97),"Reorder",IF(R97="","Slow: no sales logged",IF($B$2-R97&gt;$B$3,"Slow: no sale in "&amp;($B$2-R97)&amp;" days","OK")))))</f>
        <v/>
      </c>
      <c r="T97" s="11">
        <f>IF(S97="Reorder",MAX(0,I97-N97-J97),"")</f>
        <v/>
      </c>
      <c r="U97" s="12">
        <f>IF(OR(T97="",F97=""),"",T97*F97)</f>
        <v/>
      </c>
    </row>
    <row r="98">
      <c r="A98" s="7" t="n"/>
      <c r="B98" s="7" t="n"/>
      <c r="C98" s="7" t="n"/>
      <c r="D98" s="7" t="n"/>
      <c r="E98" s="7" t="n"/>
      <c r="F98" s="9" t="n"/>
      <c r="G98" s="10" t="n"/>
      <c r="H98" s="10" t="n"/>
      <c r="I98" s="10" t="n"/>
      <c r="J98" s="10" t="n"/>
      <c r="K98" s="11">
        <f>IF($A98="","",SUMIFS('Your movements'!$F$5:$F$3004,'Your movements'!$B$5:$B$3004,$A98,'Your movements'!$D$5:$D$3004,"Received"))</f>
        <v/>
      </c>
      <c r="L98" s="11">
        <f>IF($A98="","",-SUMIFS('Your movements'!$F$5:$F$3004,'Your movements'!$B$5:$B$3004,$A98,'Your movements'!$D$5:$D$3004,"Sold"))</f>
        <v/>
      </c>
      <c r="M98" s="11">
        <f>IF($A98="","",SUMIFS('Your movements'!$F$5:$F$3004,'Your movements'!$B$5:$B$3004,$A98,'Your movements'!$D$5:$D$3004,"Customer return")+SUMIFS('Your movements'!$F$5:$F$3004,'Your movements'!$B$5:$B$3004,$A98,'Your movements'!$D$5:$D$3004,"Adjustment"))</f>
        <v/>
      </c>
      <c r="N98" s="11">
        <f>IF($A98="","",G98+K98-L98+M98)</f>
        <v/>
      </c>
      <c r="O98" s="12">
        <f>IF(OR($A98="",F98=""),"",N98*F98)</f>
        <v/>
      </c>
      <c r="P98" s="11">
        <f>IF($A98="","",-SUMIFS('Your movements'!$F$5:$F$3004,'Your movements'!$B$5:$B$3004,$A98,'Your movements'!$D$5:$D$3004,"Sold",'Your movements'!$A$5:$A$3004,"&gt;"&amp;($B$2-30),'Your movements'!$A$5:$A$3004,"&lt;="&amp;$B$2))</f>
        <v/>
      </c>
      <c r="Q98" s="13">
        <f>IF(OR($A98="",P98="",P98=0),"",N98/(P98/30))</f>
        <v/>
      </c>
      <c r="R98" s="14">
        <f>IF($A98="","",IF(_xlfn.MAXIFS('Your movements'!$A$5:$A$3004,'Your movements'!$B$5:$B$3004,$A98,'Your movements'!$D$5:$D$3004,"Sold")=0,"",_xlfn.MAXIFS('Your movements'!$A$5:$A$3004,'Your movements'!$B$5:$B$3004,$A98,'Your movements'!$D$5:$D$3004,"Sold")))</f>
        <v/>
      </c>
      <c r="S98" s="15">
        <f>IF($A98="","",IF(N98&lt;0,"Check: below zero",IF(AND(H98&gt;0,N98+J98&lt;=H98),"Reorder",IF(R98="","Slow: no sales logged",IF($B$2-R98&gt;$B$3,"Slow: no sale in "&amp;($B$2-R98)&amp;" days","OK")))))</f>
        <v/>
      </c>
      <c r="T98" s="11">
        <f>IF(S98="Reorder",MAX(0,I98-N98-J98),"")</f>
        <v/>
      </c>
      <c r="U98" s="12">
        <f>IF(OR(T98="",F98=""),"",T98*F98)</f>
        <v/>
      </c>
    </row>
    <row r="99">
      <c r="A99" s="7" t="n"/>
      <c r="B99" s="7" t="n"/>
      <c r="C99" s="7" t="n"/>
      <c r="D99" s="7" t="n"/>
      <c r="E99" s="7" t="n"/>
      <c r="F99" s="9" t="n"/>
      <c r="G99" s="10" t="n"/>
      <c r="H99" s="10" t="n"/>
      <c r="I99" s="10" t="n"/>
      <c r="J99" s="10" t="n"/>
      <c r="K99" s="11">
        <f>IF($A99="","",SUMIFS('Your movements'!$F$5:$F$3004,'Your movements'!$B$5:$B$3004,$A99,'Your movements'!$D$5:$D$3004,"Received"))</f>
        <v/>
      </c>
      <c r="L99" s="11">
        <f>IF($A99="","",-SUMIFS('Your movements'!$F$5:$F$3004,'Your movements'!$B$5:$B$3004,$A99,'Your movements'!$D$5:$D$3004,"Sold"))</f>
        <v/>
      </c>
      <c r="M99" s="11">
        <f>IF($A99="","",SUMIFS('Your movements'!$F$5:$F$3004,'Your movements'!$B$5:$B$3004,$A99,'Your movements'!$D$5:$D$3004,"Customer return")+SUMIFS('Your movements'!$F$5:$F$3004,'Your movements'!$B$5:$B$3004,$A99,'Your movements'!$D$5:$D$3004,"Adjustment"))</f>
        <v/>
      </c>
      <c r="N99" s="11">
        <f>IF($A99="","",G99+K99-L99+M99)</f>
        <v/>
      </c>
      <c r="O99" s="12">
        <f>IF(OR($A99="",F99=""),"",N99*F99)</f>
        <v/>
      </c>
      <c r="P99" s="11">
        <f>IF($A99="","",-SUMIFS('Your movements'!$F$5:$F$3004,'Your movements'!$B$5:$B$3004,$A99,'Your movements'!$D$5:$D$3004,"Sold",'Your movements'!$A$5:$A$3004,"&gt;"&amp;($B$2-30),'Your movements'!$A$5:$A$3004,"&lt;="&amp;$B$2))</f>
        <v/>
      </c>
      <c r="Q99" s="13">
        <f>IF(OR($A99="",P99="",P99=0),"",N99/(P99/30))</f>
        <v/>
      </c>
      <c r="R99" s="14">
        <f>IF($A99="","",IF(_xlfn.MAXIFS('Your movements'!$A$5:$A$3004,'Your movements'!$B$5:$B$3004,$A99,'Your movements'!$D$5:$D$3004,"Sold")=0,"",_xlfn.MAXIFS('Your movements'!$A$5:$A$3004,'Your movements'!$B$5:$B$3004,$A99,'Your movements'!$D$5:$D$3004,"Sold")))</f>
        <v/>
      </c>
      <c r="S99" s="15">
        <f>IF($A99="","",IF(N99&lt;0,"Check: below zero",IF(AND(H99&gt;0,N99+J99&lt;=H99),"Reorder",IF(R99="","Slow: no sales logged",IF($B$2-R99&gt;$B$3,"Slow: no sale in "&amp;($B$2-R99)&amp;" days","OK")))))</f>
        <v/>
      </c>
      <c r="T99" s="11">
        <f>IF(S99="Reorder",MAX(0,I99-N99-J99),"")</f>
        <v/>
      </c>
      <c r="U99" s="12">
        <f>IF(OR(T99="",F99=""),"",T99*F99)</f>
        <v/>
      </c>
    </row>
    <row r="100">
      <c r="A100" s="7" t="n"/>
      <c r="B100" s="7" t="n"/>
      <c r="C100" s="7" t="n"/>
      <c r="D100" s="7" t="n"/>
      <c r="E100" s="7" t="n"/>
      <c r="F100" s="9" t="n"/>
      <c r="G100" s="10" t="n"/>
      <c r="H100" s="10" t="n"/>
      <c r="I100" s="10" t="n"/>
      <c r="J100" s="10" t="n"/>
      <c r="K100" s="11">
        <f>IF($A100="","",SUMIFS('Your movements'!$F$5:$F$3004,'Your movements'!$B$5:$B$3004,$A100,'Your movements'!$D$5:$D$3004,"Received"))</f>
        <v/>
      </c>
      <c r="L100" s="11">
        <f>IF($A100="","",-SUMIFS('Your movements'!$F$5:$F$3004,'Your movements'!$B$5:$B$3004,$A100,'Your movements'!$D$5:$D$3004,"Sold"))</f>
        <v/>
      </c>
      <c r="M100" s="11">
        <f>IF($A100="","",SUMIFS('Your movements'!$F$5:$F$3004,'Your movements'!$B$5:$B$3004,$A100,'Your movements'!$D$5:$D$3004,"Customer return")+SUMIFS('Your movements'!$F$5:$F$3004,'Your movements'!$B$5:$B$3004,$A100,'Your movements'!$D$5:$D$3004,"Adjustment"))</f>
        <v/>
      </c>
      <c r="N100" s="11">
        <f>IF($A100="","",G100+K100-L100+M100)</f>
        <v/>
      </c>
      <c r="O100" s="12">
        <f>IF(OR($A100="",F100=""),"",N100*F100)</f>
        <v/>
      </c>
      <c r="P100" s="11">
        <f>IF($A100="","",-SUMIFS('Your movements'!$F$5:$F$3004,'Your movements'!$B$5:$B$3004,$A100,'Your movements'!$D$5:$D$3004,"Sold",'Your movements'!$A$5:$A$3004,"&gt;"&amp;($B$2-30),'Your movements'!$A$5:$A$3004,"&lt;="&amp;$B$2))</f>
        <v/>
      </c>
      <c r="Q100" s="13">
        <f>IF(OR($A100="",P100="",P100=0),"",N100/(P100/30))</f>
        <v/>
      </c>
      <c r="R100" s="14">
        <f>IF($A100="","",IF(_xlfn.MAXIFS('Your movements'!$A$5:$A$3004,'Your movements'!$B$5:$B$3004,$A100,'Your movements'!$D$5:$D$3004,"Sold")=0,"",_xlfn.MAXIFS('Your movements'!$A$5:$A$3004,'Your movements'!$B$5:$B$3004,$A100,'Your movements'!$D$5:$D$3004,"Sold")))</f>
        <v/>
      </c>
      <c r="S100" s="15">
        <f>IF($A100="","",IF(N100&lt;0,"Check: below zero",IF(AND(H100&gt;0,N100+J100&lt;=H100),"Reorder",IF(R100="","Slow: no sales logged",IF($B$2-R100&gt;$B$3,"Slow: no sale in "&amp;($B$2-R100)&amp;" days","OK")))))</f>
        <v/>
      </c>
      <c r="T100" s="11">
        <f>IF(S100="Reorder",MAX(0,I100-N100-J100),"")</f>
        <v/>
      </c>
      <c r="U100" s="12">
        <f>IF(OR(T100="",F100=""),"",T100*F100)</f>
        <v/>
      </c>
    </row>
    <row r="101">
      <c r="A101" s="7" t="n"/>
      <c r="B101" s="7" t="n"/>
      <c r="C101" s="7" t="n"/>
      <c r="D101" s="7" t="n"/>
      <c r="E101" s="7" t="n"/>
      <c r="F101" s="9" t="n"/>
      <c r="G101" s="10" t="n"/>
      <c r="H101" s="10" t="n"/>
      <c r="I101" s="10" t="n"/>
      <c r="J101" s="10" t="n"/>
      <c r="K101" s="11">
        <f>IF($A101="","",SUMIFS('Your movements'!$F$5:$F$3004,'Your movements'!$B$5:$B$3004,$A101,'Your movements'!$D$5:$D$3004,"Received"))</f>
        <v/>
      </c>
      <c r="L101" s="11">
        <f>IF($A101="","",-SUMIFS('Your movements'!$F$5:$F$3004,'Your movements'!$B$5:$B$3004,$A101,'Your movements'!$D$5:$D$3004,"Sold"))</f>
        <v/>
      </c>
      <c r="M101" s="11">
        <f>IF($A101="","",SUMIFS('Your movements'!$F$5:$F$3004,'Your movements'!$B$5:$B$3004,$A101,'Your movements'!$D$5:$D$3004,"Customer return")+SUMIFS('Your movements'!$F$5:$F$3004,'Your movements'!$B$5:$B$3004,$A101,'Your movements'!$D$5:$D$3004,"Adjustment"))</f>
        <v/>
      </c>
      <c r="N101" s="11">
        <f>IF($A101="","",G101+K101-L101+M101)</f>
        <v/>
      </c>
      <c r="O101" s="12">
        <f>IF(OR($A101="",F101=""),"",N101*F101)</f>
        <v/>
      </c>
      <c r="P101" s="11">
        <f>IF($A101="","",-SUMIFS('Your movements'!$F$5:$F$3004,'Your movements'!$B$5:$B$3004,$A101,'Your movements'!$D$5:$D$3004,"Sold",'Your movements'!$A$5:$A$3004,"&gt;"&amp;($B$2-30),'Your movements'!$A$5:$A$3004,"&lt;="&amp;$B$2))</f>
        <v/>
      </c>
      <c r="Q101" s="13">
        <f>IF(OR($A101="",P101="",P101=0),"",N101/(P101/30))</f>
        <v/>
      </c>
      <c r="R101" s="14">
        <f>IF($A101="","",IF(_xlfn.MAXIFS('Your movements'!$A$5:$A$3004,'Your movements'!$B$5:$B$3004,$A101,'Your movements'!$D$5:$D$3004,"Sold")=0,"",_xlfn.MAXIFS('Your movements'!$A$5:$A$3004,'Your movements'!$B$5:$B$3004,$A101,'Your movements'!$D$5:$D$3004,"Sold")))</f>
        <v/>
      </c>
      <c r="S101" s="15">
        <f>IF($A101="","",IF(N101&lt;0,"Check: below zero",IF(AND(H101&gt;0,N101+J101&lt;=H101),"Reorder",IF(R101="","Slow: no sales logged",IF($B$2-R101&gt;$B$3,"Slow: no sale in "&amp;($B$2-R101)&amp;" days","OK")))))</f>
        <v/>
      </c>
      <c r="T101" s="11">
        <f>IF(S101="Reorder",MAX(0,I101-N101-J101),"")</f>
        <v/>
      </c>
      <c r="U101" s="12">
        <f>IF(OR(T101="",F101=""),"",T101*F101)</f>
        <v/>
      </c>
    </row>
    <row r="102">
      <c r="A102" s="7" t="n"/>
      <c r="B102" s="7" t="n"/>
      <c r="C102" s="7" t="n"/>
      <c r="D102" s="7" t="n"/>
      <c r="E102" s="7" t="n"/>
      <c r="F102" s="9" t="n"/>
      <c r="G102" s="10" t="n"/>
      <c r="H102" s="10" t="n"/>
      <c r="I102" s="10" t="n"/>
      <c r="J102" s="10" t="n"/>
      <c r="K102" s="11">
        <f>IF($A102="","",SUMIFS('Your movements'!$F$5:$F$3004,'Your movements'!$B$5:$B$3004,$A102,'Your movements'!$D$5:$D$3004,"Received"))</f>
        <v/>
      </c>
      <c r="L102" s="11">
        <f>IF($A102="","",-SUMIFS('Your movements'!$F$5:$F$3004,'Your movements'!$B$5:$B$3004,$A102,'Your movements'!$D$5:$D$3004,"Sold"))</f>
        <v/>
      </c>
      <c r="M102" s="11">
        <f>IF($A102="","",SUMIFS('Your movements'!$F$5:$F$3004,'Your movements'!$B$5:$B$3004,$A102,'Your movements'!$D$5:$D$3004,"Customer return")+SUMIFS('Your movements'!$F$5:$F$3004,'Your movements'!$B$5:$B$3004,$A102,'Your movements'!$D$5:$D$3004,"Adjustment"))</f>
        <v/>
      </c>
      <c r="N102" s="11">
        <f>IF($A102="","",G102+K102-L102+M102)</f>
        <v/>
      </c>
      <c r="O102" s="12">
        <f>IF(OR($A102="",F102=""),"",N102*F102)</f>
        <v/>
      </c>
      <c r="P102" s="11">
        <f>IF($A102="","",-SUMIFS('Your movements'!$F$5:$F$3004,'Your movements'!$B$5:$B$3004,$A102,'Your movements'!$D$5:$D$3004,"Sold",'Your movements'!$A$5:$A$3004,"&gt;"&amp;($B$2-30),'Your movements'!$A$5:$A$3004,"&lt;="&amp;$B$2))</f>
        <v/>
      </c>
      <c r="Q102" s="13">
        <f>IF(OR($A102="",P102="",P102=0),"",N102/(P102/30))</f>
        <v/>
      </c>
      <c r="R102" s="14">
        <f>IF($A102="","",IF(_xlfn.MAXIFS('Your movements'!$A$5:$A$3004,'Your movements'!$B$5:$B$3004,$A102,'Your movements'!$D$5:$D$3004,"Sold")=0,"",_xlfn.MAXIFS('Your movements'!$A$5:$A$3004,'Your movements'!$B$5:$B$3004,$A102,'Your movements'!$D$5:$D$3004,"Sold")))</f>
        <v/>
      </c>
      <c r="S102" s="15">
        <f>IF($A102="","",IF(N102&lt;0,"Check: below zero",IF(AND(H102&gt;0,N102+J102&lt;=H102),"Reorder",IF(R102="","Slow: no sales logged",IF($B$2-R102&gt;$B$3,"Slow: no sale in "&amp;($B$2-R102)&amp;" days","OK")))))</f>
        <v/>
      </c>
      <c r="T102" s="11">
        <f>IF(S102="Reorder",MAX(0,I102-N102-J102),"")</f>
        <v/>
      </c>
      <c r="U102" s="12">
        <f>IF(OR(T102="",F102=""),"",T102*F102)</f>
        <v/>
      </c>
    </row>
    <row r="103">
      <c r="A103" s="7" t="n"/>
      <c r="B103" s="7" t="n"/>
      <c r="C103" s="7" t="n"/>
      <c r="D103" s="7" t="n"/>
      <c r="E103" s="7" t="n"/>
      <c r="F103" s="9" t="n"/>
      <c r="G103" s="10" t="n"/>
      <c r="H103" s="10" t="n"/>
      <c r="I103" s="10" t="n"/>
      <c r="J103" s="10" t="n"/>
      <c r="K103" s="11">
        <f>IF($A103="","",SUMIFS('Your movements'!$F$5:$F$3004,'Your movements'!$B$5:$B$3004,$A103,'Your movements'!$D$5:$D$3004,"Received"))</f>
        <v/>
      </c>
      <c r="L103" s="11">
        <f>IF($A103="","",-SUMIFS('Your movements'!$F$5:$F$3004,'Your movements'!$B$5:$B$3004,$A103,'Your movements'!$D$5:$D$3004,"Sold"))</f>
        <v/>
      </c>
      <c r="M103" s="11">
        <f>IF($A103="","",SUMIFS('Your movements'!$F$5:$F$3004,'Your movements'!$B$5:$B$3004,$A103,'Your movements'!$D$5:$D$3004,"Customer return")+SUMIFS('Your movements'!$F$5:$F$3004,'Your movements'!$B$5:$B$3004,$A103,'Your movements'!$D$5:$D$3004,"Adjustment"))</f>
        <v/>
      </c>
      <c r="N103" s="11">
        <f>IF($A103="","",G103+K103-L103+M103)</f>
        <v/>
      </c>
      <c r="O103" s="12">
        <f>IF(OR($A103="",F103=""),"",N103*F103)</f>
        <v/>
      </c>
      <c r="P103" s="11">
        <f>IF($A103="","",-SUMIFS('Your movements'!$F$5:$F$3004,'Your movements'!$B$5:$B$3004,$A103,'Your movements'!$D$5:$D$3004,"Sold",'Your movements'!$A$5:$A$3004,"&gt;"&amp;($B$2-30),'Your movements'!$A$5:$A$3004,"&lt;="&amp;$B$2))</f>
        <v/>
      </c>
      <c r="Q103" s="13">
        <f>IF(OR($A103="",P103="",P103=0),"",N103/(P103/30))</f>
        <v/>
      </c>
      <c r="R103" s="14">
        <f>IF($A103="","",IF(_xlfn.MAXIFS('Your movements'!$A$5:$A$3004,'Your movements'!$B$5:$B$3004,$A103,'Your movements'!$D$5:$D$3004,"Sold")=0,"",_xlfn.MAXIFS('Your movements'!$A$5:$A$3004,'Your movements'!$B$5:$B$3004,$A103,'Your movements'!$D$5:$D$3004,"Sold")))</f>
        <v/>
      </c>
      <c r="S103" s="15">
        <f>IF($A103="","",IF(N103&lt;0,"Check: below zero",IF(AND(H103&gt;0,N103+J103&lt;=H103),"Reorder",IF(R103="","Slow: no sales logged",IF($B$2-R103&gt;$B$3,"Slow: no sale in "&amp;($B$2-R103)&amp;" days","OK")))))</f>
        <v/>
      </c>
      <c r="T103" s="11">
        <f>IF(S103="Reorder",MAX(0,I103-N103-J103),"")</f>
        <v/>
      </c>
      <c r="U103" s="12">
        <f>IF(OR(T103="",F103=""),"",T103*F103)</f>
        <v/>
      </c>
    </row>
    <row r="104">
      <c r="A104" s="7" t="n"/>
      <c r="B104" s="7" t="n"/>
      <c r="C104" s="7" t="n"/>
      <c r="D104" s="7" t="n"/>
      <c r="E104" s="7" t="n"/>
      <c r="F104" s="9" t="n"/>
      <c r="G104" s="10" t="n"/>
      <c r="H104" s="10" t="n"/>
      <c r="I104" s="10" t="n"/>
      <c r="J104" s="10" t="n"/>
      <c r="K104" s="11">
        <f>IF($A104="","",SUMIFS('Your movements'!$F$5:$F$3004,'Your movements'!$B$5:$B$3004,$A104,'Your movements'!$D$5:$D$3004,"Received"))</f>
        <v/>
      </c>
      <c r="L104" s="11">
        <f>IF($A104="","",-SUMIFS('Your movements'!$F$5:$F$3004,'Your movements'!$B$5:$B$3004,$A104,'Your movements'!$D$5:$D$3004,"Sold"))</f>
        <v/>
      </c>
      <c r="M104" s="11">
        <f>IF($A104="","",SUMIFS('Your movements'!$F$5:$F$3004,'Your movements'!$B$5:$B$3004,$A104,'Your movements'!$D$5:$D$3004,"Customer return")+SUMIFS('Your movements'!$F$5:$F$3004,'Your movements'!$B$5:$B$3004,$A104,'Your movements'!$D$5:$D$3004,"Adjustment"))</f>
        <v/>
      </c>
      <c r="N104" s="11">
        <f>IF($A104="","",G104+K104-L104+M104)</f>
        <v/>
      </c>
      <c r="O104" s="12">
        <f>IF(OR($A104="",F104=""),"",N104*F104)</f>
        <v/>
      </c>
      <c r="P104" s="11">
        <f>IF($A104="","",-SUMIFS('Your movements'!$F$5:$F$3004,'Your movements'!$B$5:$B$3004,$A104,'Your movements'!$D$5:$D$3004,"Sold",'Your movements'!$A$5:$A$3004,"&gt;"&amp;($B$2-30),'Your movements'!$A$5:$A$3004,"&lt;="&amp;$B$2))</f>
        <v/>
      </c>
      <c r="Q104" s="13">
        <f>IF(OR($A104="",P104="",P104=0),"",N104/(P104/30))</f>
        <v/>
      </c>
      <c r="R104" s="14">
        <f>IF($A104="","",IF(_xlfn.MAXIFS('Your movements'!$A$5:$A$3004,'Your movements'!$B$5:$B$3004,$A104,'Your movements'!$D$5:$D$3004,"Sold")=0,"",_xlfn.MAXIFS('Your movements'!$A$5:$A$3004,'Your movements'!$B$5:$B$3004,$A104,'Your movements'!$D$5:$D$3004,"Sold")))</f>
        <v/>
      </c>
      <c r="S104" s="15">
        <f>IF($A104="","",IF(N104&lt;0,"Check: below zero",IF(AND(H104&gt;0,N104+J104&lt;=H104),"Reorder",IF(R104="","Slow: no sales logged",IF($B$2-R104&gt;$B$3,"Slow: no sale in "&amp;($B$2-R104)&amp;" days","OK")))))</f>
        <v/>
      </c>
      <c r="T104" s="11">
        <f>IF(S104="Reorder",MAX(0,I104-N104-J104),"")</f>
        <v/>
      </c>
      <c r="U104" s="12">
        <f>IF(OR(T104="",F104=""),"",T104*F104)</f>
        <v/>
      </c>
    </row>
    <row r="105">
      <c r="A105" s="7" t="n"/>
      <c r="B105" s="7" t="n"/>
      <c r="C105" s="7" t="n"/>
      <c r="D105" s="7" t="n"/>
      <c r="E105" s="7" t="n"/>
      <c r="F105" s="9" t="n"/>
      <c r="G105" s="10" t="n"/>
      <c r="H105" s="10" t="n"/>
      <c r="I105" s="10" t="n"/>
      <c r="J105" s="10" t="n"/>
      <c r="K105" s="11">
        <f>IF($A105="","",SUMIFS('Your movements'!$F$5:$F$3004,'Your movements'!$B$5:$B$3004,$A105,'Your movements'!$D$5:$D$3004,"Received"))</f>
        <v/>
      </c>
      <c r="L105" s="11">
        <f>IF($A105="","",-SUMIFS('Your movements'!$F$5:$F$3004,'Your movements'!$B$5:$B$3004,$A105,'Your movements'!$D$5:$D$3004,"Sold"))</f>
        <v/>
      </c>
      <c r="M105" s="11">
        <f>IF($A105="","",SUMIFS('Your movements'!$F$5:$F$3004,'Your movements'!$B$5:$B$3004,$A105,'Your movements'!$D$5:$D$3004,"Customer return")+SUMIFS('Your movements'!$F$5:$F$3004,'Your movements'!$B$5:$B$3004,$A105,'Your movements'!$D$5:$D$3004,"Adjustment"))</f>
        <v/>
      </c>
      <c r="N105" s="11">
        <f>IF($A105="","",G105+K105-L105+M105)</f>
        <v/>
      </c>
      <c r="O105" s="12">
        <f>IF(OR($A105="",F105=""),"",N105*F105)</f>
        <v/>
      </c>
      <c r="P105" s="11">
        <f>IF($A105="","",-SUMIFS('Your movements'!$F$5:$F$3004,'Your movements'!$B$5:$B$3004,$A105,'Your movements'!$D$5:$D$3004,"Sold",'Your movements'!$A$5:$A$3004,"&gt;"&amp;($B$2-30),'Your movements'!$A$5:$A$3004,"&lt;="&amp;$B$2))</f>
        <v/>
      </c>
      <c r="Q105" s="13">
        <f>IF(OR($A105="",P105="",P105=0),"",N105/(P105/30))</f>
        <v/>
      </c>
      <c r="R105" s="14">
        <f>IF($A105="","",IF(_xlfn.MAXIFS('Your movements'!$A$5:$A$3004,'Your movements'!$B$5:$B$3004,$A105,'Your movements'!$D$5:$D$3004,"Sold")=0,"",_xlfn.MAXIFS('Your movements'!$A$5:$A$3004,'Your movements'!$B$5:$B$3004,$A105,'Your movements'!$D$5:$D$3004,"Sold")))</f>
        <v/>
      </c>
      <c r="S105" s="15">
        <f>IF($A105="","",IF(N105&lt;0,"Check: below zero",IF(AND(H105&gt;0,N105+J105&lt;=H105),"Reorder",IF(R105="","Slow: no sales logged",IF($B$2-R105&gt;$B$3,"Slow: no sale in "&amp;($B$2-R105)&amp;" days","OK")))))</f>
        <v/>
      </c>
      <c r="T105" s="11">
        <f>IF(S105="Reorder",MAX(0,I105-N105-J105),"")</f>
        <v/>
      </c>
      <c r="U105" s="12">
        <f>IF(OR(T105="",F105=""),"",T105*F105)</f>
        <v/>
      </c>
    </row>
    <row r="106">
      <c r="A106" s="7" t="n"/>
      <c r="B106" s="7" t="n"/>
      <c r="C106" s="7" t="n"/>
      <c r="D106" s="7" t="n"/>
      <c r="E106" s="7" t="n"/>
      <c r="F106" s="9" t="n"/>
      <c r="G106" s="10" t="n"/>
      <c r="H106" s="10" t="n"/>
      <c r="I106" s="10" t="n"/>
      <c r="J106" s="10" t="n"/>
      <c r="K106" s="11">
        <f>IF($A106="","",SUMIFS('Your movements'!$F$5:$F$3004,'Your movements'!$B$5:$B$3004,$A106,'Your movements'!$D$5:$D$3004,"Received"))</f>
        <v/>
      </c>
      <c r="L106" s="11">
        <f>IF($A106="","",-SUMIFS('Your movements'!$F$5:$F$3004,'Your movements'!$B$5:$B$3004,$A106,'Your movements'!$D$5:$D$3004,"Sold"))</f>
        <v/>
      </c>
      <c r="M106" s="11">
        <f>IF($A106="","",SUMIFS('Your movements'!$F$5:$F$3004,'Your movements'!$B$5:$B$3004,$A106,'Your movements'!$D$5:$D$3004,"Customer return")+SUMIFS('Your movements'!$F$5:$F$3004,'Your movements'!$B$5:$B$3004,$A106,'Your movements'!$D$5:$D$3004,"Adjustment"))</f>
        <v/>
      </c>
      <c r="N106" s="11">
        <f>IF($A106="","",G106+K106-L106+M106)</f>
        <v/>
      </c>
      <c r="O106" s="12">
        <f>IF(OR($A106="",F106=""),"",N106*F106)</f>
        <v/>
      </c>
      <c r="P106" s="11">
        <f>IF($A106="","",-SUMIFS('Your movements'!$F$5:$F$3004,'Your movements'!$B$5:$B$3004,$A106,'Your movements'!$D$5:$D$3004,"Sold",'Your movements'!$A$5:$A$3004,"&gt;"&amp;($B$2-30),'Your movements'!$A$5:$A$3004,"&lt;="&amp;$B$2))</f>
        <v/>
      </c>
      <c r="Q106" s="13">
        <f>IF(OR($A106="",P106="",P106=0),"",N106/(P106/30))</f>
        <v/>
      </c>
      <c r="R106" s="14">
        <f>IF($A106="","",IF(_xlfn.MAXIFS('Your movements'!$A$5:$A$3004,'Your movements'!$B$5:$B$3004,$A106,'Your movements'!$D$5:$D$3004,"Sold")=0,"",_xlfn.MAXIFS('Your movements'!$A$5:$A$3004,'Your movements'!$B$5:$B$3004,$A106,'Your movements'!$D$5:$D$3004,"Sold")))</f>
        <v/>
      </c>
      <c r="S106" s="15">
        <f>IF($A106="","",IF(N106&lt;0,"Check: below zero",IF(AND(H106&gt;0,N106+J106&lt;=H106),"Reorder",IF(R106="","Slow: no sales logged",IF($B$2-R106&gt;$B$3,"Slow: no sale in "&amp;($B$2-R106)&amp;" days","OK")))))</f>
        <v/>
      </c>
      <c r="T106" s="11">
        <f>IF(S106="Reorder",MAX(0,I106-N106-J106),"")</f>
        <v/>
      </c>
      <c r="U106" s="12">
        <f>IF(OR(T106="",F106=""),"",T106*F106)</f>
        <v/>
      </c>
    </row>
    <row r="107">
      <c r="A107" s="7" t="n"/>
      <c r="B107" s="7" t="n"/>
      <c r="C107" s="7" t="n"/>
      <c r="D107" s="7" t="n"/>
      <c r="E107" s="7" t="n"/>
      <c r="F107" s="9" t="n"/>
      <c r="G107" s="10" t="n"/>
      <c r="H107" s="10" t="n"/>
      <c r="I107" s="10" t="n"/>
      <c r="J107" s="10" t="n"/>
      <c r="K107" s="11">
        <f>IF($A107="","",SUMIFS('Your movements'!$F$5:$F$3004,'Your movements'!$B$5:$B$3004,$A107,'Your movements'!$D$5:$D$3004,"Received"))</f>
        <v/>
      </c>
      <c r="L107" s="11">
        <f>IF($A107="","",-SUMIFS('Your movements'!$F$5:$F$3004,'Your movements'!$B$5:$B$3004,$A107,'Your movements'!$D$5:$D$3004,"Sold"))</f>
        <v/>
      </c>
      <c r="M107" s="11">
        <f>IF($A107="","",SUMIFS('Your movements'!$F$5:$F$3004,'Your movements'!$B$5:$B$3004,$A107,'Your movements'!$D$5:$D$3004,"Customer return")+SUMIFS('Your movements'!$F$5:$F$3004,'Your movements'!$B$5:$B$3004,$A107,'Your movements'!$D$5:$D$3004,"Adjustment"))</f>
        <v/>
      </c>
      <c r="N107" s="11">
        <f>IF($A107="","",G107+K107-L107+M107)</f>
        <v/>
      </c>
      <c r="O107" s="12">
        <f>IF(OR($A107="",F107=""),"",N107*F107)</f>
        <v/>
      </c>
      <c r="P107" s="11">
        <f>IF($A107="","",-SUMIFS('Your movements'!$F$5:$F$3004,'Your movements'!$B$5:$B$3004,$A107,'Your movements'!$D$5:$D$3004,"Sold",'Your movements'!$A$5:$A$3004,"&gt;"&amp;($B$2-30),'Your movements'!$A$5:$A$3004,"&lt;="&amp;$B$2))</f>
        <v/>
      </c>
      <c r="Q107" s="13">
        <f>IF(OR($A107="",P107="",P107=0),"",N107/(P107/30))</f>
        <v/>
      </c>
      <c r="R107" s="14">
        <f>IF($A107="","",IF(_xlfn.MAXIFS('Your movements'!$A$5:$A$3004,'Your movements'!$B$5:$B$3004,$A107,'Your movements'!$D$5:$D$3004,"Sold")=0,"",_xlfn.MAXIFS('Your movements'!$A$5:$A$3004,'Your movements'!$B$5:$B$3004,$A107,'Your movements'!$D$5:$D$3004,"Sold")))</f>
        <v/>
      </c>
      <c r="S107" s="15">
        <f>IF($A107="","",IF(N107&lt;0,"Check: below zero",IF(AND(H107&gt;0,N107+J107&lt;=H107),"Reorder",IF(R107="","Slow: no sales logged",IF($B$2-R107&gt;$B$3,"Slow: no sale in "&amp;($B$2-R107)&amp;" days","OK")))))</f>
        <v/>
      </c>
      <c r="T107" s="11">
        <f>IF(S107="Reorder",MAX(0,I107-N107-J107),"")</f>
        <v/>
      </c>
      <c r="U107" s="12">
        <f>IF(OR(T107="",F107=""),"",T107*F107)</f>
        <v/>
      </c>
    </row>
    <row r="108">
      <c r="A108" s="7" t="n"/>
      <c r="B108" s="7" t="n"/>
      <c r="C108" s="7" t="n"/>
      <c r="D108" s="7" t="n"/>
      <c r="E108" s="7" t="n"/>
      <c r="F108" s="9" t="n"/>
      <c r="G108" s="10" t="n"/>
      <c r="H108" s="10" t="n"/>
      <c r="I108" s="10" t="n"/>
      <c r="J108" s="10" t="n"/>
      <c r="K108" s="11">
        <f>IF($A108="","",SUMIFS('Your movements'!$F$5:$F$3004,'Your movements'!$B$5:$B$3004,$A108,'Your movements'!$D$5:$D$3004,"Received"))</f>
        <v/>
      </c>
      <c r="L108" s="11">
        <f>IF($A108="","",-SUMIFS('Your movements'!$F$5:$F$3004,'Your movements'!$B$5:$B$3004,$A108,'Your movements'!$D$5:$D$3004,"Sold"))</f>
        <v/>
      </c>
      <c r="M108" s="11">
        <f>IF($A108="","",SUMIFS('Your movements'!$F$5:$F$3004,'Your movements'!$B$5:$B$3004,$A108,'Your movements'!$D$5:$D$3004,"Customer return")+SUMIFS('Your movements'!$F$5:$F$3004,'Your movements'!$B$5:$B$3004,$A108,'Your movements'!$D$5:$D$3004,"Adjustment"))</f>
        <v/>
      </c>
      <c r="N108" s="11">
        <f>IF($A108="","",G108+K108-L108+M108)</f>
        <v/>
      </c>
      <c r="O108" s="12">
        <f>IF(OR($A108="",F108=""),"",N108*F108)</f>
        <v/>
      </c>
      <c r="P108" s="11">
        <f>IF($A108="","",-SUMIFS('Your movements'!$F$5:$F$3004,'Your movements'!$B$5:$B$3004,$A108,'Your movements'!$D$5:$D$3004,"Sold",'Your movements'!$A$5:$A$3004,"&gt;"&amp;($B$2-30),'Your movements'!$A$5:$A$3004,"&lt;="&amp;$B$2))</f>
        <v/>
      </c>
      <c r="Q108" s="13">
        <f>IF(OR($A108="",P108="",P108=0),"",N108/(P108/30))</f>
        <v/>
      </c>
      <c r="R108" s="14">
        <f>IF($A108="","",IF(_xlfn.MAXIFS('Your movements'!$A$5:$A$3004,'Your movements'!$B$5:$B$3004,$A108,'Your movements'!$D$5:$D$3004,"Sold")=0,"",_xlfn.MAXIFS('Your movements'!$A$5:$A$3004,'Your movements'!$B$5:$B$3004,$A108,'Your movements'!$D$5:$D$3004,"Sold")))</f>
        <v/>
      </c>
      <c r="S108" s="15">
        <f>IF($A108="","",IF(N108&lt;0,"Check: below zero",IF(AND(H108&gt;0,N108+J108&lt;=H108),"Reorder",IF(R108="","Slow: no sales logged",IF($B$2-R108&gt;$B$3,"Slow: no sale in "&amp;($B$2-R108)&amp;" days","OK")))))</f>
        <v/>
      </c>
      <c r="T108" s="11">
        <f>IF(S108="Reorder",MAX(0,I108-N108-J108),"")</f>
        <v/>
      </c>
      <c r="U108" s="12">
        <f>IF(OR(T108="",F108=""),"",T108*F108)</f>
        <v/>
      </c>
    </row>
    <row r="109">
      <c r="A109" s="7" t="n"/>
      <c r="B109" s="7" t="n"/>
      <c r="C109" s="7" t="n"/>
      <c r="D109" s="7" t="n"/>
      <c r="E109" s="7" t="n"/>
      <c r="F109" s="9" t="n"/>
      <c r="G109" s="10" t="n"/>
      <c r="H109" s="10" t="n"/>
      <c r="I109" s="10" t="n"/>
      <c r="J109" s="10" t="n"/>
      <c r="K109" s="11">
        <f>IF($A109="","",SUMIFS('Your movements'!$F$5:$F$3004,'Your movements'!$B$5:$B$3004,$A109,'Your movements'!$D$5:$D$3004,"Received"))</f>
        <v/>
      </c>
      <c r="L109" s="11">
        <f>IF($A109="","",-SUMIFS('Your movements'!$F$5:$F$3004,'Your movements'!$B$5:$B$3004,$A109,'Your movements'!$D$5:$D$3004,"Sold"))</f>
        <v/>
      </c>
      <c r="M109" s="11">
        <f>IF($A109="","",SUMIFS('Your movements'!$F$5:$F$3004,'Your movements'!$B$5:$B$3004,$A109,'Your movements'!$D$5:$D$3004,"Customer return")+SUMIFS('Your movements'!$F$5:$F$3004,'Your movements'!$B$5:$B$3004,$A109,'Your movements'!$D$5:$D$3004,"Adjustment"))</f>
        <v/>
      </c>
      <c r="N109" s="11">
        <f>IF($A109="","",G109+K109-L109+M109)</f>
        <v/>
      </c>
      <c r="O109" s="12">
        <f>IF(OR($A109="",F109=""),"",N109*F109)</f>
        <v/>
      </c>
      <c r="P109" s="11">
        <f>IF($A109="","",-SUMIFS('Your movements'!$F$5:$F$3004,'Your movements'!$B$5:$B$3004,$A109,'Your movements'!$D$5:$D$3004,"Sold",'Your movements'!$A$5:$A$3004,"&gt;"&amp;($B$2-30),'Your movements'!$A$5:$A$3004,"&lt;="&amp;$B$2))</f>
        <v/>
      </c>
      <c r="Q109" s="13">
        <f>IF(OR($A109="",P109="",P109=0),"",N109/(P109/30))</f>
        <v/>
      </c>
      <c r="R109" s="14">
        <f>IF($A109="","",IF(_xlfn.MAXIFS('Your movements'!$A$5:$A$3004,'Your movements'!$B$5:$B$3004,$A109,'Your movements'!$D$5:$D$3004,"Sold")=0,"",_xlfn.MAXIFS('Your movements'!$A$5:$A$3004,'Your movements'!$B$5:$B$3004,$A109,'Your movements'!$D$5:$D$3004,"Sold")))</f>
        <v/>
      </c>
      <c r="S109" s="15">
        <f>IF($A109="","",IF(N109&lt;0,"Check: below zero",IF(AND(H109&gt;0,N109+J109&lt;=H109),"Reorder",IF(R109="","Slow: no sales logged",IF($B$2-R109&gt;$B$3,"Slow: no sale in "&amp;($B$2-R109)&amp;" days","OK")))))</f>
        <v/>
      </c>
      <c r="T109" s="11">
        <f>IF(S109="Reorder",MAX(0,I109-N109-J109),"")</f>
        <v/>
      </c>
      <c r="U109" s="12">
        <f>IF(OR(T109="",F109=""),"",T109*F109)</f>
        <v/>
      </c>
    </row>
    <row r="110">
      <c r="A110" s="7" t="n"/>
      <c r="B110" s="7" t="n"/>
      <c r="C110" s="7" t="n"/>
      <c r="D110" s="7" t="n"/>
      <c r="E110" s="7" t="n"/>
      <c r="F110" s="9" t="n"/>
      <c r="G110" s="10" t="n"/>
      <c r="H110" s="10" t="n"/>
      <c r="I110" s="10" t="n"/>
      <c r="J110" s="10" t="n"/>
      <c r="K110" s="11">
        <f>IF($A110="","",SUMIFS('Your movements'!$F$5:$F$3004,'Your movements'!$B$5:$B$3004,$A110,'Your movements'!$D$5:$D$3004,"Received"))</f>
        <v/>
      </c>
      <c r="L110" s="11">
        <f>IF($A110="","",-SUMIFS('Your movements'!$F$5:$F$3004,'Your movements'!$B$5:$B$3004,$A110,'Your movements'!$D$5:$D$3004,"Sold"))</f>
        <v/>
      </c>
      <c r="M110" s="11">
        <f>IF($A110="","",SUMIFS('Your movements'!$F$5:$F$3004,'Your movements'!$B$5:$B$3004,$A110,'Your movements'!$D$5:$D$3004,"Customer return")+SUMIFS('Your movements'!$F$5:$F$3004,'Your movements'!$B$5:$B$3004,$A110,'Your movements'!$D$5:$D$3004,"Adjustment"))</f>
        <v/>
      </c>
      <c r="N110" s="11">
        <f>IF($A110="","",G110+K110-L110+M110)</f>
        <v/>
      </c>
      <c r="O110" s="12">
        <f>IF(OR($A110="",F110=""),"",N110*F110)</f>
        <v/>
      </c>
      <c r="P110" s="11">
        <f>IF($A110="","",-SUMIFS('Your movements'!$F$5:$F$3004,'Your movements'!$B$5:$B$3004,$A110,'Your movements'!$D$5:$D$3004,"Sold",'Your movements'!$A$5:$A$3004,"&gt;"&amp;($B$2-30),'Your movements'!$A$5:$A$3004,"&lt;="&amp;$B$2))</f>
        <v/>
      </c>
      <c r="Q110" s="13">
        <f>IF(OR($A110="",P110="",P110=0),"",N110/(P110/30))</f>
        <v/>
      </c>
      <c r="R110" s="14">
        <f>IF($A110="","",IF(_xlfn.MAXIFS('Your movements'!$A$5:$A$3004,'Your movements'!$B$5:$B$3004,$A110,'Your movements'!$D$5:$D$3004,"Sold")=0,"",_xlfn.MAXIFS('Your movements'!$A$5:$A$3004,'Your movements'!$B$5:$B$3004,$A110,'Your movements'!$D$5:$D$3004,"Sold")))</f>
        <v/>
      </c>
      <c r="S110" s="15">
        <f>IF($A110="","",IF(N110&lt;0,"Check: below zero",IF(AND(H110&gt;0,N110+J110&lt;=H110),"Reorder",IF(R110="","Slow: no sales logged",IF($B$2-R110&gt;$B$3,"Slow: no sale in "&amp;($B$2-R110)&amp;" days","OK")))))</f>
        <v/>
      </c>
      <c r="T110" s="11">
        <f>IF(S110="Reorder",MAX(0,I110-N110-J110),"")</f>
        <v/>
      </c>
      <c r="U110" s="12">
        <f>IF(OR(T110="",F110=""),"",T110*F110)</f>
        <v/>
      </c>
    </row>
    <row r="111">
      <c r="A111" s="7" t="n"/>
      <c r="B111" s="7" t="n"/>
      <c r="C111" s="7" t="n"/>
      <c r="D111" s="7" t="n"/>
      <c r="E111" s="7" t="n"/>
      <c r="F111" s="9" t="n"/>
      <c r="G111" s="10" t="n"/>
      <c r="H111" s="10" t="n"/>
      <c r="I111" s="10" t="n"/>
      <c r="J111" s="10" t="n"/>
      <c r="K111" s="11">
        <f>IF($A111="","",SUMIFS('Your movements'!$F$5:$F$3004,'Your movements'!$B$5:$B$3004,$A111,'Your movements'!$D$5:$D$3004,"Received"))</f>
        <v/>
      </c>
      <c r="L111" s="11">
        <f>IF($A111="","",-SUMIFS('Your movements'!$F$5:$F$3004,'Your movements'!$B$5:$B$3004,$A111,'Your movements'!$D$5:$D$3004,"Sold"))</f>
        <v/>
      </c>
      <c r="M111" s="11">
        <f>IF($A111="","",SUMIFS('Your movements'!$F$5:$F$3004,'Your movements'!$B$5:$B$3004,$A111,'Your movements'!$D$5:$D$3004,"Customer return")+SUMIFS('Your movements'!$F$5:$F$3004,'Your movements'!$B$5:$B$3004,$A111,'Your movements'!$D$5:$D$3004,"Adjustment"))</f>
        <v/>
      </c>
      <c r="N111" s="11">
        <f>IF($A111="","",G111+K111-L111+M111)</f>
        <v/>
      </c>
      <c r="O111" s="12">
        <f>IF(OR($A111="",F111=""),"",N111*F111)</f>
        <v/>
      </c>
      <c r="P111" s="11">
        <f>IF($A111="","",-SUMIFS('Your movements'!$F$5:$F$3004,'Your movements'!$B$5:$B$3004,$A111,'Your movements'!$D$5:$D$3004,"Sold",'Your movements'!$A$5:$A$3004,"&gt;"&amp;($B$2-30),'Your movements'!$A$5:$A$3004,"&lt;="&amp;$B$2))</f>
        <v/>
      </c>
      <c r="Q111" s="13">
        <f>IF(OR($A111="",P111="",P111=0),"",N111/(P111/30))</f>
        <v/>
      </c>
      <c r="R111" s="14">
        <f>IF($A111="","",IF(_xlfn.MAXIFS('Your movements'!$A$5:$A$3004,'Your movements'!$B$5:$B$3004,$A111,'Your movements'!$D$5:$D$3004,"Sold")=0,"",_xlfn.MAXIFS('Your movements'!$A$5:$A$3004,'Your movements'!$B$5:$B$3004,$A111,'Your movements'!$D$5:$D$3004,"Sold")))</f>
        <v/>
      </c>
      <c r="S111" s="15">
        <f>IF($A111="","",IF(N111&lt;0,"Check: below zero",IF(AND(H111&gt;0,N111+J111&lt;=H111),"Reorder",IF(R111="","Slow: no sales logged",IF($B$2-R111&gt;$B$3,"Slow: no sale in "&amp;($B$2-R111)&amp;" days","OK")))))</f>
        <v/>
      </c>
      <c r="T111" s="11">
        <f>IF(S111="Reorder",MAX(0,I111-N111-J111),"")</f>
        <v/>
      </c>
      <c r="U111" s="12">
        <f>IF(OR(T111="",F111=""),"",T111*F111)</f>
        <v/>
      </c>
    </row>
    <row r="112">
      <c r="A112" s="7" t="n"/>
      <c r="B112" s="7" t="n"/>
      <c r="C112" s="7" t="n"/>
      <c r="D112" s="7" t="n"/>
      <c r="E112" s="7" t="n"/>
      <c r="F112" s="9" t="n"/>
      <c r="G112" s="10" t="n"/>
      <c r="H112" s="10" t="n"/>
      <c r="I112" s="10" t="n"/>
      <c r="J112" s="10" t="n"/>
      <c r="K112" s="11">
        <f>IF($A112="","",SUMIFS('Your movements'!$F$5:$F$3004,'Your movements'!$B$5:$B$3004,$A112,'Your movements'!$D$5:$D$3004,"Received"))</f>
        <v/>
      </c>
      <c r="L112" s="11">
        <f>IF($A112="","",-SUMIFS('Your movements'!$F$5:$F$3004,'Your movements'!$B$5:$B$3004,$A112,'Your movements'!$D$5:$D$3004,"Sold"))</f>
        <v/>
      </c>
      <c r="M112" s="11">
        <f>IF($A112="","",SUMIFS('Your movements'!$F$5:$F$3004,'Your movements'!$B$5:$B$3004,$A112,'Your movements'!$D$5:$D$3004,"Customer return")+SUMIFS('Your movements'!$F$5:$F$3004,'Your movements'!$B$5:$B$3004,$A112,'Your movements'!$D$5:$D$3004,"Adjustment"))</f>
        <v/>
      </c>
      <c r="N112" s="11">
        <f>IF($A112="","",G112+K112-L112+M112)</f>
        <v/>
      </c>
      <c r="O112" s="12">
        <f>IF(OR($A112="",F112=""),"",N112*F112)</f>
        <v/>
      </c>
      <c r="P112" s="11">
        <f>IF($A112="","",-SUMIFS('Your movements'!$F$5:$F$3004,'Your movements'!$B$5:$B$3004,$A112,'Your movements'!$D$5:$D$3004,"Sold",'Your movements'!$A$5:$A$3004,"&gt;"&amp;($B$2-30),'Your movements'!$A$5:$A$3004,"&lt;="&amp;$B$2))</f>
        <v/>
      </c>
      <c r="Q112" s="13">
        <f>IF(OR($A112="",P112="",P112=0),"",N112/(P112/30))</f>
        <v/>
      </c>
      <c r="R112" s="14">
        <f>IF($A112="","",IF(_xlfn.MAXIFS('Your movements'!$A$5:$A$3004,'Your movements'!$B$5:$B$3004,$A112,'Your movements'!$D$5:$D$3004,"Sold")=0,"",_xlfn.MAXIFS('Your movements'!$A$5:$A$3004,'Your movements'!$B$5:$B$3004,$A112,'Your movements'!$D$5:$D$3004,"Sold")))</f>
        <v/>
      </c>
      <c r="S112" s="15">
        <f>IF($A112="","",IF(N112&lt;0,"Check: below zero",IF(AND(H112&gt;0,N112+J112&lt;=H112),"Reorder",IF(R112="","Slow: no sales logged",IF($B$2-R112&gt;$B$3,"Slow: no sale in "&amp;($B$2-R112)&amp;" days","OK")))))</f>
        <v/>
      </c>
      <c r="T112" s="11">
        <f>IF(S112="Reorder",MAX(0,I112-N112-J112),"")</f>
        <v/>
      </c>
      <c r="U112" s="12">
        <f>IF(OR(T112="",F112=""),"",T112*F112)</f>
        <v/>
      </c>
    </row>
    <row r="113">
      <c r="A113" s="7" t="n"/>
      <c r="B113" s="7" t="n"/>
      <c r="C113" s="7" t="n"/>
      <c r="D113" s="7" t="n"/>
      <c r="E113" s="7" t="n"/>
      <c r="F113" s="9" t="n"/>
      <c r="G113" s="10" t="n"/>
      <c r="H113" s="10" t="n"/>
      <c r="I113" s="10" t="n"/>
      <c r="J113" s="10" t="n"/>
      <c r="K113" s="11">
        <f>IF($A113="","",SUMIFS('Your movements'!$F$5:$F$3004,'Your movements'!$B$5:$B$3004,$A113,'Your movements'!$D$5:$D$3004,"Received"))</f>
        <v/>
      </c>
      <c r="L113" s="11">
        <f>IF($A113="","",-SUMIFS('Your movements'!$F$5:$F$3004,'Your movements'!$B$5:$B$3004,$A113,'Your movements'!$D$5:$D$3004,"Sold"))</f>
        <v/>
      </c>
      <c r="M113" s="11">
        <f>IF($A113="","",SUMIFS('Your movements'!$F$5:$F$3004,'Your movements'!$B$5:$B$3004,$A113,'Your movements'!$D$5:$D$3004,"Customer return")+SUMIFS('Your movements'!$F$5:$F$3004,'Your movements'!$B$5:$B$3004,$A113,'Your movements'!$D$5:$D$3004,"Adjustment"))</f>
        <v/>
      </c>
      <c r="N113" s="11">
        <f>IF($A113="","",G113+K113-L113+M113)</f>
        <v/>
      </c>
      <c r="O113" s="12">
        <f>IF(OR($A113="",F113=""),"",N113*F113)</f>
        <v/>
      </c>
      <c r="P113" s="11">
        <f>IF($A113="","",-SUMIFS('Your movements'!$F$5:$F$3004,'Your movements'!$B$5:$B$3004,$A113,'Your movements'!$D$5:$D$3004,"Sold",'Your movements'!$A$5:$A$3004,"&gt;"&amp;($B$2-30),'Your movements'!$A$5:$A$3004,"&lt;="&amp;$B$2))</f>
        <v/>
      </c>
      <c r="Q113" s="13">
        <f>IF(OR($A113="",P113="",P113=0),"",N113/(P113/30))</f>
        <v/>
      </c>
      <c r="R113" s="14">
        <f>IF($A113="","",IF(_xlfn.MAXIFS('Your movements'!$A$5:$A$3004,'Your movements'!$B$5:$B$3004,$A113,'Your movements'!$D$5:$D$3004,"Sold")=0,"",_xlfn.MAXIFS('Your movements'!$A$5:$A$3004,'Your movements'!$B$5:$B$3004,$A113,'Your movements'!$D$5:$D$3004,"Sold")))</f>
        <v/>
      </c>
      <c r="S113" s="15">
        <f>IF($A113="","",IF(N113&lt;0,"Check: below zero",IF(AND(H113&gt;0,N113+J113&lt;=H113),"Reorder",IF(R113="","Slow: no sales logged",IF($B$2-R113&gt;$B$3,"Slow: no sale in "&amp;($B$2-R113)&amp;" days","OK")))))</f>
        <v/>
      </c>
      <c r="T113" s="11">
        <f>IF(S113="Reorder",MAX(0,I113-N113-J113),"")</f>
        <v/>
      </c>
      <c r="U113" s="12">
        <f>IF(OR(T113="",F113=""),"",T113*F113)</f>
        <v/>
      </c>
    </row>
    <row r="114">
      <c r="A114" s="7" t="n"/>
      <c r="B114" s="7" t="n"/>
      <c r="C114" s="7" t="n"/>
      <c r="D114" s="7" t="n"/>
      <c r="E114" s="7" t="n"/>
      <c r="F114" s="9" t="n"/>
      <c r="G114" s="10" t="n"/>
      <c r="H114" s="10" t="n"/>
      <c r="I114" s="10" t="n"/>
      <c r="J114" s="10" t="n"/>
      <c r="K114" s="11">
        <f>IF($A114="","",SUMIFS('Your movements'!$F$5:$F$3004,'Your movements'!$B$5:$B$3004,$A114,'Your movements'!$D$5:$D$3004,"Received"))</f>
        <v/>
      </c>
      <c r="L114" s="11">
        <f>IF($A114="","",-SUMIFS('Your movements'!$F$5:$F$3004,'Your movements'!$B$5:$B$3004,$A114,'Your movements'!$D$5:$D$3004,"Sold"))</f>
        <v/>
      </c>
      <c r="M114" s="11">
        <f>IF($A114="","",SUMIFS('Your movements'!$F$5:$F$3004,'Your movements'!$B$5:$B$3004,$A114,'Your movements'!$D$5:$D$3004,"Customer return")+SUMIFS('Your movements'!$F$5:$F$3004,'Your movements'!$B$5:$B$3004,$A114,'Your movements'!$D$5:$D$3004,"Adjustment"))</f>
        <v/>
      </c>
      <c r="N114" s="11">
        <f>IF($A114="","",G114+K114-L114+M114)</f>
        <v/>
      </c>
      <c r="O114" s="12">
        <f>IF(OR($A114="",F114=""),"",N114*F114)</f>
        <v/>
      </c>
      <c r="P114" s="11">
        <f>IF($A114="","",-SUMIFS('Your movements'!$F$5:$F$3004,'Your movements'!$B$5:$B$3004,$A114,'Your movements'!$D$5:$D$3004,"Sold",'Your movements'!$A$5:$A$3004,"&gt;"&amp;($B$2-30),'Your movements'!$A$5:$A$3004,"&lt;="&amp;$B$2))</f>
        <v/>
      </c>
      <c r="Q114" s="13">
        <f>IF(OR($A114="",P114="",P114=0),"",N114/(P114/30))</f>
        <v/>
      </c>
      <c r="R114" s="14">
        <f>IF($A114="","",IF(_xlfn.MAXIFS('Your movements'!$A$5:$A$3004,'Your movements'!$B$5:$B$3004,$A114,'Your movements'!$D$5:$D$3004,"Sold")=0,"",_xlfn.MAXIFS('Your movements'!$A$5:$A$3004,'Your movements'!$B$5:$B$3004,$A114,'Your movements'!$D$5:$D$3004,"Sold")))</f>
        <v/>
      </c>
      <c r="S114" s="15">
        <f>IF($A114="","",IF(N114&lt;0,"Check: below zero",IF(AND(H114&gt;0,N114+J114&lt;=H114),"Reorder",IF(R114="","Slow: no sales logged",IF($B$2-R114&gt;$B$3,"Slow: no sale in "&amp;($B$2-R114)&amp;" days","OK")))))</f>
        <v/>
      </c>
      <c r="T114" s="11">
        <f>IF(S114="Reorder",MAX(0,I114-N114-J114),"")</f>
        <v/>
      </c>
      <c r="U114" s="12">
        <f>IF(OR(T114="",F114=""),"",T114*F114)</f>
        <v/>
      </c>
    </row>
    <row r="115">
      <c r="A115" s="7" t="n"/>
      <c r="B115" s="7" t="n"/>
      <c r="C115" s="7" t="n"/>
      <c r="D115" s="7" t="n"/>
      <c r="E115" s="7" t="n"/>
      <c r="F115" s="9" t="n"/>
      <c r="G115" s="10" t="n"/>
      <c r="H115" s="10" t="n"/>
      <c r="I115" s="10" t="n"/>
      <c r="J115" s="10" t="n"/>
      <c r="K115" s="11">
        <f>IF($A115="","",SUMIFS('Your movements'!$F$5:$F$3004,'Your movements'!$B$5:$B$3004,$A115,'Your movements'!$D$5:$D$3004,"Received"))</f>
        <v/>
      </c>
      <c r="L115" s="11">
        <f>IF($A115="","",-SUMIFS('Your movements'!$F$5:$F$3004,'Your movements'!$B$5:$B$3004,$A115,'Your movements'!$D$5:$D$3004,"Sold"))</f>
        <v/>
      </c>
      <c r="M115" s="11">
        <f>IF($A115="","",SUMIFS('Your movements'!$F$5:$F$3004,'Your movements'!$B$5:$B$3004,$A115,'Your movements'!$D$5:$D$3004,"Customer return")+SUMIFS('Your movements'!$F$5:$F$3004,'Your movements'!$B$5:$B$3004,$A115,'Your movements'!$D$5:$D$3004,"Adjustment"))</f>
        <v/>
      </c>
      <c r="N115" s="11">
        <f>IF($A115="","",G115+K115-L115+M115)</f>
        <v/>
      </c>
      <c r="O115" s="12">
        <f>IF(OR($A115="",F115=""),"",N115*F115)</f>
        <v/>
      </c>
      <c r="P115" s="11">
        <f>IF($A115="","",-SUMIFS('Your movements'!$F$5:$F$3004,'Your movements'!$B$5:$B$3004,$A115,'Your movements'!$D$5:$D$3004,"Sold",'Your movements'!$A$5:$A$3004,"&gt;"&amp;($B$2-30),'Your movements'!$A$5:$A$3004,"&lt;="&amp;$B$2))</f>
        <v/>
      </c>
      <c r="Q115" s="13">
        <f>IF(OR($A115="",P115="",P115=0),"",N115/(P115/30))</f>
        <v/>
      </c>
      <c r="R115" s="14">
        <f>IF($A115="","",IF(_xlfn.MAXIFS('Your movements'!$A$5:$A$3004,'Your movements'!$B$5:$B$3004,$A115,'Your movements'!$D$5:$D$3004,"Sold")=0,"",_xlfn.MAXIFS('Your movements'!$A$5:$A$3004,'Your movements'!$B$5:$B$3004,$A115,'Your movements'!$D$5:$D$3004,"Sold")))</f>
        <v/>
      </c>
      <c r="S115" s="15">
        <f>IF($A115="","",IF(N115&lt;0,"Check: below zero",IF(AND(H115&gt;0,N115+J115&lt;=H115),"Reorder",IF(R115="","Slow: no sales logged",IF($B$2-R115&gt;$B$3,"Slow: no sale in "&amp;($B$2-R115)&amp;" days","OK")))))</f>
        <v/>
      </c>
      <c r="T115" s="11">
        <f>IF(S115="Reorder",MAX(0,I115-N115-J115),"")</f>
        <v/>
      </c>
      <c r="U115" s="12">
        <f>IF(OR(T115="",F115=""),"",T115*F115)</f>
        <v/>
      </c>
    </row>
    <row r="116">
      <c r="A116" s="7" t="n"/>
      <c r="B116" s="7" t="n"/>
      <c r="C116" s="7" t="n"/>
      <c r="D116" s="7" t="n"/>
      <c r="E116" s="7" t="n"/>
      <c r="F116" s="9" t="n"/>
      <c r="G116" s="10" t="n"/>
      <c r="H116" s="10" t="n"/>
      <c r="I116" s="10" t="n"/>
      <c r="J116" s="10" t="n"/>
      <c r="K116" s="11">
        <f>IF($A116="","",SUMIFS('Your movements'!$F$5:$F$3004,'Your movements'!$B$5:$B$3004,$A116,'Your movements'!$D$5:$D$3004,"Received"))</f>
        <v/>
      </c>
      <c r="L116" s="11">
        <f>IF($A116="","",-SUMIFS('Your movements'!$F$5:$F$3004,'Your movements'!$B$5:$B$3004,$A116,'Your movements'!$D$5:$D$3004,"Sold"))</f>
        <v/>
      </c>
      <c r="M116" s="11">
        <f>IF($A116="","",SUMIFS('Your movements'!$F$5:$F$3004,'Your movements'!$B$5:$B$3004,$A116,'Your movements'!$D$5:$D$3004,"Customer return")+SUMIFS('Your movements'!$F$5:$F$3004,'Your movements'!$B$5:$B$3004,$A116,'Your movements'!$D$5:$D$3004,"Adjustment"))</f>
        <v/>
      </c>
      <c r="N116" s="11">
        <f>IF($A116="","",G116+K116-L116+M116)</f>
        <v/>
      </c>
      <c r="O116" s="12">
        <f>IF(OR($A116="",F116=""),"",N116*F116)</f>
        <v/>
      </c>
      <c r="P116" s="11">
        <f>IF($A116="","",-SUMIFS('Your movements'!$F$5:$F$3004,'Your movements'!$B$5:$B$3004,$A116,'Your movements'!$D$5:$D$3004,"Sold",'Your movements'!$A$5:$A$3004,"&gt;"&amp;($B$2-30),'Your movements'!$A$5:$A$3004,"&lt;="&amp;$B$2))</f>
        <v/>
      </c>
      <c r="Q116" s="13">
        <f>IF(OR($A116="",P116="",P116=0),"",N116/(P116/30))</f>
        <v/>
      </c>
      <c r="R116" s="14">
        <f>IF($A116="","",IF(_xlfn.MAXIFS('Your movements'!$A$5:$A$3004,'Your movements'!$B$5:$B$3004,$A116,'Your movements'!$D$5:$D$3004,"Sold")=0,"",_xlfn.MAXIFS('Your movements'!$A$5:$A$3004,'Your movements'!$B$5:$B$3004,$A116,'Your movements'!$D$5:$D$3004,"Sold")))</f>
        <v/>
      </c>
      <c r="S116" s="15">
        <f>IF($A116="","",IF(N116&lt;0,"Check: below zero",IF(AND(H116&gt;0,N116+J116&lt;=H116),"Reorder",IF(R116="","Slow: no sales logged",IF($B$2-R116&gt;$B$3,"Slow: no sale in "&amp;($B$2-R116)&amp;" days","OK")))))</f>
        <v/>
      </c>
      <c r="T116" s="11">
        <f>IF(S116="Reorder",MAX(0,I116-N116-J116),"")</f>
        <v/>
      </c>
      <c r="U116" s="12">
        <f>IF(OR(T116="",F116=""),"",T116*F116)</f>
        <v/>
      </c>
    </row>
    <row r="117">
      <c r="A117" s="7" t="n"/>
      <c r="B117" s="7" t="n"/>
      <c r="C117" s="7" t="n"/>
      <c r="D117" s="7" t="n"/>
      <c r="E117" s="7" t="n"/>
      <c r="F117" s="9" t="n"/>
      <c r="G117" s="10" t="n"/>
      <c r="H117" s="10" t="n"/>
      <c r="I117" s="10" t="n"/>
      <c r="J117" s="10" t="n"/>
      <c r="K117" s="11">
        <f>IF($A117="","",SUMIFS('Your movements'!$F$5:$F$3004,'Your movements'!$B$5:$B$3004,$A117,'Your movements'!$D$5:$D$3004,"Received"))</f>
        <v/>
      </c>
      <c r="L117" s="11">
        <f>IF($A117="","",-SUMIFS('Your movements'!$F$5:$F$3004,'Your movements'!$B$5:$B$3004,$A117,'Your movements'!$D$5:$D$3004,"Sold"))</f>
        <v/>
      </c>
      <c r="M117" s="11">
        <f>IF($A117="","",SUMIFS('Your movements'!$F$5:$F$3004,'Your movements'!$B$5:$B$3004,$A117,'Your movements'!$D$5:$D$3004,"Customer return")+SUMIFS('Your movements'!$F$5:$F$3004,'Your movements'!$B$5:$B$3004,$A117,'Your movements'!$D$5:$D$3004,"Adjustment"))</f>
        <v/>
      </c>
      <c r="N117" s="11">
        <f>IF($A117="","",G117+K117-L117+M117)</f>
        <v/>
      </c>
      <c r="O117" s="12">
        <f>IF(OR($A117="",F117=""),"",N117*F117)</f>
        <v/>
      </c>
      <c r="P117" s="11">
        <f>IF($A117="","",-SUMIFS('Your movements'!$F$5:$F$3004,'Your movements'!$B$5:$B$3004,$A117,'Your movements'!$D$5:$D$3004,"Sold",'Your movements'!$A$5:$A$3004,"&gt;"&amp;($B$2-30),'Your movements'!$A$5:$A$3004,"&lt;="&amp;$B$2))</f>
        <v/>
      </c>
      <c r="Q117" s="13">
        <f>IF(OR($A117="",P117="",P117=0),"",N117/(P117/30))</f>
        <v/>
      </c>
      <c r="R117" s="14">
        <f>IF($A117="","",IF(_xlfn.MAXIFS('Your movements'!$A$5:$A$3004,'Your movements'!$B$5:$B$3004,$A117,'Your movements'!$D$5:$D$3004,"Sold")=0,"",_xlfn.MAXIFS('Your movements'!$A$5:$A$3004,'Your movements'!$B$5:$B$3004,$A117,'Your movements'!$D$5:$D$3004,"Sold")))</f>
        <v/>
      </c>
      <c r="S117" s="15">
        <f>IF($A117="","",IF(N117&lt;0,"Check: below zero",IF(AND(H117&gt;0,N117+J117&lt;=H117),"Reorder",IF(R117="","Slow: no sales logged",IF($B$2-R117&gt;$B$3,"Slow: no sale in "&amp;($B$2-R117)&amp;" days","OK")))))</f>
        <v/>
      </c>
      <c r="T117" s="11">
        <f>IF(S117="Reorder",MAX(0,I117-N117-J117),"")</f>
        <v/>
      </c>
      <c r="U117" s="12">
        <f>IF(OR(T117="",F117=""),"",T117*F117)</f>
        <v/>
      </c>
    </row>
    <row r="118">
      <c r="A118" s="7" t="n"/>
      <c r="B118" s="7" t="n"/>
      <c r="C118" s="7" t="n"/>
      <c r="D118" s="7" t="n"/>
      <c r="E118" s="7" t="n"/>
      <c r="F118" s="9" t="n"/>
      <c r="G118" s="10" t="n"/>
      <c r="H118" s="10" t="n"/>
      <c r="I118" s="10" t="n"/>
      <c r="J118" s="10" t="n"/>
      <c r="K118" s="11">
        <f>IF($A118="","",SUMIFS('Your movements'!$F$5:$F$3004,'Your movements'!$B$5:$B$3004,$A118,'Your movements'!$D$5:$D$3004,"Received"))</f>
        <v/>
      </c>
      <c r="L118" s="11">
        <f>IF($A118="","",-SUMIFS('Your movements'!$F$5:$F$3004,'Your movements'!$B$5:$B$3004,$A118,'Your movements'!$D$5:$D$3004,"Sold"))</f>
        <v/>
      </c>
      <c r="M118" s="11">
        <f>IF($A118="","",SUMIFS('Your movements'!$F$5:$F$3004,'Your movements'!$B$5:$B$3004,$A118,'Your movements'!$D$5:$D$3004,"Customer return")+SUMIFS('Your movements'!$F$5:$F$3004,'Your movements'!$B$5:$B$3004,$A118,'Your movements'!$D$5:$D$3004,"Adjustment"))</f>
        <v/>
      </c>
      <c r="N118" s="11">
        <f>IF($A118="","",G118+K118-L118+M118)</f>
        <v/>
      </c>
      <c r="O118" s="12">
        <f>IF(OR($A118="",F118=""),"",N118*F118)</f>
        <v/>
      </c>
      <c r="P118" s="11">
        <f>IF($A118="","",-SUMIFS('Your movements'!$F$5:$F$3004,'Your movements'!$B$5:$B$3004,$A118,'Your movements'!$D$5:$D$3004,"Sold",'Your movements'!$A$5:$A$3004,"&gt;"&amp;($B$2-30),'Your movements'!$A$5:$A$3004,"&lt;="&amp;$B$2))</f>
        <v/>
      </c>
      <c r="Q118" s="13">
        <f>IF(OR($A118="",P118="",P118=0),"",N118/(P118/30))</f>
        <v/>
      </c>
      <c r="R118" s="14">
        <f>IF($A118="","",IF(_xlfn.MAXIFS('Your movements'!$A$5:$A$3004,'Your movements'!$B$5:$B$3004,$A118,'Your movements'!$D$5:$D$3004,"Sold")=0,"",_xlfn.MAXIFS('Your movements'!$A$5:$A$3004,'Your movements'!$B$5:$B$3004,$A118,'Your movements'!$D$5:$D$3004,"Sold")))</f>
        <v/>
      </c>
      <c r="S118" s="15">
        <f>IF($A118="","",IF(N118&lt;0,"Check: below zero",IF(AND(H118&gt;0,N118+J118&lt;=H118),"Reorder",IF(R118="","Slow: no sales logged",IF($B$2-R118&gt;$B$3,"Slow: no sale in "&amp;($B$2-R118)&amp;" days","OK")))))</f>
        <v/>
      </c>
      <c r="T118" s="11">
        <f>IF(S118="Reorder",MAX(0,I118-N118-J118),"")</f>
        <v/>
      </c>
      <c r="U118" s="12">
        <f>IF(OR(T118="",F118=""),"",T118*F118)</f>
        <v/>
      </c>
    </row>
    <row r="119">
      <c r="A119" s="7" t="n"/>
      <c r="B119" s="7" t="n"/>
      <c r="C119" s="7" t="n"/>
      <c r="D119" s="7" t="n"/>
      <c r="E119" s="7" t="n"/>
      <c r="F119" s="9" t="n"/>
      <c r="G119" s="10" t="n"/>
      <c r="H119" s="10" t="n"/>
      <c r="I119" s="10" t="n"/>
      <c r="J119" s="10" t="n"/>
      <c r="K119" s="11">
        <f>IF($A119="","",SUMIFS('Your movements'!$F$5:$F$3004,'Your movements'!$B$5:$B$3004,$A119,'Your movements'!$D$5:$D$3004,"Received"))</f>
        <v/>
      </c>
      <c r="L119" s="11">
        <f>IF($A119="","",-SUMIFS('Your movements'!$F$5:$F$3004,'Your movements'!$B$5:$B$3004,$A119,'Your movements'!$D$5:$D$3004,"Sold"))</f>
        <v/>
      </c>
      <c r="M119" s="11">
        <f>IF($A119="","",SUMIFS('Your movements'!$F$5:$F$3004,'Your movements'!$B$5:$B$3004,$A119,'Your movements'!$D$5:$D$3004,"Customer return")+SUMIFS('Your movements'!$F$5:$F$3004,'Your movements'!$B$5:$B$3004,$A119,'Your movements'!$D$5:$D$3004,"Adjustment"))</f>
        <v/>
      </c>
      <c r="N119" s="11">
        <f>IF($A119="","",G119+K119-L119+M119)</f>
        <v/>
      </c>
      <c r="O119" s="12">
        <f>IF(OR($A119="",F119=""),"",N119*F119)</f>
        <v/>
      </c>
      <c r="P119" s="11">
        <f>IF($A119="","",-SUMIFS('Your movements'!$F$5:$F$3004,'Your movements'!$B$5:$B$3004,$A119,'Your movements'!$D$5:$D$3004,"Sold",'Your movements'!$A$5:$A$3004,"&gt;"&amp;($B$2-30),'Your movements'!$A$5:$A$3004,"&lt;="&amp;$B$2))</f>
        <v/>
      </c>
      <c r="Q119" s="13">
        <f>IF(OR($A119="",P119="",P119=0),"",N119/(P119/30))</f>
        <v/>
      </c>
      <c r="R119" s="14">
        <f>IF($A119="","",IF(_xlfn.MAXIFS('Your movements'!$A$5:$A$3004,'Your movements'!$B$5:$B$3004,$A119,'Your movements'!$D$5:$D$3004,"Sold")=0,"",_xlfn.MAXIFS('Your movements'!$A$5:$A$3004,'Your movements'!$B$5:$B$3004,$A119,'Your movements'!$D$5:$D$3004,"Sold")))</f>
        <v/>
      </c>
      <c r="S119" s="15">
        <f>IF($A119="","",IF(N119&lt;0,"Check: below zero",IF(AND(H119&gt;0,N119+J119&lt;=H119),"Reorder",IF(R119="","Slow: no sales logged",IF($B$2-R119&gt;$B$3,"Slow: no sale in "&amp;($B$2-R119)&amp;" days","OK")))))</f>
        <v/>
      </c>
      <c r="T119" s="11">
        <f>IF(S119="Reorder",MAX(0,I119-N119-J119),"")</f>
        <v/>
      </c>
      <c r="U119" s="12">
        <f>IF(OR(T119="",F119=""),"",T119*F119)</f>
        <v/>
      </c>
    </row>
    <row r="120">
      <c r="A120" s="7" t="n"/>
      <c r="B120" s="7" t="n"/>
      <c r="C120" s="7" t="n"/>
      <c r="D120" s="7" t="n"/>
      <c r="E120" s="7" t="n"/>
      <c r="F120" s="9" t="n"/>
      <c r="G120" s="10" t="n"/>
      <c r="H120" s="10" t="n"/>
      <c r="I120" s="10" t="n"/>
      <c r="J120" s="10" t="n"/>
      <c r="K120" s="11">
        <f>IF($A120="","",SUMIFS('Your movements'!$F$5:$F$3004,'Your movements'!$B$5:$B$3004,$A120,'Your movements'!$D$5:$D$3004,"Received"))</f>
        <v/>
      </c>
      <c r="L120" s="11">
        <f>IF($A120="","",-SUMIFS('Your movements'!$F$5:$F$3004,'Your movements'!$B$5:$B$3004,$A120,'Your movements'!$D$5:$D$3004,"Sold"))</f>
        <v/>
      </c>
      <c r="M120" s="11">
        <f>IF($A120="","",SUMIFS('Your movements'!$F$5:$F$3004,'Your movements'!$B$5:$B$3004,$A120,'Your movements'!$D$5:$D$3004,"Customer return")+SUMIFS('Your movements'!$F$5:$F$3004,'Your movements'!$B$5:$B$3004,$A120,'Your movements'!$D$5:$D$3004,"Adjustment"))</f>
        <v/>
      </c>
      <c r="N120" s="11">
        <f>IF($A120="","",G120+K120-L120+M120)</f>
        <v/>
      </c>
      <c r="O120" s="12">
        <f>IF(OR($A120="",F120=""),"",N120*F120)</f>
        <v/>
      </c>
      <c r="P120" s="11">
        <f>IF($A120="","",-SUMIFS('Your movements'!$F$5:$F$3004,'Your movements'!$B$5:$B$3004,$A120,'Your movements'!$D$5:$D$3004,"Sold",'Your movements'!$A$5:$A$3004,"&gt;"&amp;($B$2-30),'Your movements'!$A$5:$A$3004,"&lt;="&amp;$B$2))</f>
        <v/>
      </c>
      <c r="Q120" s="13">
        <f>IF(OR($A120="",P120="",P120=0),"",N120/(P120/30))</f>
        <v/>
      </c>
      <c r="R120" s="14">
        <f>IF($A120="","",IF(_xlfn.MAXIFS('Your movements'!$A$5:$A$3004,'Your movements'!$B$5:$B$3004,$A120,'Your movements'!$D$5:$D$3004,"Sold")=0,"",_xlfn.MAXIFS('Your movements'!$A$5:$A$3004,'Your movements'!$B$5:$B$3004,$A120,'Your movements'!$D$5:$D$3004,"Sold")))</f>
        <v/>
      </c>
      <c r="S120" s="15">
        <f>IF($A120="","",IF(N120&lt;0,"Check: below zero",IF(AND(H120&gt;0,N120+J120&lt;=H120),"Reorder",IF(R120="","Slow: no sales logged",IF($B$2-R120&gt;$B$3,"Slow: no sale in "&amp;($B$2-R120)&amp;" days","OK")))))</f>
        <v/>
      </c>
      <c r="T120" s="11">
        <f>IF(S120="Reorder",MAX(0,I120-N120-J120),"")</f>
        <v/>
      </c>
      <c r="U120" s="12">
        <f>IF(OR(T120="",F120=""),"",T120*F120)</f>
        <v/>
      </c>
    </row>
    <row r="121">
      <c r="A121" s="7" t="n"/>
      <c r="B121" s="7" t="n"/>
      <c r="C121" s="7" t="n"/>
      <c r="D121" s="7" t="n"/>
      <c r="E121" s="7" t="n"/>
      <c r="F121" s="9" t="n"/>
      <c r="G121" s="10" t="n"/>
      <c r="H121" s="10" t="n"/>
      <c r="I121" s="10" t="n"/>
      <c r="J121" s="10" t="n"/>
      <c r="K121" s="11">
        <f>IF($A121="","",SUMIFS('Your movements'!$F$5:$F$3004,'Your movements'!$B$5:$B$3004,$A121,'Your movements'!$D$5:$D$3004,"Received"))</f>
        <v/>
      </c>
      <c r="L121" s="11">
        <f>IF($A121="","",-SUMIFS('Your movements'!$F$5:$F$3004,'Your movements'!$B$5:$B$3004,$A121,'Your movements'!$D$5:$D$3004,"Sold"))</f>
        <v/>
      </c>
      <c r="M121" s="11">
        <f>IF($A121="","",SUMIFS('Your movements'!$F$5:$F$3004,'Your movements'!$B$5:$B$3004,$A121,'Your movements'!$D$5:$D$3004,"Customer return")+SUMIFS('Your movements'!$F$5:$F$3004,'Your movements'!$B$5:$B$3004,$A121,'Your movements'!$D$5:$D$3004,"Adjustment"))</f>
        <v/>
      </c>
      <c r="N121" s="11">
        <f>IF($A121="","",G121+K121-L121+M121)</f>
        <v/>
      </c>
      <c r="O121" s="12">
        <f>IF(OR($A121="",F121=""),"",N121*F121)</f>
        <v/>
      </c>
      <c r="P121" s="11">
        <f>IF($A121="","",-SUMIFS('Your movements'!$F$5:$F$3004,'Your movements'!$B$5:$B$3004,$A121,'Your movements'!$D$5:$D$3004,"Sold",'Your movements'!$A$5:$A$3004,"&gt;"&amp;($B$2-30),'Your movements'!$A$5:$A$3004,"&lt;="&amp;$B$2))</f>
        <v/>
      </c>
      <c r="Q121" s="13">
        <f>IF(OR($A121="",P121="",P121=0),"",N121/(P121/30))</f>
        <v/>
      </c>
      <c r="R121" s="14">
        <f>IF($A121="","",IF(_xlfn.MAXIFS('Your movements'!$A$5:$A$3004,'Your movements'!$B$5:$B$3004,$A121,'Your movements'!$D$5:$D$3004,"Sold")=0,"",_xlfn.MAXIFS('Your movements'!$A$5:$A$3004,'Your movements'!$B$5:$B$3004,$A121,'Your movements'!$D$5:$D$3004,"Sold")))</f>
        <v/>
      </c>
      <c r="S121" s="15">
        <f>IF($A121="","",IF(N121&lt;0,"Check: below zero",IF(AND(H121&gt;0,N121+J121&lt;=H121),"Reorder",IF(R121="","Slow: no sales logged",IF($B$2-R121&gt;$B$3,"Slow: no sale in "&amp;($B$2-R121)&amp;" days","OK")))))</f>
        <v/>
      </c>
      <c r="T121" s="11">
        <f>IF(S121="Reorder",MAX(0,I121-N121-J121),"")</f>
        <v/>
      </c>
      <c r="U121" s="12">
        <f>IF(OR(T121="",F121=""),"",T121*F121)</f>
        <v/>
      </c>
    </row>
    <row r="122">
      <c r="A122" s="7" t="n"/>
      <c r="B122" s="7" t="n"/>
      <c r="C122" s="7" t="n"/>
      <c r="D122" s="7" t="n"/>
      <c r="E122" s="7" t="n"/>
      <c r="F122" s="9" t="n"/>
      <c r="G122" s="10" t="n"/>
      <c r="H122" s="10" t="n"/>
      <c r="I122" s="10" t="n"/>
      <c r="J122" s="10" t="n"/>
      <c r="K122" s="11">
        <f>IF($A122="","",SUMIFS('Your movements'!$F$5:$F$3004,'Your movements'!$B$5:$B$3004,$A122,'Your movements'!$D$5:$D$3004,"Received"))</f>
        <v/>
      </c>
      <c r="L122" s="11">
        <f>IF($A122="","",-SUMIFS('Your movements'!$F$5:$F$3004,'Your movements'!$B$5:$B$3004,$A122,'Your movements'!$D$5:$D$3004,"Sold"))</f>
        <v/>
      </c>
      <c r="M122" s="11">
        <f>IF($A122="","",SUMIFS('Your movements'!$F$5:$F$3004,'Your movements'!$B$5:$B$3004,$A122,'Your movements'!$D$5:$D$3004,"Customer return")+SUMIFS('Your movements'!$F$5:$F$3004,'Your movements'!$B$5:$B$3004,$A122,'Your movements'!$D$5:$D$3004,"Adjustment"))</f>
        <v/>
      </c>
      <c r="N122" s="11">
        <f>IF($A122="","",G122+K122-L122+M122)</f>
        <v/>
      </c>
      <c r="O122" s="12">
        <f>IF(OR($A122="",F122=""),"",N122*F122)</f>
        <v/>
      </c>
      <c r="P122" s="11">
        <f>IF($A122="","",-SUMIFS('Your movements'!$F$5:$F$3004,'Your movements'!$B$5:$B$3004,$A122,'Your movements'!$D$5:$D$3004,"Sold",'Your movements'!$A$5:$A$3004,"&gt;"&amp;($B$2-30),'Your movements'!$A$5:$A$3004,"&lt;="&amp;$B$2))</f>
        <v/>
      </c>
      <c r="Q122" s="13">
        <f>IF(OR($A122="",P122="",P122=0),"",N122/(P122/30))</f>
        <v/>
      </c>
      <c r="R122" s="14">
        <f>IF($A122="","",IF(_xlfn.MAXIFS('Your movements'!$A$5:$A$3004,'Your movements'!$B$5:$B$3004,$A122,'Your movements'!$D$5:$D$3004,"Sold")=0,"",_xlfn.MAXIFS('Your movements'!$A$5:$A$3004,'Your movements'!$B$5:$B$3004,$A122,'Your movements'!$D$5:$D$3004,"Sold")))</f>
        <v/>
      </c>
      <c r="S122" s="15">
        <f>IF($A122="","",IF(N122&lt;0,"Check: below zero",IF(AND(H122&gt;0,N122+J122&lt;=H122),"Reorder",IF(R122="","Slow: no sales logged",IF($B$2-R122&gt;$B$3,"Slow: no sale in "&amp;($B$2-R122)&amp;" days","OK")))))</f>
        <v/>
      </c>
      <c r="T122" s="11">
        <f>IF(S122="Reorder",MAX(0,I122-N122-J122),"")</f>
        <v/>
      </c>
      <c r="U122" s="12">
        <f>IF(OR(T122="",F122=""),"",T122*F122)</f>
        <v/>
      </c>
    </row>
    <row r="123">
      <c r="A123" s="7" t="n"/>
      <c r="B123" s="7" t="n"/>
      <c r="C123" s="7" t="n"/>
      <c r="D123" s="7" t="n"/>
      <c r="E123" s="7" t="n"/>
      <c r="F123" s="9" t="n"/>
      <c r="G123" s="10" t="n"/>
      <c r="H123" s="10" t="n"/>
      <c r="I123" s="10" t="n"/>
      <c r="J123" s="10" t="n"/>
      <c r="K123" s="11">
        <f>IF($A123="","",SUMIFS('Your movements'!$F$5:$F$3004,'Your movements'!$B$5:$B$3004,$A123,'Your movements'!$D$5:$D$3004,"Received"))</f>
        <v/>
      </c>
      <c r="L123" s="11">
        <f>IF($A123="","",-SUMIFS('Your movements'!$F$5:$F$3004,'Your movements'!$B$5:$B$3004,$A123,'Your movements'!$D$5:$D$3004,"Sold"))</f>
        <v/>
      </c>
      <c r="M123" s="11">
        <f>IF($A123="","",SUMIFS('Your movements'!$F$5:$F$3004,'Your movements'!$B$5:$B$3004,$A123,'Your movements'!$D$5:$D$3004,"Customer return")+SUMIFS('Your movements'!$F$5:$F$3004,'Your movements'!$B$5:$B$3004,$A123,'Your movements'!$D$5:$D$3004,"Adjustment"))</f>
        <v/>
      </c>
      <c r="N123" s="11">
        <f>IF($A123="","",G123+K123-L123+M123)</f>
        <v/>
      </c>
      <c r="O123" s="12">
        <f>IF(OR($A123="",F123=""),"",N123*F123)</f>
        <v/>
      </c>
      <c r="P123" s="11">
        <f>IF($A123="","",-SUMIFS('Your movements'!$F$5:$F$3004,'Your movements'!$B$5:$B$3004,$A123,'Your movements'!$D$5:$D$3004,"Sold",'Your movements'!$A$5:$A$3004,"&gt;"&amp;($B$2-30),'Your movements'!$A$5:$A$3004,"&lt;="&amp;$B$2))</f>
        <v/>
      </c>
      <c r="Q123" s="13">
        <f>IF(OR($A123="",P123="",P123=0),"",N123/(P123/30))</f>
        <v/>
      </c>
      <c r="R123" s="14">
        <f>IF($A123="","",IF(_xlfn.MAXIFS('Your movements'!$A$5:$A$3004,'Your movements'!$B$5:$B$3004,$A123,'Your movements'!$D$5:$D$3004,"Sold")=0,"",_xlfn.MAXIFS('Your movements'!$A$5:$A$3004,'Your movements'!$B$5:$B$3004,$A123,'Your movements'!$D$5:$D$3004,"Sold")))</f>
        <v/>
      </c>
      <c r="S123" s="15">
        <f>IF($A123="","",IF(N123&lt;0,"Check: below zero",IF(AND(H123&gt;0,N123+J123&lt;=H123),"Reorder",IF(R123="","Slow: no sales logged",IF($B$2-R123&gt;$B$3,"Slow: no sale in "&amp;($B$2-R123)&amp;" days","OK")))))</f>
        <v/>
      </c>
      <c r="T123" s="11">
        <f>IF(S123="Reorder",MAX(0,I123-N123-J123),"")</f>
        <v/>
      </c>
      <c r="U123" s="12">
        <f>IF(OR(T123="",F123=""),"",T123*F123)</f>
        <v/>
      </c>
    </row>
    <row r="124">
      <c r="A124" s="7" t="n"/>
      <c r="B124" s="7" t="n"/>
      <c r="C124" s="7" t="n"/>
      <c r="D124" s="7" t="n"/>
      <c r="E124" s="7" t="n"/>
      <c r="F124" s="9" t="n"/>
      <c r="G124" s="10" t="n"/>
      <c r="H124" s="10" t="n"/>
      <c r="I124" s="10" t="n"/>
      <c r="J124" s="10" t="n"/>
      <c r="K124" s="11">
        <f>IF($A124="","",SUMIFS('Your movements'!$F$5:$F$3004,'Your movements'!$B$5:$B$3004,$A124,'Your movements'!$D$5:$D$3004,"Received"))</f>
        <v/>
      </c>
      <c r="L124" s="11">
        <f>IF($A124="","",-SUMIFS('Your movements'!$F$5:$F$3004,'Your movements'!$B$5:$B$3004,$A124,'Your movements'!$D$5:$D$3004,"Sold"))</f>
        <v/>
      </c>
      <c r="M124" s="11">
        <f>IF($A124="","",SUMIFS('Your movements'!$F$5:$F$3004,'Your movements'!$B$5:$B$3004,$A124,'Your movements'!$D$5:$D$3004,"Customer return")+SUMIFS('Your movements'!$F$5:$F$3004,'Your movements'!$B$5:$B$3004,$A124,'Your movements'!$D$5:$D$3004,"Adjustment"))</f>
        <v/>
      </c>
      <c r="N124" s="11">
        <f>IF($A124="","",G124+K124-L124+M124)</f>
        <v/>
      </c>
      <c r="O124" s="12">
        <f>IF(OR($A124="",F124=""),"",N124*F124)</f>
        <v/>
      </c>
      <c r="P124" s="11">
        <f>IF($A124="","",-SUMIFS('Your movements'!$F$5:$F$3004,'Your movements'!$B$5:$B$3004,$A124,'Your movements'!$D$5:$D$3004,"Sold",'Your movements'!$A$5:$A$3004,"&gt;"&amp;($B$2-30),'Your movements'!$A$5:$A$3004,"&lt;="&amp;$B$2))</f>
        <v/>
      </c>
      <c r="Q124" s="13">
        <f>IF(OR($A124="",P124="",P124=0),"",N124/(P124/30))</f>
        <v/>
      </c>
      <c r="R124" s="14">
        <f>IF($A124="","",IF(_xlfn.MAXIFS('Your movements'!$A$5:$A$3004,'Your movements'!$B$5:$B$3004,$A124,'Your movements'!$D$5:$D$3004,"Sold")=0,"",_xlfn.MAXIFS('Your movements'!$A$5:$A$3004,'Your movements'!$B$5:$B$3004,$A124,'Your movements'!$D$5:$D$3004,"Sold")))</f>
        <v/>
      </c>
      <c r="S124" s="15">
        <f>IF($A124="","",IF(N124&lt;0,"Check: below zero",IF(AND(H124&gt;0,N124+J124&lt;=H124),"Reorder",IF(R124="","Slow: no sales logged",IF($B$2-R124&gt;$B$3,"Slow: no sale in "&amp;($B$2-R124)&amp;" days","OK")))))</f>
        <v/>
      </c>
      <c r="T124" s="11">
        <f>IF(S124="Reorder",MAX(0,I124-N124-J124),"")</f>
        <v/>
      </c>
      <c r="U124" s="12">
        <f>IF(OR(T124="",F124=""),"",T124*F124)</f>
        <v/>
      </c>
    </row>
    <row r="125">
      <c r="A125" s="7" t="n"/>
      <c r="B125" s="7" t="n"/>
      <c r="C125" s="7" t="n"/>
      <c r="D125" s="7" t="n"/>
      <c r="E125" s="7" t="n"/>
      <c r="F125" s="9" t="n"/>
      <c r="G125" s="10" t="n"/>
      <c r="H125" s="10" t="n"/>
      <c r="I125" s="10" t="n"/>
      <c r="J125" s="10" t="n"/>
      <c r="K125" s="11">
        <f>IF($A125="","",SUMIFS('Your movements'!$F$5:$F$3004,'Your movements'!$B$5:$B$3004,$A125,'Your movements'!$D$5:$D$3004,"Received"))</f>
        <v/>
      </c>
      <c r="L125" s="11">
        <f>IF($A125="","",-SUMIFS('Your movements'!$F$5:$F$3004,'Your movements'!$B$5:$B$3004,$A125,'Your movements'!$D$5:$D$3004,"Sold"))</f>
        <v/>
      </c>
      <c r="M125" s="11">
        <f>IF($A125="","",SUMIFS('Your movements'!$F$5:$F$3004,'Your movements'!$B$5:$B$3004,$A125,'Your movements'!$D$5:$D$3004,"Customer return")+SUMIFS('Your movements'!$F$5:$F$3004,'Your movements'!$B$5:$B$3004,$A125,'Your movements'!$D$5:$D$3004,"Adjustment"))</f>
        <v/>
      </c>
      <c r="N125" s="11">
        <f>IF($A125="","",G125+K125-L125+M125)</f>
        <v/>
      </c>
      <c r="O125" s="12">
        <f>IF(OR($A125="",F125=""),"",N125*F125)</f>
        <v/>
      </c>
      <c r="P125" s="11">
        <f>IF($A125="","",-SUMIFS('Your movements'!$F$5:$F$3004,'Your movements'!$B$5:$B$3004,$A125,'Your movements'!$D$5:$D$3004,"Sold",'Your movements'!$A$5:$A$3004,"&gt;"&amp;($B$2-30),'Your movements'!$A$5:$A$3004,"&lt;="&amp;$B$2))</f>
        <v/>
      </c>
      <c r="Q125" s="13">
        <f>IF(OR($A125="",P125="",P125=0),"",N125/(P125/30))</f>
        <v/>
      </c>
      <c r="R125" s="14">
        <f>IF($A125="","",IF(_xlfn.MAXIFS('Your movements'!$A$5:$A$3004,'Your movements'!$B$5:$B$3004,$A125,'Your movements'!$D$5:$D$3004,"Sold")=0,"",_xlfn.MAXIFS('Your movements'!$A$5:$A$3004,'Your movements'!$B$5:$B$3004,$A125,'Your movements'!$D$5:$D$3004,"Sold")))</f>
        <v/>
      </c>
      <c r="S125" s="15">
        <f>IF($A125="","",IF(N125&lt;0,"Check: below zero",IF(AND(H125&gt;0,N125+J125&lt;=H125),"Reorder",IF(R125="","Slow: no sales logged",IF($B$2-R125&gt;$B$3,"Slow: no sale in "&amp;($B$2-R125)&amp;" days","OK")))))</f>
        <v/>
      </c>
      <c r="T125" s="11">
        <f>IF(S125="Reorder",MAX(0,I125-N125-J125),"")</f>
        <v/>
      </c>
      <c r="U125" s="12">
        <f>IF(OR(T125="",F125=""),"",T125*F125)</f>
        <v/>
      </c>
    </row>
    <row r="126">
      <c r="A126" s="7" t="n"/>
      <c r="B126" s="7" t="n"/>
      <c r="C126" s="7" t="n"/>
      <c r="D126" s="7" t="n"/>
      <c r="E126" s="7" t="n"/>
      <c r="F126" s="9" t="n"/>
      <c r="G126" s="10" t="n"/>
      <c r="H126" s="10" t="n"/>
      <c r="I126" s="10" t="n"/>
      <c r="J126" s="10" t="n"/>
      <c r="K126" s="11">
        <f>IF($A126="","",SUMIFS('Your movements'!$F$5:$F$3004,'Your movements'!$B$5:$B$3004,$A126,'Your movements'!$D$5:$D$3004,"Received"))</f>
        <v/>
      </c>
      <c r="L126" s="11">
        <f>IF($A126="","",-SUMIFS('Your movements'!$F$5:$F$3004,'Your movements'!$B$5:$B$3004,$A126,'Your movements'!$D$5:$D$3004,"Sold"))</f>
        <v/>
      </c>
      <c r="M126" s="11">
        <f>IF($A126="","",SUMIFS('Your movements'!$F$5:$F$3004,'Your movements'!$B$5:$B$3004,$A126,'Your movements'!$D$5:$D$3004,"Customer return")+SUMIFS('Your movements'!$F$5:$F$3004,'Your movements'!$B$5:$B$3004,$A126,'Your movements'!$D$5:$D$3004,"Adjustment"))</f>
        <v/>
      </c>
      <c r="N126" s="11">
        <f>IF($A126="","",G126+K126-L126+M126)</f>
        <v/>
      </c>
      <c r="O126" s="12">
        <f>IF(OR($A126="",F126=""),"",N126*F126)</f>
        <v/>
      </c>
      <c r="P126" s="11">
        <f>IF($A126="","",-SUMIFS('Your movements'!$F$5:$F$3004,'Your movements'!$B$5:$B$3004,$A126,'Your movements'!$D$5:$D$3004,"Sold",'Your movements'!$A$5:$A$3004,"&gt;"&amp;($B$2-30),'Your movements'!$A$5:$A$3004,"&lt;="&amp;$B$2))</f>
        <v/>
      </c>
      <c r="Q126" s="13">
        <f>IF(OR($A126="",P126="",P126=0),"",N126/(P126/30))</f>
        <v/>
      </c>
      <c r="R126" s="14">
        <f>IF($A126="","",IF(_xlfn.MAXIFS('Your movements'!$A$5:$A$3004,'Your movements'!$B$5:$B$3004,$A126,'Your movements'!$D$5:$D$3004,"Sold")=0,"",_xlfn.MAXIFS('Your movements'!$A$5:$A$3004,'Your movements'!$B$5:$B$3004,$A126,'Your movements'!$D$5:$D$3004,"Sold")))</f>
        <v/>
      </c>
      <c r="S126" s="15">
        <f>IF($A126="","",IF(N126&lt;0,"Check: below zero",IF(AND(H126&gt;0,N126+J126&lt;=H126),"Reorder",IF(R126="","Slow: no sales logged",IF($B$2-R126&gt;$B$3,"Slow: no sale in "&amp;($B$2-R126)&amp;" days","OK")))))</f>
        <v/>
      </c>
      <c r="T126" s="11">
        <f>IF(S126="Reorder",MAX(0,I126-N126-J126),"")</f>
        <v/>
      </c>
      <c r="U126" s="12">
        <f>IF(OR(T126="",F126=""),"",T126*F126)</f>
        <v/>
      </c>
    </row>
    <row r="127">
      <c r="A127" s="7" t="n"/>
      <c r="B127" s="7" t="n"/>
      <c r="C127" s="7" t="n"/>
      <c r="D127" s="7" t="n"/>
      <c r="E127" s="7" t="n"/>
      <c r="F127" s="9" t="n"/>
      <c r="G127" s="10" t="n"/>
      <c r="H127" s="10" t="n"/>
      <c r="I127" s="10" t="n"/>
      <c r="J127" s="10" t="n"/>
      <c r="K127" s="11">
        <f>IF($A127="","",SUMIFS('Your movements'!$F$5:$F$3004,'Your movements'!$B$5:$B$3004,$A127,'Your movements'!$D$5:$D$3004,"Received"))</f>
        <v/>
      </c>
      <c r="L127" s="11">
        <f>IF($A127="","",-SUMIFS('Your movements'!$F$5:$F$3004,'Your movements'!$B$5:$B$3004,$A127,'Your movements'!$D$5:$D$3004,"Sold"))</f>
        <v/>
      </c>
      <c r="M127" s="11">
        <f>IF($A127="","",SUMIFS('Your movements'!$F$5:$F$3004,'Your movements'!$B$5:$B$3004,$A127,'Your movements'!$D$5:$D$3004,"Customer return")+SUMIFS('Your movements'!$F$5:$F$3004,'Your movements'!$B$5:$B$3004,$A127,'Your movements'!$D$5:$D$3004,"Adjustment"))</f>
        <v/>
      </c>
      <c r="N127" s="11">
        <f>IF($A127="","",G127+K127-L127+M127)</f>
        <v/>
      </c>
      <c r="O127" s="12">
        <f>IF(OR($A127="",F127=""),"",N127*F127)</f>
        <v/>
      </c>
      <c r="P127" s="11">
        <f>IF($A127="","",-SUMIFS('Your movements'!$F$5:$F$3004,'Your movements'!$B$5:$B$3004,$A127,'Your movements'!$D$5:$D$3004,"Sold",'Your movements'!$A$5:$A$3004,"&gt;"&amp;($B$2-30),'Your movements'!$A$5:$A$3004,"&lt;="&amp;$B$2))</f>
        <v/>
      </c>
      <c r="Q127" s="13">
        <f>IF(OR($A127="",P127="",P127=0),"",N127/(P127/30))</f>
        <v/>
      </c>
      <c r="R127" s="14">
        <f>IF($A127="","",IF(_xlfn.MAXIFS('Your movements'!$A$5:$A$3004,'Your movements'!$B$5:$B$3004,$A127,'Your movements'!$D$5:$D$3004,"Sold")=0,"",_xlfn.MAXIFS('Your movements'!$A$5:$A$3004,'Your movements'!$B$5:$B$3004,$A127,'Your movements'!$D$5:$D$3004,"Sold")))</f>
        <v/>
      </c>
      <c r="S127" s="15">
        <f>IF($A127="","",IF(N127&lt;0,"Check: below zero",IF(AND(H127&gt;0,N127+J127&lt;=H127),"Reorder",IF(R127="","Slow: no sales logged",IF($B$2-R127&gt;$B$3,"Slow: no sale in "&amp;($B$2-R127)&amp;" days","OK")))))</f>
        <v/>
      </c>
      <c r="T127" s="11">
        <f>IF(S127="Reorder",MAX(0,I127-N127-J127),"")</f>
        <v/>
      </c>
      <c r="U127" s="12">
        <f>IF(OR(T127="",F127=""),"",T127*F127)</f>
        <v/>
      </c>
    </row>
    <row r="128">
      <c r="A128" s="7" t="n"/>
      <c r="B128" s="7" t="n"/>
      <c r="C128" s="7" t="n"/>
      <c r="D128" s="7" t="n"/>
      <c r="E128" s="7" t="n"/>
      <c r="F128" s="9" t="n"/>
      <c r="G128" s="10" t="n"/>
      <c r="H128" s="10" t="n"/>
      <c r="I128" s="10" t="n"/>
      <c r="J128" s="10" t="n"/>
      <c r="K128" s="11">
        <f>IF($A128="","",SUMIFS('Your movements'!$F$5:$F$3004,'Your movements'!$B$5:$B$3004,$A128,'Your movements'!$D$5:$D$3004,"Received"))</f>
        <v/>
      </c>
      <c r="L128" s="11">
        <f>IF($A128="","",-SUMIFS('Your movements'!$F$5:$F$3004,'Your movements'!$B$5:$B$3004,$A128,'Your movements'!$D$5:$D$3004,"Sold"))</f>
        <v/>
      </c>
      <c r="M128" s="11">
        <f>IF($A128="","",SUMIFS('Your movements'!$F$5:$F$3004,'Your movements'!$B$5:$B$3004,$A128,'Your movements'!$D$5:$D$3004,"Customer return")+SUMIFS('Your movements'!$F$5:$F$3004,'Your movements'!$B$5:$B$3004,$A128,'Your movements'!$D$5:$D$3004,"Adjustment"))</f>
        <v/>
      </c>
      <c r="N128" s="11">
        <f>IF($A128="","",G128+K128-L128+M128)</f>
        <v/>
      </c>
      <c r="O128" s="12">
        <f>IF(OR($A128="",F128=""),"",N128*F128)</f>
        <v/>
      </c>
      <c r="P128" s="11">
        <f>IF($A128="","",-SUMIFS('Your movements'!$F$5:$F$3004,'Your movements'!$B$5:$B$3004,$A128,'Your movements'!$D$5:$D$3004,"Sold",'Your movements'!$A$5:$A$3004,"&gt;"&amp;($B$2-30),'Your movements'!$A$5:$A$3004,"&lt;="&amp;$B$2))</f>
        <v/>
      </c>
      <c r="Q128" s="13">
        <f>IF(OR($A128="",P128="",P128=0),"",N128/(P128/30))</f>
        <v/>
      </c>
      <c r="R128" s="14">
        <f>IF($A128="","",IF(_xlfn.MAXIFS('Your movements'!$A$5:$A$3004,'Your movements'!$B$5:$B$3004,$A128,'Your movements'!$D$5:$D$3004,"Sold")=0,"",_xlfn.MAXIFS('Your movements'!$A$5:$A$3004,'Your movements'!$B$5:$B$3004,$A128,'Your movements'!$D$5:$D$3004,"Sold")))</f>
        <v/>
      </c>
      <c r="S128" s="15">
        <f>IF($A128="","",IF(N128&lt;0,"Check: below zero",IF(AND(H128&gt;0,N128+J128&lt;=H128),"Reorder",IF(R128="","Slow: no sales logged",IF($B$2-R128&gt;$B$3,"Slow: no sale in "&amp;($B$2-R128)&amp;" days","OK")))))</f>
        <v/>
      </c>
      <c r="T128" s="11">
        <f>IF(S128="Reorder",MAX(0,I128-N128-J128),"")</f>
        <v/>
      </c>
      <c r="U128" s="12">
        <f>IF(OR(T128="",F128=""),"",T128*F128)</f>
        <v/>
      </c>
    </row>
    <row r="129">
      <c r="A129" s="7" t="n"/>
      <c r="B129" s="7" t="n"/>
      <c r="C129" s="7" t="n"/>
      <c r="D129" s="7" t="n"/>
      <c r="E129" s="7" t="n"/>
      <c r="F129" s="9" t="n"/>
      <c r="G129" s="10" t="n"/>
      <c r="H129" s="10" t="n"/>
      <c r="I129" s="10" t="n"/>
      <c r="J129" s="10" t="n"/>
      <c r="K129" s="11">
        <f>IF($A129="","",SUMIFS('Your movements'!$F$5:$F$3004,'Your movements'!$B$5:$B$3004,$A129,'Your movements'!$D$5:$D$3004,"Received"))</f>
        <v/>
      </c>
      <c r="L129" s="11">
        <f>IF($A129="","",-SUMIFS('Your movements'!$F$5:$F$3004,'Your movements'!$B$5:$B$3004,$A129,'Your movements'!$D$5:$D$3004,"Sold"))</f>
        <v/>
      </c>
      <c r="M129" s="11">
        <f>IF($A129="","",SUMIFS('Your movements'!$F$5:$F$3004,'Your movements'!$B$5:$B$3004,$A129,'Your movements'!$D$5:$D$3004,"Customer return")+SUMIFS('Your movements'!$F$5:$F$3004,'Your movements'!$B$5:$B$3004,$A129,'Your movements'!$D$5:$D$3004,"Adjustment"))</f>
        <v/>
      </c>
      <c r="N129" s="11">
        <f>IF($A129="","",G129+K129-L129+M129)</f>
        <v/>
      </c>
      <c r="O129" s="12">
        <f>IF(OR($A129="",F129=""),"",N129*F129)</f>
        <v/>
      </c>
      <c r="P129" s="11">
        <f>IF($A129="","",-SUMIFS('Your movements'!$F$5:$F$3004,'Your movements'!$B$5:$B$3004,$A129,'Your movements'!$D$5:$D$3004,"Sold",'Your movements'!$A$5:$A$3004,"&gt;"&amp;($B$2-30),'Your movements'!$A$5:$A$3004,"&lt;="&amp;$B$2))</f>
        <v/>
      </c>
      <c r="Q129" s="13">
        <f>IF(OR($A129="",P129="",P129=0),"",N129/(P129/30))</f>
        <v/>
      </c>
      <c r="R129" s="14">
        <f>IF($A129="","",IF(_xlfn.MAXIFS('Your movements'!$A$5:$A$3004,'Your movements'!$B$5:$B$3004,$A129,'Your movements'!$D$5:$D$3004,"Sold")=0,"",_xlfn.MAXIFS('Your movements'!$A$5:$A$3004,'Your movements'!$B$5:$B$3004,$A129,'Your movements'!$D$5:$D$3004,"Sold")))</f>
        <v/>
      </c>
      <c r="S129" s="15">
        <f>IF($A129="","",IF(N129&lt;0,"Check: below zero",IF(AND(H129&gt;0,N129+J129&lt;=H129),"Reorder",IF(R129="","Slow: no sales logged",IF($B$2-R129&gt;$B$3,"Slow: no sale in "&amp;($B$2-R129)&amp;" days","OK")))))</f>
        <v/>
      </c>
      <c r="T129" s="11">
        <f>IF(S129="Reorder",MAX(0,I129-N129-J129),"")</f>
        <v/>
      </c>
      <c r="U129" s="12">
        <f>IF(OR(T129="",F129=""),"",T129*F129)</f>
        <v/>
      </c>
    </row>
    <row r="130">
      <c r="A130" s="7" t="n"/>
      <c r="B130" s="7" t="n"/>
      <c r="C130" s="7" t="n"/>
      <c r="D130" s="7" t="n"/>
      <c r="E130" s="7" t="n"/>
      <c r="F130" s="9" t="n"/>
      <c r="G130" s="10" t="n"/>
      <c r="H130" s="10" t="n"/>
      <c r="I130" s="10" t="n"/>
      <c r="J130" s="10" t="n"/>
      <c r="K130" s="11">
        <f>IF($A130="","",SUMIFS('Your movements'!$F$5:$F$3004,'Your movements'!$B$5:$B$3004,$A130,'Your movements'!$D$5:$D$3004,"Received"))</f>
        <v/>
      </c>
      <c r="L130" s="11">
        <f>IF($A130="","",-SUMIFS('Your movements'!$F$5:$F$3004,'Your movements'!$B$5:$B$3004,$A130,'Your movements'!$D$5:$D$3004,"Sold"))</f>
        <v/>
      </c>
      <c r="M130" s="11">
        <f>IF($A130="","",SUMIFS('Your movements'!$F$5:$F$3004,'Your movements'!$B$5:$B$3004,$A130,'Your movements'!$D$5:$D$3004,"Customer return")+SUMIFS('Your movements'!$F$5:$F$3004,'Your movements'!$B$5:$B$3004,$A130,'Your movements'!$D$5:$D$3004,"Adjustment"))</f>
        <v/>
      </c>
      <c r="N130" s="11">
        <f>IF($A130="","",G130+K130-L130+M130)</f>
        <v/>
      </c>
      <c r="O130" s="12">
        <f>IF(OR($A130="",F130=""),"",N130*F130)</f>
        <v/>
      </c>
      <c r="P130" s="11">
        <f>IF($A130="","",-SUMIFS('Your movements'!$F$5:$F$3004,'Your movements'!$B$5:$B$3004,$A130,'Your movements'!$D$5:$D$3004,"Sold",'Your movements'!$A$5:$A$3004,"&gt;"&amp;($B$2-30),'Your movements'!$A$5:$A$3004,"&lt;="&amp;$B$2))</f>
        <v/>
      </c>
      <c r="Q130" s="13">
        <f>IF(OR($A130="",P130="",P130=0),"",N130/(P130/30))</f>
        <v/>
      </c>
      <c r="R130" s="14">
        <f>IF($A130="","",IF(_xlfn.MAXIFS('Your movements'!$A$5:$A$3004,'Your movements'!$B$5:$B$3004,$A130,'Your movements'!$D$5:$D$3004,"Sold")=0,"",_xlfn.MAXIFS('Your movements'!$A$5:$A$3004,'Your movements'!$B$5:$B$3004,$A130,'Your movements'!$D$5:$D$3004,"Sold")))</f>
        <v/>
      </c>
      <c r="S130" s="15">
        <f>IF($A130="","",IF(N130&lt;0,"Check: below zero",IF(AND(H130&gt;0,N130+J130&lt;=H130),"Reorder",IF(R130="","Slow: no sales logged",IF($B$2-R130&gt;$B$3,"Slow: no sale in "&amp;($B$2-R130)&amp;" days","OK")))))</f>
        <v/>
      </c>
      <c r="T130" s="11">
        <f>IF(S130="Reorder",MAX(0,I130-N130-J130),"")</f>
        <v/>
      </c>
      <c r="U130" s="12">
        <f>IF(OR(T130="",F130=""),"",T130*F130)</f>
        <v/>
      </c>
    </row>
    <row r="131">
      <c r="A131" s="7" t="n"/>
      <c r="B131" s="7" t="n"/>
      <c r="C131" s="7" t="n"/>
      <c r="D131" s="7" t="n"/>
      <c r="E131" s="7" t="n"/>
      <c r="F131" s="9" t="n"/>
      <c r="G131" s="10" t="n"/>
      <c r="H131" s="10" t="n"/>
      <c r="I131" s="10" t="n"/>
      <c r="J131" s="10" t="n"/>
      <c r="K131" s="11">
        <f>IF($A131="","",SUMIFS('Your movements'!$F$5:$F$3004,'Your movements'!$B$5:$B$3004,$A131,'Your movements'!$D$5:$D$3004,"Received"))</f>
        <v/>
      </c>
      <c r="L131" s="11">
        <f>IF($A131="","",-SUMIFS('Your movements'!$F$5:$F$3004,'Your movements'!$B$5:$B$3004,$A131,'Your movements'!$D$5:$D$3004,"Sold"))</f>
        <v/>
      </c>
      <c r="M131" s="11">
        <f>IF($A131="","",SUMIFS('Your movements'!$F$5:$F$3004,'Your movements'!$B$5:$B$3004,$A131,'Your movements'!$D$5:$D$3004,"Customer return")+SUMIFS('Your movements'!$F$5:$F$3004,'Your movements'!$B$5:$B$3004,$A131,'Your movements'!$D$5:$D$3004,"Adjustment"))</f>
        <v/>
      </c>
      <c r="N131" s="11">
        <f>IF($A131="","",G131+K131-L131+M131)</f>
        <v/>
      </c>
      <c r="O131" s="12">
        <f>IF(OR($A131="",F131=""),"",N131*F131)</f>
        <v/>
      </c>
      <c r="P131" s="11">
        <f>IF($A131="","",-SUMIFS('Your movements'!$F$5:$F$3004,'Your movements'!$B$5:$B$3004,$A131,'Your movements'!$D$5:$D$3004,"Sold",'Your movements'!$A$5:$A$3004,"&gt;"&amp;($B$2-30),'Your movements'!$A$5:$A$3004,"&lt;="&amp;$B$2))</f>
        <v/>
      </c>
      <c r="Q131" s="13">
        <f>IF(OR($A131="",P131="",P131=0),"",N131/(P131/30))</f>
        <v/>
      </c>
      <c r="R131" s="14">
        <f>IF($A131="","",IF(_xlfn.MAXIFS('Your movements'!$A$5:$A$3004,'Your movements'!$B$5:$B$3004,$A131,'Your movements'!$D$5:$D$3004,"Sold")=0,"",_xlfn.MAXIFS('Your movements'!$A$5:$A$3004,'Your movements'!$B$5:$B$3004,$A131,'Your movements'!$D$5:$D$3004,"Sold")))</f>
        <v/>
      </c>
      <c r="S131" s="15">
        <f>IF($A131="","",IF(N131&lt;0,"Check: below zero",IF(AND(H131&gt;0,N131+J131&lt;=H131),"Reorder",IF(R131="","Slow: no sales logged",IF($B$2-R131&gt;$B$3,"Slow: no sale in "&amp;($B$2-R131)&amp;" days","OK")))))</f>
        <v/>
      </c>
      <c r="T131" s="11">
        <f>IF(S131="Reorder",MAX(0,I131-N131-J131),"")</f>
        <v/>
      </c>
      <c r="U131" s="12">
        <f>IF(OR(T131="",F131=""),"",T131*F131)</f>
        <v/>
      </c>
    </row>
    <row r="132">
      <c r="A132" s="7" t="n"/>
      <c r="B132" s="7" t="n"/>
      <c r="C132" s="7" t="n"/>
      <c r="D132" s="7" t="n"/>
      <c r="E132" s="7" t="n"/>
      <c r="F132" s="9" t="n"/>
      <c r="G132" s="10" t="n"/>
      <c r="H132" s="10" t="n"/>
      <c r="I132" s="10" t="n"/>
      <c r="J132" s="10" t="n"/>
      <c r="K132" s="11">
        <f>IF($A132="","",SUMIFS('Your movements'!$F$5:$F$3004,'Your movements'!$B$5:$B$3004,$A132,'Your movements'!$D$5:$D$3004,"Received"))</f>
        <v/>
      </c>
      <c r="L132" s="11">
        <f>IF($A132="","",-SUMIFS('Your movements'!$F$5:$F$3004,'Your movements'!$B$5:$B$3004,$A132,'Your movements'!$D$5:$D$3004,"Sold"))</f>
        <v/>
      </c>
      <c r="M132" s="11">
        <f>IF($A132="","",SUMIFS('Your movements'!$F$5:$F$3004,'Your movements'!$B$5:$B$3004,$A132,'Your movements'!$D$5:$D$3004,"Customer return")+SUMIFS('Your movements'!$F$5:$F$3004,'Your movements'!$B$5:$B$3004,$A132,'Your movements'!$D$5:$D$3004,"Adjustment"))</f>
        <v/>
      </c>
      <c r="N132" s="11">
        <f>IF($A132="","",G132+K132-L132+M132)</f>
        <v/>
      </c>
      <c r="O132" s="12">
        <f>IF(OR($A132="",F132=""),"",N132*F132)</f>
        <v/>
      </c>
      <c r="P132" s="11">
        <f>IF($A132="","",-SUMIFS('Your movements'!$F$5:$F$3004,'Your movements'!$B$5:$B$3004,$A132,'Your movements'!$D$5:$D$3004,"Sold",'Your movements'!$A$5:$A$3004,"&gt;"&amp;($B$2-30),'Your movements'!$A$5:$A$3004,"&lt;="&amp;$B$2))</f>
        <v/>
      </c>
      <c r="Q132" s="13">
        <f>IF(OR($A132="",P132="",P132=0),"",N132/(P132/30))</f>
        <v/>
      </c>
      <c r="R132" s="14">
        <f>IF($A132="","",IF(_xlfn.MAXIFS('Your movements'!$A$5:$A$3004,'Your movements'!$B$5:$B$3004,$A132,'Your movements'!$D$5:$D$3004,"Sold")=0,"",_xlfn.MAXIFS('Your movements'!$A$5:$A$3004,'Your movements'!$B$5:$B$3004,$A132,'Your movements'!$D$5:$D$3004,"Sold")))</f>
        <v/>
      </c>
      <c r="S132" s="15">
        <f>IF($A132="","",IF(N132&lt;0,"Check: below zero",IF(AND(H132&gt;0,N132+J132&lt;=H132),"Reorder",IF(R132="","Slow: no sales logged",IF($B$2-R132&gt;$B$3,"Slow: no sale in "&amp;($B$2-R132)&amp;" days","OK")))))</f>
        <v/>
      </c>
      <c r="T132" s="11">
        <f>IF(S132="Reorder",MAX(0,I132-N132-J132),"")</f>
        <v/>
      </c>
      <c r="U132" s="12">
        <f>IF(OR(T132="",F132=""),"",T132*F132)</f>
        <v/>
      </c>
    </row>
    <row r="133">
      <c r="A133" s="7" t="n"/>
      <c r="B133" s="7" t="n"/>
      <c r="C133" s="7" t="n"/>
      <c r="D133" s="7" t="n"/>
      <c r="E133" s="7" t="n"/>
      <c r="F133" s="9" t="n"/>
      <c r="G133" s="10" t="n"/>
      <c r="H133" s="10" t="n"/>
      <c r="I133" s="10" t="n"/>
      <c r="J133" s="10" t="n"/>
      <c r="K133" s="11">
        <f>IF($A133="","",SUMIFS('Your movements'!$F$5:$F$3004,'Your movements'!$B$5:$B$3004,$A133,'Your movements'!$D$5:$D$3004,"Received"))</f>
        <v/>
      </c>
      <c r="L133" s="11">
        <f>IF($A133="","",-SUMIFS('Your movements'!$F$5:$F$3004,'Your movements'!$B$5:$B$3004,$A133,'Your movements'!$D$5:$D$3004,"Sold"))</f>
        <v/>
      </c>
      <c r="M133" s="11">
        <f>IF($A133="","",SUMIFS('Your movements'!$F$5:$F$3004,'Your movements'!$B$5:$B$3004,$A133,'Your movements'!$D$5:$D$3004,"Customer return")+SUMIFS('Your movements'!$F$5:$F$3004,'Your movements'!$B$5:$B$3004,$A133,'Your movements'!$D$5:$D$3004,"Adjustment"))</f>
        <v/>
      </c>
      <c r="N133" s="11">
        <f>IF($A133="","",G133+K133-L133+M133)</f>
        <v/>
      </c>
      <c r="O133" s="12">
        <f>IF(OR($A133="",F133=""),"",N133*F133)</f>
        <v/>
      </c>
      <c r="P133" s="11">
        <f>IF($A133="","",-SUMIFS('Your movements'!$F$5:$F$3004,'Your movements'!$B$5:$B$3004,$A133,'Your movements'!$D$5:$D$3004,"Sold",'Your movements'!$A$5:$A$3004,"&gt;"&amp;($B$2-30),'Your movements'!$A$5:$A$3004,"&lt;="&amp;$B$2))</f>
        <v/>
      </c>
      <c r="Q133" s="13">
        <f>IF(OR($A133="",P133="",P133=0),"",N133/(P133/30))</f>
        <v/>
      </c>
      <c r="R133" s="14">
        <f>IF($A133="","",IF(_xlfn.MAXIFS('Your movements'!$A$5:$A$3004,'Your movements'!$B$5:$B$3004,$A133,'Your movements'!$D$5:$D$3004,"Sold")=0,"",_xlfn.MAXIFS('Your movements'!$A$5:$A$3004,'Your movements'!$B$5:$B$3004,$A133,'Your movements'!$D$5:$D$3004,"Sold")))</f>
        <v/>
      </c>
      <c r="S133" s="15">
        <f>IF($A133="","",IF(N133&lt;0,"Check: below zero",IF(AND(H133&gt;0,N133+J133&lt;=H133),"Reorder",IF(R133="","Slow: no sales logged",IF($B$2-R133&gt;$B$3,"Slow: no sale in "&amp;($B$2-R133)&amp;" days","OK")))))</f>
        <v/>
      </c>
      <c r="T133" s="11">
        <f>IF(S133="Reorder",MAX(0,I133-N133-J133),"")</f>
        <v/>
      </c>
      <c r="U133" s="12">
        <f>IF(OR(T133="",F133=""),"",T133*F133)</f>
        <v/>
      </c>
    </row>
    <row r="134">
      <c r="A134" s="7" t="n"/>
      <c r="B134" s="7" t="n"/>
      <c r="C134" s="7" t="n"/>
      <c r="D134" s="7" t="n"/>
      <c r="E134" s="7" t="n"/>
      <c r="F134" s="9" t="n"/>
      <c r="G134" s="10" t="n"/>
      <c r="H134" s="10" t="n"/>
      <c r="I134" s="10" t="n"/>
      <c r="J134" s="10" t="n"/>
      <c r="K134" s="11">
        <f>IF($A134="","",SUMIFS('Your movements'!$F$5:$F$3004,'Your movements'!$B$5:$B$3004,$A134,'Your movements'!$D$5:$D$3004,"Received"))</f>
        <v/>
      </c>
      <c r="L134" s="11">
        <f>IF($A134="","",-SUMIFS('Your movements'!$F$5:$F$3004,'Your movements'!$B$5:$B$3004,$A134,'Your movements'!$D$5:$D$3004,"Sold"))</f>
        <v/>
      </c>
      <c r="M134" s="11">
        <f>IF($A134="","",SUMIFS('Your movements'!$F$5:$F$3004,'Your movements'!$B$5:$B$3004,$A134,'Your movements'!$D$5:$D$3004,"Customer return")+SUMIFS('Your movements'!$F$5:$F$3004,'Your movements'!$B$5:$B$3004,$A134,'Your movements'!$D$5:$D$3004,"Adjustment"))</f>
        <v/>
      </c>
      <c r="N134" s="11">
        <f>IF($A134="","",G134+K134-L134+M134)</f>
        <v/>
      </c>
      <c r="O134" s="12">
        <f>IF(OR($A134="",F134=""),"",N134*F134)</f>
        <v/>
      </c>
      <c r="P134" s="11">
        <f>IF($A134="","",-SUMIFS('Your movements'!$F$5:$F$3004,'Your movements'!$B$5:$B$3004,$A134,'Your movements'!$D$5:$D$3004,"Sold",'Your movements'!$A$5:$A$3004,"&gt;"&amp;($B$2-30),'Your movements'!$A$5:$A$3004,"&lt;="&amp;$B$2))</f>
        <v/>
      </c>
      <c r="Q134" s="13">
        <f>IF(OR($A134="",P134="",P134=0),"",N134/(P134/30))</f>
        <v/>
      </c>
      <c r="R134" s="14">
        <f>IF($A134="","",IF(_xlfn.MAXIFS('Your movements'!$A$5:$A$3004,'Your movements'!$B$5:$B$3004,$A134,'Your movements'!$D$5:$D$3004,"Sold")=0,"",_xlfn.MAXIFS('Your movements'!$A$5:$A$3004,'Your movements'!$B$5:$B$3004,$A134,'Your movements'!$D$5:$D$3004,"Sold")))</f>
        <v/>
      </c>
      <c r="S134" s="15">
        <f>IF($A134="","",IF(N134&lt;0,"Check: below zero",IF(AND(H134&gt;0,N134+J134&lt;=H134),"Reorder",IF(R134="","Slow: no sales logged",IF($B$2-R134&gt;$B$3,"Slow: no sale in "&amp;($B$2-R134)&amp;" days","OK")))))</f>
        <v/>
      </c>
      <c r="T134" s="11">
        <f>IF(S134="Reorder",MAX(0,I134-N134-J134),"")</f>
        <v/>
      </c>
      <c r="U134" s="12">
        <f>IF(OR(T134="",F134=""),"",T134*F134)</f>
        <v/>
      </c>
    </row>
    <row r="135">
      <c r="A135" s="7" t="n"/>
      <c r="B135" s="7" t="n"/>
      <c r="C135" s="7" t="n"/>
      <c r="D135" s="7" t="n"/>
      <c r="E135" s="7" t="n"/>
      <c r="F135" s="9" t="n"/>
      <c r="G135" s="10" t="n"/>
      <c r="H135" s="10" t="n"/>
      <c r="I135" s="10" t="n"/>
      <c r="J135" s="10" t="n"/>
      <c r="K135" s="11">
        <f>IF($A135="","",SUMIFS('Your movements'!$F$5:$F$3004,'Your movements'!$B$5:$B$3004,$A135,'Your movements'!$D$5:$D$3004,"Received"))</f>
        <v/>
      </c>
      <c r="L135" s="11">
        <f>IF($A135="","",-SUMIFS('Your movements'!$F$5:$F$3004,'Your movements'!$B$5:$B$3004,$A135,'Your movements'!$D$5:$D$3004,"Sold"))</f>
        <v/>
      </c>
      <c r="M135" s="11">
        <f>IF($A135="","",SUMIFS('Your movements'!$F$5:$F$3004,'Your movements'!$B$5:$B$3004,$A135,'Your movements'!$D$5:$D$3004,"Customer return")+SUMIFS('Your movements'!$F$5:$F$3004,'Your movements'!$B$5:$B$3004,$A135,'Your movements'!$D$5:$D$3004,"Adjustment"))</f>
        <v/>
      </c>
      <c r="N135" s="11">
        <f>IF($A135="","",G135+K135-L135+M135)</f>
        <v/>
      </c>
      <c r="O135" s="12">
        <f>IF(OR($A135="",F135=""),"",N135*F135)</f>
        <v/>
      </c>
      <c r="P135" s="11">
        <f>IF($A135="","",-SUMIFS('Your movements'!$F$5:$F$3004,'Your movements'!$B$5:$B$3004,$A135,'Your movements'!$D$5:$D$3004,"Sold",'Your movements'!$A$5:$A$3004,"&gt;"&amp;($B$2-30),'Your movements'!$A$5:$A$3004,"&lt;="&amp;$B$2))</f>
        <v/>
      </c>
      <c r="Q135" s="13">
        <f>IF(OR($A135="",P135="",P135=0),"",N135/(P135/30))</f>
        <v/>
      </c>
      <c r="R135" s="14">
        <f>IF($A135="","",IF(_xlfn.MAXIFS('Your movements'!$A$5:$A$3004,'Your movements'!$B$5:$B$3004,$A135,'Your movements'!$D$5:$D$3004,"Sold")=0,"",_xlfn.MAXIFS('Your movements'!$A$5:$A$3004,'Your movements'!$B$5:$B$3004,$A135,'Your movements'!$D$5:$D$3004,"Sold")))</f>
        <v/>
      </c>
      <c r="S135" s="15">
        <f>IF($A135="","",IF(N135&lt;0,"Check: below zero",IF(AND(H135&gt;0,N135+J135&lt;=H135),"Reorder",IF(R135="","Slow: no sales logged",IF($B$2-R135&gt;$B$3,"Slow: no sale in "&amp;($B$2-R135)&amp;" days","OK")))))</f>
        <v/>
      </c>
      <c r="T135" s="11">
        <f>IF(S135="Reorder",MAX(0,I135-N135-J135),"")</f>
        <v/>
      </c>
      <c r="U135" s="12">
        <f>IF(OR(T135="",F135=""),"",T135*F135)</f>
        <v/>
      </c>
    </row>
    <row r="136">
      <c r="A136" s="7" t="n"/>
      <c r="B136" s="7" t="n"/>
      <c r="C136" s="7" t="n"/>
      <c r="D136" s="7" t="n"/>
      <c r="E136" s="7" t="n"/>
      <c r="F136" s="9" t="n"/>
      <c r="G136" s="10" t="n"/>
      <c r="H136" s="10" t="n"/>
      <c r="I136" s="10" t="n"/>
      <c r="J136" s="10" t="n"/>
      <c r="K136" s="11">
        <f>IF($A136="","",SUMIFS('Your movements'!$F$5:$F$3004,'Your movements'!$B$5:$B$3004,$A136,'Your movements'!$D$5:$D$3004,"Received"))</f>
        <v/>
      </c>
      <c r="L136" s="11">
        <f>IF($A136="","",-SUMIFS('Your movements'!$F$5:$F$3004,'Your movements'!$B$5:$B$3004,$A136,'Your movements'!$D$5:$D$3004,"Sold"))</f>
        <v/>
      </c>
      <c r="M136" s="11">
        <f>IF($A136="","",SUMIFS('Your movements'!$F$5:$F$3004,'Your movements'!$B$5:$B$3004,$A136,'Your movements'!$D$5:$D$3004,"Customer return")+SUMIFS('Your movements'!$F$5:$F$3004,'Your movements'!$B$5:$B$3004,$A136,'Your movements'!$D$5:$D$3004,"Adjustment"))</f>
        <v/>
      </c>
      <c r="N136" s="11">
        <f>IF($A136="","",G136+K136-L136+M136)</f>
        <v/>
      </c>
      <c r="O136" s="12">
        <f>IF(OR($A136="",F136=""),"",N136*F136)</f>
        <v/>
      </c>
      <c r="P136" s="11">
        <f>IF($A136="","",-SUMIFS('Your movements'!$F$5:$F$3004,'Your movements'!$B$5:$B$3004,$A136,'Your movements'!$D$5:$D$3004,"Sold",'Your movements'!$A$5:$A$3004,"&gt;"&amp;($B$2-30),'Your movements'!$A$5:$A$3004,"&lt;="&amp;$B$2))</f>
        <v/>
      </c>
      <c r="Q136" s="13">
        <f>IF(OR($A136="",P136="",P136=0),"",N136/(P136/30))</f>
        <v/>
      </c>
      <c r="R136" s="14">
        <f>IF($A136="","",IF(_xlfn.MAXIFS('Your movements'!$A$5:$A$3004,'Your movements'!$B$5:$B$3004,$A136,'Your movements'!$D$5:$D$3004,"Sold")=0,"",_xlfn.MAXIFS('Your movements'!$A$5:$A$3004,'Your movements'!$B$5:$B$3004,$A136,'Your movements'!$D$5:$D$3004,"Sold")))</f>
        <v/>
      </c>
      <c r="S136" s="15">
        <f>IF($A136="","",IF(N136&lt;0,"Check: below zero",IF(AND(H136&gt;0,N136+J136&lt;=H136),"Reorder",IF(R136="","Slow: no sales logged",IF($B$2-R136&gt;$B$3,"Slow: no sale in "&amp;($B$2-R136)&amp;" days","OK")))))</f>
        <v/>
      </c>
      <c r="T136" s="11">
        <f>IF(S136="Reorder",MAX(0,I136-N136-J136),"")</f>
        <v/>
      </c>
      <c r="U136" s="12">
        <f>IF(OR(T136="",F136=""),"",T136*F136)</f>
        <v/>
      </c>
    </row>
    <row r="137">
      <c r="A137" s="7" t="n"/>
      <c r="B137" s="7" t="n"/>
      <c r="C137" s="7" t="n"/>
      <c r="D137" s="7" t="n"/>
      <c r="E137" s="7" t="n"/>
      <c r="F137" s="9" t="n"/>
      <c r="G137" s="10" t="n"/>
      <c r="H137" s="10" t="n"/>
      <c r="I137" s="10" t="n"/>
      <c r="J137" s="10" t="n"/>
      <c r="K137" s="11">
        <f>IF($A137="","",SUMIFS('Your movements'!$F$5:$F$3004,'Your movements'!$B$5:$B$3004,$A137,'Your movements'!$D$5:$D$3004,"Received"))</f>
        <v/>
      </c>
      <c r="L137" s="11">
        <f>IF($A137="","",-SUMIFS('Your movements'!$F$5:$F$3004,'Your movements'!$B$5:$B$3004,$A137,'Your movements'!$D$5:$D$3004,"Sold"))</f>
        <v/>
      </c>
      <c r="M137" s="11">
        <f>IF($A137="","",SUMIFS('Your movements'!$F$5:$F$3004,'Your movements'!$B$5:$B$3004,$A137,'Your movements'!$D$5:$D$3004,"Customer return")+SUMIFS('Your movements'!$F$5:$F$3004,'Your movements'!$B$5:$B$3004,$A137,'Your movements'!$D$5:$D$3004,"Adjustment"))</f>
        <v/>
      </c>
      <c r="N137" s="11">
        <f>IF($A137="","",G137+K137-L137+M137)</f>
        <v/>
      </c>
      <c r="O137" s="12">
        <f>IF(OR($A137="",F137=""),"",N137*F137)</f>
        <v/>
      </c>
      <c r="P137" s="11">
        <f>IF($A137="","",-SUMIFS('Your movements'!$F$5:$F$3004,'Your movements'!$B$5:$B$3004,$A137,'Your movements'!$D$5:$D$3004,"Sold",'Your movements'!$A$5:$A$3004,"&gt;"&amp;($B$2-30),'Your movements'!$A$5:$A$3004,"&lt;="&amp;$B$2))</f>
        <v/>
      </c>
      <c r="Q137" s="13">
        <f>IF(OR($A137="",P137="",P137=0),"",N137/(P137/30))</f>
        <v/>
      </c>
      <c r="R137" s="14">
        <f>IF($A137="","",IF(_xlfn.MAXIFS('Your movements'!$A$5:$A$3004,'Your movements'!$B$5:$B$3004,$A137,'Your movements'!$D$5:$D$3004,"Sold")=0,"",_xlfn.MAXIFS('Your movements'!$A$5:$A$3004,'Your movements'!$B$5:$B$3004,$A137,'Your movements'!$D$5:$D$3004,"Sold")))</f>
        <v/>
      </c>
      <c r="S137" s="15">
        <f>IF($A137="","",IF(N137&lt;0,"Check: below zero",IF(AND(H137&gt;0,N137+J137&lt;=H137),"Reorder",IF(R137="","Slow: no sales logged",IF($B$2-R137&gt;$B$3,"Slow: no sale in "&amp;($B$2-R137)&amp;" days","OK")))))</f>
        <v/>
      </c>
      <c r="T137" s="11">
        <f>IF(S137="Reorder",MAX(0,I137-N137-J137),"")</f>
        <v/>
      </c>
      <c r="U137" s="12">
        <f>IF(OR(T137="",F137=""),"",T137*F137)</f>
        <v/>
      </c>
    </row>
    <row r="138">
      <c r="A138" s="7" t="n"/>
      <c r="B138" s="7" t="n"/>
      <c r="C138" s="7" t="n"/>
      <c r="D138" s="7" t="n"/>
      <c r="E138" s="7" t="n"/>
      <c r="F138" s="9" t="n"/>
      <c r="G138" s="10" t="n"/>
      <c r="H138" s="10" t="n"/>
      <c r="I138" s="10" t="n"/>
      <c r="J138" s="10" t="n"/>
      <c r="K138" s="11">
        <f>IF($A138="","",SUMIFS('Your movements'!$F$5:$F$3004,'Your movements'!$B$5:$B$3004,$A138,'Your movements'!$D$5:$D$3004,"Received"))</f>
        <v/>
      </c>
      <c r="L138" s="11">
        <f>IF($A138="","",-SUMIFS('Your movements'!$F$5:$F$3004,'Your movements'!$B$5:$B$3004,$A138,'Your movements'!$D$5:$D$3004,"Sold"))</f>
        <v/>
      </c>
      <c r="M138" s="11">
        <f>IF($A138="","",SUMIFS('Your movements'!$F$5:$F$3004,'Your movements'!$B$5:$B$3004,$A138,'Your movements'!$D$5:$D$3004,"Customer return")+SUMIFS('Your movements'!$F$5:$F$3004,'Your movements'!$B$5:$B$3004,$A138,'Your movements'!$D$5:$D$3004,"Adjustment"))</f>
        <v/>
      </c>
      <c r="N138" s="11">
        <f>IF($A138="","",G138+K138-L138+M138)</f>
        <v/>
      </c>
      <c r="O138" s="12">
        <f>IF(OR($A138="",F138=""),"",N138*F138)</f>
        <v/>
      </c>
      <c r="P138" s="11">
        <f>IF($A138="","",-SUMIFS('Your movements'!$F$5:$F$3004,'Your movements'!$B$5:$B$3004,$A138,'Your movements'!$D$5:$D$3004,"Sold",'Your movements'!$A$5:$A$3004,"&gt;"&amp;($B$2-30),'Your movements'!$A$5:$A$3004,"&lt;="&amp;$B$2))</f>
        <v/>
      </c>
      <c r="Q138" s="13">
        <f>IF(OR($A138="",P138="",P138=0),"",N138/(P138/30))</f>
        <v/>
      </c>
      <c r="R138" s="14">
        <f>IF($A138="","",IF(_xlfn.MAXIFS('Your movements'!$A$5:$A$3004,'Your movements'!$B$5:$B$3004,$A138,'Your movements'!$D$5:$D$3004,"Sold")=0,"",_xlfn.MAXIFS('Your movements'!$A$5:$A$3004,'Your movements'!$B$5:$B$3004,$A138,'Your movements'!$D$5:$D$3004,"Sold")))</f>
        <v/>
      </c>
      <c r="S138" s="15">
        <f>IF($A138="","",IF(N138&lt;0,"Check: below zero",IF(AND(H138&gt;0,N138+J138&lt;=H138),"Reorder",IF(R138="","Slow: no sales logged",IF($B$2-R138&gt;$B$3,"Slow: no sale in "&amp;($B$2-R138)&amp;" days","OK")))))</f>
        <v/>
      </c>
      <c r="T138" s="11">
        <f>IF(S138="Reorder",MAX(0,I138-N138-J138),"")</f>
        <v/>
      </c>
      <c r="U138" s="12">
        <f>IF(OR(T138="",F138=""),"",T138*F138)</f>
        <v/>
      </c>
    </row>
    <row r="139">
      <c r="A139" s="7" t="n"/>
      <c r="B139" s="7" t="n"/>
      <c r="C139" s="7" t="n"/>
      <c r="D139" s="7" t="n"/>
      <c r="E139" s="7" t="n"/>
      <c r="F139" s="9" t="n"/>
      <c r="G139" s="10" t="n"/>
      <c r="H139" s="10" t="n"/>
      <c r="I139" s="10" t="n"/>
      <c r="J139" s="10" t="n"/>
      <c r="K139" s="11">
        <f>IF($A139="","",SUMIFS('Your movements'!$F$5:$F$3004,'Your movements'!$B$5:$B$3004,$A139,'Your movements'!$D$5:$D$3004,"Received"))</f>
        <v/>
      </c>
      <c r="L139" s="11">
        <f>IF($A139="","",-SUMIFS('Your movements'!$F$5:$F$3004,'Your movements'!$B$5:$B$3004,$A139,'Your movements'!$D$5:$D$3004,"Sold"))</f>
        <v/>
      </c>
      <c r="M139" s="11">
        <f>IF($A139="","",SUMIFS('Your movements'!$F$5:$F$3004,'Your movements'!$B$5:$B$3004,$A139,'Your movements'!$D$5:$D$3004,"Customer return")+SUMIFS('Your movements'!$F$5:$F$3004,'Your movements'!$B$5:$B$3004,$A139,'Your movements'!$D$5:$D$3004,"Adjustment"))</f>
        <v/>
      </c>
      <c r="N139" s="11">
        <f>IF($A139="","",G139+K139-L139+M139)</f>
        <v/>
      </c>
      <c r="O139" s="12">
        <f>IF(OR($A139="",F139=""),"",N139*F139)</f>
        <v/>
      </c>
      <c r="P139" s="11">
        <f>IF($A139="","",-SUMIFS('Your movements'!$F$5:$F$3004,'Your movements'!$B$5:$B$3004,$A139,'Your movements'!$D$5:$D$3004,"Sold",'Your movements'!$A$5:$A$3004,"&gt;"&amp;($B$2-30),'Your movements'!$A$5:$A$3004,"&lt;="&amp;$B$2))</f>
        <v/>
      </c>
      <c r="Q139" s="13">
        <f>IF(OR($A139="",P139="",P139=0),"",N139/(P139/30))</f>
        <v/>
      </c>
      <c r="R139" s="14">
        <f>IF($A139="","",IF(_xlfn.MAXIFS('Your movements'!$A$5:$A$3004,'Your movements'!$B$5:$B$3004,$A139,'Your movements'!$D$5:$D$3004,"Sold")=0,"",_xlfn.MAXIFS('Your movements'!$A$5:$A$3004,'Your movements'!$B$5:$B$3004,$A139,'Your movements'!$D$5:$D$3004,"Sold")))</f>
        <v/>
      </c>
      <c r="S139" s="15">
        <f>IF($A139="","",IF(N139&lt;0,"Check: below zero",IF(AND(H139&gt;0,N139+J139&lt;=H139),"Reorder",IF(R139="","Slow: no sales logged",IF($B$2-R139&gt;$B$3,"Slow: no sale in "&amp;($B$2-R139)&amp;" days","OK")))))</f>
        <v/>
      </c>
      <c r="T139" s="11">
        <f>IF(S139="Reorder",MAX(0,I139-N139-J139),"")</f>
        <v/>
      </c>
      <c r="U139" s="12">
        <f>IF(OR(T139="",F139=""),"",T139*F139)</f>
        <v/>
      </c>
    </row>
    <row r="140">
      <c r="A140" s="7" t="n"/>
      <c r="B140" s="7" t="n"/>
      <c r="C140" s="7" t="n"/>
      <c r="D140" s="7" t="n"/>
      <c r="E140" s="7" t="n"/>
      <c r="F140" s="9" t="n"/>
      <c r="G140" s="10" t="n"/>
      <c r="H140" s="10" t="n"/>
      <c r="I140" s="10" t="n"/>
      <c r="J140" s="10" t="n"/>
      <c r="K140" s="11">
        <f>IF($A140="","",SUMIFS('Your movements'!$F$5:$F$3004,'Your movements'!$B$5:$B$3004,$A140,'Your movements'!$D$5:$D$3004,"Received"))</f>
        <v/>
      </c>
      <c r="L140" s="11">
        <f>IF($A140="","",-SUMIFS('Your movements'!$F$5:$F$3004,'Your movements'!$B$5:$B$3004,$A140,'Your movements'!$D$5:$D$3004,"Sold"))</f>
        <v/>
      </c>
      <c r="M140" s="11">
        <f>IF($A140="","",SUMIFS('Your movements'!$F$5:$F$3004,'Your movements'!$B$5:$B$3004,$A140,'Your movements'!$D$5:$D$3004,"Customer return")+SUMIFS('Your movements'!$F$5:$F$3004,'Your movements'!$B$5:$B$3004,$A140,'Your movements'!$D$5:$D$3004,"Adjustment"))</f>
        <v/>
      </c>
      <c r="N140" s="11">
        <f>IF($A140="","",G140+K140-L140+M140)</f>
        <v/>
      </c>
      <c r="O140" s="12">
        <f>IF(OR($A140="",F140=""),"",N140*F140)</f>
        <v/>
      </c>
      <c r="P140" s="11">
        <f>IF($A140="","",-SUMIFS('Your movements'!$F$5:$F$3004,'Your movements'!$B$5:$B$3004,$A140,'Your movements'!$D$5:$D$3004,"Sold",'Your movements'!$A$5:$A$3004,"&gt;"&amp;($B$2-30),'Your movements'!$A$5:$A$3004,"&lt;="&amp;$B$2))</f>
        <v/>
      </c>
      <c r="Q140" s="13">
        <f>IF(OR($A140="",P140="",P140=0),"",N140/(P140/30))</f>
        <v/>
      </c>
      <c r="R140" s="14">
        <f>IF($A140="","",IF(_xlfn.MAXIFS('Your movements'!$A$5:$A$3004,'Your movements'!$B$5:$B$3004,$A140,'Your movements'!$D$5:$D$3004,"Sold")=0,"",_xlfn.MAXIFS('Your movements'!$A$5:$A$3004,'Your movements'!$B$5:$B$3004,$A140,'Your movements'!$D$5:$D$3004,"Sold")))</f>
        <v/>
      </c>
      <c r="S140" s="15">
        <f>IF($A140="","",IF(N140&lt;0,"Check: below zero",IF(AND(H140&gt;0,N140+J140&lt;=H140),"Reorder",IF(R140="","Slow: no sales logged",IF($B$2-R140&gt;$B$3,"Slow: no sale in "&amp;($B$2-R140)&amp;" days","OK")))))</f>
        <v/>
      </c>
      <c r="T140" s="11">
        <f>IF(S140="Reorder",MAX(0,I140-N140-J140),"")</f>
        <v/>
      </c>
      <c r="U140" s="12">
        <f>IF(OR(T140="",F140=""),"",T140*F140)</f>
        <v/>
      </c>
    </row>
    <row r="141">
      <c r="A141" s="7" t="n"/>
      <c r="B141" s="7" t="n"/>
      <c r="C141" s="7" t="n"/>
      <c r="D141" s="7" t="n"/>
      <c r="E141" s="7" t="n"/>
      <c r="F141" s="9" t="n"/>
      <c r="G141" s="10" t="n"/>
      <c r="H141" s="10" t="n"/>
      <c r="I141" s="10" t="n"/>
      <c r="J141" s="10" t="n"/>
      <c r="K141" s="11">
        <f>IF($A141="","",SUMIFS('Your movements'!$F$5:$F$3004,'Your movements'!$B$5:$B$3004,$A141,'Your movements'!$D$5:$D$3004,"Received"))</f>
        <v/>
      </c>
      <c r="L141" s="11">
        <f>IF($A141="","",-SUMIFS('Your movements'!$F$5:$F$3004,'Your movements'!$B$5:$B$3004,$A141,'Your movements'!$D$5:$D$3004,"Sold"))</f>
        <v/>
      </c>
      <c r="M141" s="11">
        <f>IF($A141="","",SUMIFS('Your movements'!$F$5:$F$3004,'Your movements'!$B$5:$B$3004,$A141,'Your movements'!$D$5:$D$3004,"Customer return")+SUMIFS('Your movements'!$F$5:$F$3004,'Your movements'!$B$5:$B$3004,$A141,'Your movements'!$D$5:$D$3004,"Adjustment"))</f>
        <v/>
      </c>
      <c r="N141" s="11">
        <f>IF($A141="","",G141+K141-L141+M141)</f>
        <v/>
      </c>
      <c r="O141" s="12">
        <f>IF(OR($A141="",F141=""),"",N141*F141)</f>
        <v/>
      </c>
      <c r="P141" s="11">
        <f>IF($A141="","",-SUMIFS('Your movements'!$F$5:$F$3004,'Your movements'!$B$5:$B$3004,$A141,'Your movements'!$D$5:$D$3004,"Sold",'Your movements'!$A$5:$A$3004,"&gt;"&amp;($B$2-30),'Your movements'!$A$5:$A$3004,"&lt;="&amp;$B$2))</f>
        <v/>
      </c>
      <c r="Q141" s="13">
        <f>IF(OR($A141="",P141="",P141=0),"",N141/(P141/30))</f>
        <v/>
      </c>
      <c r="R141" s="14">
        <f>IF($A141="","",IF(_xlfn.MAXIFS('Your movements'!$A$5:$A$3004,'Your movements'!$B$5:$B$3004,$A141,'Your movements'!$D$5:$D$3004,"Sold")=0,"",_xlfn.MAXIFS('Your movements'!$A$5:$A$3004,'Your movements'!$B$5:$B$3004,$A141,'Your movements'!$D$5:$D$3004,"Sold")))</f>
        <v/>
      </c>
      <c r="S141" s="15">
        <f>IF($A141="","",IF(N141&lt;0,"Check: below zero",IF(AND(H141&gt;0,N141+J141&lt;=H141),"Reorder",IF(R141="","Slow: no sales logged",IF($B$2-R141&gt;$B$3,"Slow: no sale in "&amp;($B$2-R141)&amp;" days","OK")))))</f>
        <v/>
      </c>
      <c r="T141" s="11">
        <f>IF(S141="Reorder",MAX(0,I141-N141-J141),"")</f>
        <v/>
      </c>
      <c r="U141" s="12">
        <f>IF(OR(T141="",F141=""),"",T141*F141)</f>
        <v/>
      </c>
    </row>
    <row r="142">
      <c r="A142" s="7" t="n"/>
      <c r="B142" s="7" t="n"/>
      <c r="C142" s="7" t="n"/>
      <c r="D142" s="7" t="n"/>
      <c r="E142" s="7" t="n"/>
      <c r="F142" s="9" t="n"/>
      <c r="G142" s="10" t="n"/>
      <c r="H142" s="10" t="n"/>
      <c r="I142" s="10" t="n"/>
      <c r="J142" s="10" t="n"/>
      <c r="K142" s="11">
        <f>IF($A142="","",SUMIFS('Your movements'!$F$5:$F$3004,'Your movements'!$B$5:$B$3004,$A142,'Your movements'!$D$5:$D$3004,"Received"))</f>
        <v/>
      </c>
      <c r="L142" s="11">
        <f>IF($A142="","",-SUMIFS('Your movements'!$F$5:$F$3004,'Your movements'!$B$5:$B$3004,$A142,'Your movements'!$D$5:$D$3004,"Sold"))</f>
        <v/>
      </c>
      <c r="M142" s="11">
        <f>IF($A142="","",SUMIFS('Your movements'!$F$5:$F$3004,'Your movements'!$B$5:$B$3004,$A142,'Your movements'!$D$5:$D$3004,"Customer return")+SUMIFS('Your movements'!$F$5:$F$3004,'Your movements'!$B$5:$B$3004,$A142,'Your movements'!$D$5:$D$3004,"Adjustment"))</f>
        <v/>
      </c>
      <c r="N142" s="11">
        <f>IF($A142="","",G142+K142-L142+M142)</f>
        <v/>
      </c>
      <c r="O142" s="12">
        <f>IF(OR($A142="",F142=""),"",N142*F142)</f>
        <v/>
      </c>
      <c r="P142" s="11">
        <f>IF($A142="","",-SUMIFS('Your movements'!$F$5:$F$3004,'Your movements'!$B$5:$B$3004,$A142,'Your movements'!$D$5:$D$3004,"Sold",'Your movements'!$A$5:$A$3004,"&gt;"&amp;($B$2-30),'Your movements'!$A$5:$A$3004,"&lt;="&amp;$B$2))</f>
        <v/>
      </c>
      <c r="Q142" s="13">
        <f>IF(OR($A142="",P142="",P142=0),"",N142/(P142/30))</f>
        <v/>
      </c>
      <c r="R142" s="14">
        <f>IF($A142="","",IF(_xlfn.MAXIFS('Your movements'!$A$5:$A$3004,'Your movements'!$B$5:$B$3004,$A142,'Your movements'!$D$5:$D$3004,"Sold")=0,"",_xlfn.MAXIFS('Your movements'!$A$5:$A$3004,'Your movements'!$B$5:$B$3004,$A142,'Your movements'!$D$5:$D$3004,"Sold")))</f>
        <v/>
      </c>
      <c r="S142" s="15">
        <f>IF($A142="","",IF(N142&lt;0,"Check: below zero",IF(AND(H142&gt;0,N142+J142&lt;=H142),"Reorder",IF(R142="","Slow: no sales logged",IF($B$2-R142&gt;$B$3,"Slow: no sale in "&amp;($B$2-R142)&amp;" days","OK")))))</f>
        <v/>
      </c>
      <c r="T142" s="11">
        <f>IF(S142="Reorder",MAX(0,I142-N142-J142),"")</f>
        <v/>
      </c>
      <c r="U142" s="12">
        <f>IF(OR(T142="",F142=""),"",T142*F142)</f>
        <v/>
      </c>
    </row>
    <row r="143">
      <c r="A143" s="7" t="n"/>
      <c r="B143" s="7" t="n"/>
      <c r="C143" s="7" t="n"/>
      <c r="D143" s="7" t="n"/>
      <c r="E143" s="7" t="n"/>
      <c r="F143" s="9" t="n"/>
      <c r="G143" s="10" t="n"/>
      <c r="H143" s="10" t="n"/>
      <c r="I143" s="10" t="n"/>
      <c r="J143" s="10" t="n"/>
      <c r="K143" s="11">
        <f>IF($A143="","",SUMIFS('Your movements'!$F$5:$F$3004,'Your movements'!$B$5:$B$3004,$A143,'Your movements'!$D$5:$D$3004,"Received"))</f>
        <v/>
      </c>
      <c r="L143" s="11">
        <f>IF($A143="","",-SUMIFS('Your movements'!$F$5:$F$3004,'Your movements'!$B$5:$B$3004,$A143,'Your movements'!$D$5:$D$3004,"Sold"))</f>
        <v/>
      </c>
      <c r="M143" s="11">
        <f>IF($A143="","",SUMIFS('Your movements'!$F$5:$F$3004,'Your movements'!$B$5:$B$3004,$A143,'Your movements'!$D$5:$D$3004,"Customer return")+SUMIFS('Your movements'!$F$5:$F$3004,'Your movements'!$B$5:$B$3004,$A143,'Your movements'!$D$5:$D$3004,"Adjustment"))</f>
        <v/>
      </c>
      <c r="N143" s="11">
        <f>IF($A143="","",G143+K143-L143+M143)</f>
        <v/>
      </c>
      <c r="O143" s="12">
        <f>IF(OR($A143="",F143=""),"",N143*F143)</f>
        <v/>
      </c>
      <c r="P143" s="11">
        <f>IF($A143="","",-SUMIFS('Your movements'!$F$5:$F$3004,'Your movements'!$B$5:$B$3004,$A143,'Your movements'!$D$5:$D$3004,"Sold",'Your movements'!$A$5:$A$3004,"&gt;"&amp;($B$2-30),'Your movements'!$A$5:$A$3004,"&lt;="&amp;$B$2))</f>
        <v/>
      </c>
      <c r="Q143" s="13">
        <f>IF(OR($A143="",P143="",P143=0),"",N143/(P143/30))</f>
        <v/>
      </c>
      <c r="R143" s="14">
        <f>IF($A143="","",IF(_xlfn.MAXIFS('Your movements'!$A$5:$A$3004,'Your movements'!$B$5:$B$3004,$A143,'Your movements'!$D$5:$D$3004,"Sold")=0,"",_xlfn.MAXIFS('Your movements'!$A$5:$A$3004,'Your movements'!$B$5:$B$3004,$A143,'Your movements'!$D$5:$D$3004,"Sold")))</f>
        <v/>
      </c>
      <c r="S143" s="15">
        <f>IF($A143="","",IF(N143&lt;0,"Check: below zero",IF(AND(H143&gt;0,N143+J143&lt;=H143),"Reorder",IF(R143="","Slow: no sales logged",IF($B$2-R143&gt;$B$3,"Slow: no sale in "&amp;($B$2-R143)&amp;" days","OK")))))</f>
        <v/>
      </c>
      <c r="T143" s="11">
        <f>IF(S143="Reorder",MAX(0,I143-N143-J143),"")</f>
        <v/>
      </c>
      <c r="U143" s="12">
        <f>IF(OR(T143="",F143=""),"",T143*F143)</f>
        <v/>
      </c>
    </row>
    <row r="144">
      <c r="A144" s="7" t="n"/>
      <c r="B144" s="7" t="n"/>
      <c r="C144" s="7" t="n"/>
      <c r="D144" s="7" t="n"/>
      <c r="E144" s="7" t="n"/>
      <c r="F144" s="9" t="n"/>
      <c r="G144" s="10" t="n"/>
      <c r="H144" s="10" t="n"/>
      <c r="I144" s="10" t="n"/>
      <c r="J144" s="10" t="n"/>
      <c r="K144" s="11">
        <f>IF($A144="","",SUMIFS('Your movements'!$F$5:$F$3004,'Your movements'!$B$5:$B$3004,$A144,'Your movements'!$D$5:$D$3004,"Received"))</f>
        <v/>
      </c>
      <c r="L144" s="11">
        <f>IF($A144="","",-SUMIFS('Your movements'!$F$5:$F$3004,'Your movements'!$B$5:$B$3004,$A144,'Your movements'!$D$5:$D$3004,"Sold"))</f>
        <v/>
      </c>
      <c r="M144" s="11">
        <f>IF($A144="","",SUMIFS('Your movements'!$F$5:$F$3004,'Your movements'!$B$5:$B$3004,$A144,'Your movements'!$D$5:$D$3004,"Customer return")+SUMIFS('Your movements'!$F$5:$F$3004,'Your movements'!$B$5:$B$3004,$A144,'Your movements'!$D$5:$D$3004,"Adjustment"))</f>
        <v/>
      </c>
      <c r="N144" s="11">
        <f>IF($A144="","",G144+K144-L144+M144)</f>
        <v/>
      </c>
      <c r="O144" s="12">
        <f>IF(OR($A144="",F144=""),"",N144*F144)</f>
        <v/>
      </c>
      <c r="P144" s="11">
        <f>IF($A144="","",-SUMIFS('Your movements'!$F$5:$F$3004,'Your movements'!$B$5:$B$3004,$A144,'Your movements'!$D$5:$D$3004,"Sold",'Your movements'!$A$5:$A$3004,"&gt;"&amp;($B$2-30),'Your movements'!$A$5:$A$3004,"&lt;="&amp;$B$2))</f>
        <v/>
      </c>
      <c r="Q144" s="13">
        <f>IF(OR($A144="",P144="",P144=0),"",N144/(P144/30))</f>
        <v/>
      </c>
      <c r="R144" s="14">
        <f>IF($A144="","",IF(_xlfn.MAXIFS('Your movements'!$A$5:$A$3004,'Your movements'!$B$5:$B$3004,$A144,'Your movements'!$D$5:$D$3004,"Sold")=0,"",_xlfn.MAXIFS('Your movements'!$A$5:$A$3004,'Your movements'!$B$5:$B$3004,$A144,'Your movements'!$D$5:$D$3004,"Sold")))</f>
        <v/>
      </c>
      <c r="S144" s="15">
        <f>IF($A144="","",IF(N144&lt;0,"Check: below zero",IF(AND(H144&gt;0,N144+J144&lt;=H144),"Reorder",IF(R144="","Slow: no sales logged",IF($B$2-R144&gt;$B$3,"Slow: no sale in "&amp;($B$2-R144)&amp;" days","OK")))))</f>
        <v/>
      </c>
      <c r="T144" s="11">
        <f>IF(S144="Reorder",MAX(0,I144-N144-J144),"")</f>
        <v/>
      </c>
      <c r="U144" s="12">
        <f>IF(OR(T144="",F144=""),"",T144*F144)</f>
        <v/>
      </c>
    </row>
    <row r="145">
      <c r="A145" s="7" t="n"/>
      <c r="B145" s="7" t="n"/>
      <c r="C145" s="7" t="n"/>
      <c r="D145" s="7" t="n"/>
      <c r="E145" s="7" t="n"/>
      <c r="F145" s="9" t="n"/>
      <c r="G145" s="10" t="n"/>
      <c r="H145" s="10" t="n"/>
      <c r="I145" s="10" t="n"/>
      <c r="J145" s="10" t="n"/>
      <c r="K145" s="11">
        <f>IF($A145="","",SUMIFS('Your movements'!$F$5:$F$3004,'Your movements'!$B$5:$B$3004,$A145,'Your movements'!$D$5:$D$3004,"Received"))</f>
        <v/>
      </c>
      <c r="L145" s="11">
        <f>IF($A145="","",-SUMIFS('Your movements'!$F$5:$F$3004,'Your movements'!$B$5:$B$3004,$A145,'Your movements'!$D$5:$D$3004,"Sold"))</f>
        <v/>
      </c>
      <c r="M145" s="11">
        <f>IF($A145="","",SUMIFS('Your movements'!$F$5:$F$3004,'Your movements'!$B$5:$B$3004,$A145,'Your movements'!$D$5:$D$3004,"Customer return")+SUMIFS('Your movements'!$F$5:$F$3004,'Your movements'!$B$5:$B$3004,$A145,'Your movements'!$D$5:$D$3004,"Adjustment"))</f>
        <v/>
      </c>
      <c r="N145" s="11">
        <f>IF($A145="","",G145+K145-L145+M145)</f>
        <v/>
      </c>
      <c r="O145" s="12">
        <f>IF(OR($A145="",F145=""),"",N145*F145)</f>
        <v/>
      </c>
      <c r="P145" s="11">
        <f>IF($A145="","",-SUMIFS('Your movements'!$F$5:$F$3004,'Your movements'!$B$5:$B$3004,$A145,'Your movements'!$D$5:$D$3004,"Sold",'Your movements'!$A$5:$A$3004,"&gt;"&amp;($B$2-30),'Your movements'!$A$5:$A$3004,"&lt;="&amp;$B$2))</f>
        <v/>
      </c>
      <c r="Q145" s="13">
        <f>IF(OR($A145="",P145="",P145=0),"",N145/(P145/30))</f>
        <v/>
      </c>
      <c r="R145" s="14">
        <f>IF($A145="","",IF(_xlfn.MAXIFS('Your movements'!$A$5:$A$3004,'Your movements'!$B$5:$B$3004,$A145,'Your movements'!$D$5:$D$3004,"Sold")=0,"",_xlfn.MAXIFS('Your movements'!$A$5:$A$3004,'Your movements'!$B$5:$B$3004,$A145,'Your movements'!$D$5:$D$3004,"Sold")))</f>
        <v/>
      </c>
      <c r="S145" s="15">
        <f>IF($A145="","",IF(N145&lt;0,"Check: below zero",IF(AND(H145&gt;0,N145+J145&lt;=H145),"Reorder",IF(R145="","Slow: no sales logged",IF($B$2-R145&gt;$B$3,"Slow: no sale in "&amp;($B$2-R145)&amp;" days","OK")))))</f>
        <v/>
      </c>
      <c r="T145" s="11">
        <f>IF(S145="Reorder",MAX(0,I145-N145-J145),"")</f>
        <v/>
      </c>
      <c r="U145" s="12">
        <f>IF(OR(T145="",F145=""),"",T145*F145)</f>
        <v/>
      </c>
    </row>
    <row r="146">
      <c r="A146" s="7" t="n"/>
      <c r="B146" s="7" t="n"/>
      <c r="C146" s="7" t="n"/>
      <c r="D146" s="7" t="n"/>
      <c r="E146" s="7" t="n"/>
      <c r="F146" s="9" t="n"/>
      <c r="G146" s="10" t="n"/>
      <c r="H146" s="10" t="n"/>
      <c r="I146" s="10" t="n"/>
      <c r="J146" s="10" t="n"/>
      <c r="K146" s="11">
        <f>IF($A146="","",SUMIFS('Your movements'!$F$5:$F$3004,'Your movements'!$B$5:$B$3004,$A146,'Your movements'!$D$5:$D$3004,"Received"))</f>
        <v/>
      </c>
      <c r="L146" s="11">
        <f>IF($A146="","",-SUMIFS('Your movements'!$F$5:$F$3004,'Your movements'!$B$5:$B$3004,$A146,'Your movements'!$D$5:$D$3004,"Sold"))</f>
        <v/>
      </c>
      <c r="M146" s="11">
        <f>IF($A146="","",SUMIFS('Your movements'!$F$5:$F$3004,'Your movements'!$B$5:$B$3004,$A146,'Your movements'!$D$5:$D$3004,"Customer return")+SUMIFS('Your movements'!$F$5:$F$3004,'Your movements'!$B$5:$B$3004,$A146,'Your movements'!$D$5:$D$3004,"Adjustment"))</f>
        <v/>
      </c>
      <c r="N146" s="11">
        <f>IF($A146="","",G146+K146-L146+M146)</f>
        <v/>
      </c>
      <c r="O146" s="12">
        <f>IF(OR($A146="",F146=""),"",N146*F146)</f>
        <v/>
      </c>
      <c r="P146" s="11">
        <f>IF($A146="","",-SUMIFS('Your movements'!$F$5:$F$3004,'Your movements'!$B$5:$B$3004,$A146,'Your movements'!$D$5:$D$3004,"Sold",'Your movements'!$A$5:$A$3004,"&gt;"&amp;($B$2-30),'Your movements'!$A$5:$A$3004,"&lt;="&amp;$B$2))</f>
        <v/>
      </c>
      <c r="Q146" s="13">
        <f>IF(OR($A146="",P146="",P146=0),"",N146/(P146/30))</f>
        <v/>
      </c>
      <c r="R146" s="14">
        <f>IF($A146="","",IF(_xlfn.MAXIFS('Your movements'!$A$5:$A$3004,'Your movements'!$B$5:$B$3004,$A146,'Your movements'!$D$5:$D$3004,"Sold")=0,"",_xlfn.MAXIFS('Your movements'!$A$5:$A$3004,'Your movements'!$B$5:$B$3004,$A146,'Your movements'!$D$5:$D$3004,"Sold")))</f>
        <v/>
      </c>
      <c r="S146" s="15">
        <f>IF($A146="","",IF(N146&lt;0,"Check: below zero",IF(AND(H146&gt;0,N146+J146&lt;=H146),"Reorder",IF(R146="","Slow: no sales logged",IF($B$2-R146&gt;$B$3,"Slow: no sale in "&amp;($B$2-R146)&amp;" days","OK")))))</f>
        <v/>
      </c>
      <c r="T146" s="11">
        <f>IF(S146="Reorder",MAX(0,I146-N146-J146),"")</f>
        <v/>
      </c>
      <c r="U146" s="12">
        <f>IF(OR(T146="",F146=""),"",T146*F146)</f>
        <v/>
      </c>
    </row>
    <row r="147">
      <c r="A147" s="7" t="n"/>
      <c r="B147" s="7" t="n"/>
      <c r="C147" s="7" t="n"/>
      <c r="D147" s="7" t="n"/>
      <c r="E147" s="7" t="n"/>
      <c r="F147" s="9" t="n"/>
      <c r="G147" s="10" t="n"/>
      <c r="H147" s="10" t="n"/>
      <c r="I147" s="10" t="n"/>
      <c r="J147" s="10" t="n"/>
      <c r="K147" s="11">
        <f>IF($A147="","",SUMIFS('Your movements'!$F$5:$F$3004,'Your movements'!$B$5:$B$3004,$A147,'Your movements'!$D$5:$D$3004,"Received"))</f>
        <v/>
      </c>
      <c r="L147" s="11">
        <f>IF($A147="","",-SUMIFS('Your movements'!$F$5:$F$3004,'Your movements'!$B$5:$B$3004,$A147,'Your movements'!$D$5:$D$3004,"Sold"))</f>
        <v/>
      </c>
      <c r="M147" s="11">
        <f>IF($A147="","",SUMIFS('Your movements'!$F$5:$F$3004,'Your movements'!$B$5:$B$3004,$A147,'Your movements'!$D$5:$D$3004,"Customer return")+SUMIFS('Your movements'!$F$5:$F$3004,'Your movements'!$B$5:$B$3004,$A147,'Your movements'!$D$5:$D$3004,"Adjustment"))</f>
        <v/>
      </c>
      <c r="N147" s="11">
        <f>IF($A147="","",G147+K147-L147+M147)</f>
        <v/>
      </c>
      <c r="O147" s="12">
        <f>IF(OR($A147="",F147=""),"",N147*F147)</f>
        <v/>
      </c>
      <c r="P147" s="11">
        <f>IF($A147="","",-SUMIFS('Your movements'!$F$5:$F$3004,'Your movements'!$B$5:$B$3004,$A147,'Your movements'!$D$5:$D$3004,"Sold",'Your movements'!$A$5:$A$3004,"&gt;"&amp;($B$2-30),'Your movements'!$A$5:$A$3004,"&lt;="&amp;$B$2))</f>
        <v/>
      </c>
      <c r="Q147" s="13">
        <f>IF(OR($A147="",P147="",P147=0),"",N147/(P147/30))</f>
        <v/>
      </c>
      <c r="R147" s="14">
        <f>IF($A147="","",IF(_xlfn.MAXIFS('Your movements'!$A$5:$A$3004,'Your movements'!$B$5:$B$3004,$A147,'Your movements'!$D$5:$D$3004,"Sold")=0,"",_xlfn.MAXIFS('Your movements'!$A$5:$A$3004,'Your movements'!$B$5:$B$3004,$A147,'Your movements'!$D$5:$D$3004,"Sold")))</f>
        <v/>
      </c>
      <c r="S147" s="15">
        <f>IF($A147="","",IF(N147&lt;0,"Check: below zero",IF(AND(H147&gt;0,N147+J147&lt;=H147),"Reorder",IF(R147="","Slow: no sales logged",IF($B$2-R147&gt;$B$3,"Slow: no sale in "&amp;($B$2-R147)&amp;" days","OK")))))</f>
        <v/>
      </c>
      <c r="T147" s="11">
        <f>IF(S147="Reorder",MAX(0,I147-N147-J147),"")</f>
        <v/>
      </c>
      <c r="U147" s="12">
        <f>IF(OR(T147="",F147=""),"",T147*F147)</f>
        <v/>
      </c>
    </row>
    <row r="148">
      <c r="A148" s="7" t="n"/>
      <c r="B148" s="7" t="n"/>
      <c r="C148" s="7" t="n"/>
      <c r="D148" s="7" t="n"/>
      <c r="E148" s="7" t="n"/>
      <c r="F148" s="9" t="n"/>
      <c r="G148" s="10" t="n"/>
      <c r="H148" s="10" t="n"/>
      <c r="I148" s="10" t="n"/>
      <c r="J148" s="10" t="n"/>
      <c r="K148" s="11">
        <f>IF($A148="","",SUMIFS('Your movements'!$F$5:$F$3004,'Your movements'!$B$5:$B$3004,$A148,'Your movements'!$D$5:$D$3004,"Received"))</f>
        <v/>
      </c>
      <c r="L148" s="11">
        <f>IF($A148="","",-SUMIFS('Your movements'!$F$5:$F$3004,'Your movements'!$B$5:$B$3004,$A148,'Your movements'!$D$5:$D$3004,"Sold"))</f>
        <v/>
      </c>
      <c r="M148" s="11">
        <f>IF($A148="","",SUMIFS('Your movements'!$F$5:$F$3004,'Your movements'!$B$5:$B$3004,$A148,'Your movements'!$D$5:$D$3004,"Customer return")+SUMIFS('Your movements'!$F$5:$F$3004,'Your movements'!$B$5:$B$3004,$A148,'Your movements'!$D$5:$D$3004,"Adjustment"))</f>
        <v/>
      </c>
      <c r="N148" s="11">
        <f>IF($A148="","",G148+K148-L148+M148)</f>
        <v/>
      </c>
      <c r="O148" s="12">
        <f>IF(OR($A148="",F148=""),"",N148*F148)</f>
        <v/>
      </c>
      <c r="P148" s="11">
        <f>IF($A148="","",-SUMIFS('Your movements'!$F$5:$F$3004,'Your movements'!$B$5:$B$3004,$A148,'Your movements'!$D$5:$D$3004,"Sold",'Your movements'!$A$5:$A$3004,"&gt;"&amp;($B$2-30),'Your movements'!$A$5:$A$3004,"&lt;="&amp;$B$2))</f>
        <v/>
      </c>
      <c r="Q148" s="13">
        <f>IF(OR($A148="",P148="",P148=0),"",N148/(P148/30))</f>
        <v/>
      </c>
      <c r="R148" s="14">
        <f>IF($A148="","",IF(_xlfn.MAXIFS('Your movements'!$A$5:$A$3004,'Your movements'!$B$5:$B$3004,$A148,'Your movements'!$D$5:$D$3004,"Sold")=0,"",_xlfn.MAXIFS('Your movements'!$A$5:$A$3004,'Your movements'!$B$5:$B$3004,$A148,'Your movements'!$D$5:$D$3004,"Sold")))</f>
        <v/>
      </c>
      <c r="S148" s="15">
        <f>IF($A148="","",IF(N148&lt;0,"Check: below zero",IF(AND(H148&gt;0,N148+J148&lt;=H148),"Reorder",IF(R148="","Slow: no sales logged",IF($B$2-R148&gt;$B$3,"Slow: no sale in "&amp;($B$2-R148)&amp;" days","OK")))))</f>
        <v/>
      </c>
      <c r="T148" s="11">
        <f>IF(S148="Reorder",MAX(0,I148-N148-J148),"")</f>
        <v/>
      </c>
      <c r="U148" s="12">
        <f>IF(OR(T148="",F148=""),"",T148*F148)</f>
        <v/>
      </c>
    </row>
    <row r="149">
      <c r="A149" s="7" t="n"/>
      <c r="B149" s="7" t="n"/>
      <c r="C149" s="7" t="n"/>
      <c r="D149" s="7" t="n"/>
      <c r="E149" s="7" t="n"/>
      <c r="F149" s="9" t="n"/>
      <c r="G149" s="10" t="n"/>
      <c r="H149" s="10" t="n"/>
      <c r="I149" s="10" t="n"/>
      <c r="J149" s="10" t="n"/>
      <c r="K149" s="11">
        <f>IF($A149="","",SUMIFS('Your movements'!$F$5:$F$3004,'Your movements'!$B$5:$B$3004,$A149,'Your movements'!$D$5:$D$3004,"Received"))</f>
        <v/>
      </c>
      <c r="L149" s="11">
        <f>IF($A149="","",-SUMIFS('Your movements'!$F$5:$F$3004,'Your movements'!$B$5:$B$3004,$A149,'Your movements'!$D$5:$D$3004,"Sold"))</f>
        <v/>
      </c>
      <c r="M149" s="11">
        <f>IF($A149="","",SUMIFS('Your movements'!$F$5:$F$3004,'Your movements'!$B$5:$B$3004,$A149,'Your movements'!$D$5:$D$3004,"Customer return")+SUMIFS('Your movements'!$F$5:$F$3004,'Your movements'!$B$5:$B$3004,$A149,'Your movements'!$D$5:$D$3004,"Adjustment"))</f>
        <v/>
      </c>
      <c r="N149" s="11">
        <f>IF($A149="","",G149+K149-L149+M149)</f>
        <v/>
      </c>
      <c r="O149" s="12">
        <f>IF(OR($A149="",F149=""),"",N149*F149)</f>
        <v/>
      </c>
      <c r="P149" s="11">
        <f>IF($A149="","",-SUMIFS('Your movements'!$F$5:$F$3004,'Your movements'!$B$5:$B$3004,$A149,'Your movements'!$D$5:$D$3004,"Sold",'Your movements'!$A$5:$A$3004,"&gt;"&amp;($B$2-30),'Your movements'!$A$5:$A$3004,"&lt;="&amp;$B$2))</f>
        <v/>
      </c>
      <c r="Q149" s="13">
        <f>IF(OR($A149="",P149="",P149=0),"",N149/(P149/30))</f>
        <v/>
      </c>
      <c r="R149" s="14">
        <f>IF($A149="","",IF(_xlfn.MAXIFS('Your movements'!$A$5:$A$3004,'Your movements'!$B$5:$B$3004,$A149,'Your movements'!$D$5:$D$3004,"Sold")=0,"",_xlfn.MAXIFS('Your movements'!$A$5:$A$3004,'Your movements'!$B$5:$B$3004,$A149,'Your movements'!$D$5:$D$3004,"Sold")))</f>
        <v/>
      </c>
      <c r="S149" s="15">
        <f>IF($A149="","",IF(N149&lt;0,"Check: below zero",IF(AND(H149&gt;0,N149+J149&lt;=H149),"Reorder",IF(R149="","Slow: no sales logged",IF($B$2-R149&gt;$B$3,"Slow: no sale in "&amp;($B$2-R149)&amp;" days","OK")))))</f>
        <v/>
      </c>
      <c r="T149" s="11">
        <f>IF(S149="Reorder",MAX(0,I149-N149-J149),"")</f>
        <v/>
      </c>
      <c r="U149" s="12">
        <f>IF(OR(T149="",F149=""),"",T149*F149)</f>
        <v/>
      </c>
    </row>
    <row r="150">
      <c r="A150" s="7" t="n"/>
      <c r="B150" s="7" t="n"/>
      <c r="C150" s="7" t="n"/>
      <c r="D150" s="7" t="n"/>
      <c r="E150" s="7" t="n"/>
      <c r="F150" s="9" t="n"/>
      <c r="G150" s="10" t="n"/>
      <c r="H150" s="10" t="n"/>
      <c r="I150" s="10" t="n"/>
      <c r="J150" s="10" t="n"/>
      <c r="K150" s="11">
        <f>IF($A150="","",SUMIFS('Your movements'!$F$5:$F$3004,'Your movements'!$B$5:$B$3004,$A150,'Your movements'!$D$5:$D$3004,"Received"))</f>
        <v/>
      </c>
      <c r="L150" s="11">
        <f>IF($A150="","",-SUMIFS('Your movements'!$F$5:$F$3004,'Your movements'!$B$5:$B$3004,$A150,'Your movements'!$D$5:$D$3004,"Sold"))</f>
        <v/>
      </c>
      <c r="M150" s="11">
        <f>IF($A150="","",SUMIFS('Your movements'!$F$5:$F$3004,'Your movements'!$B$5:$B$3004,$A150,'Your movements'!$D$5:$D$3004,"Customer return")+SUMIFS('Your movements'!$F$5:$F$3004,'Your movements'!$B$5:$B$3004,$A150,'Your movements'!$D$5:$D$3004,"Adjustment"))</f>
        <v/>
      </c>
      <c r="N150" s="11">
        <f>IF($A150="","",G150+K150-L150+M150)</f>
        <v/>
      </c>
      <c r="O150" s="12">
        <f>IF(OR($A150="",F150=""),"",N150*F150)</f>
        <v/>
      </c>
      <c r="P150" s="11">
        <f>IF($A150="","",-SUMIFS('Your movements'!$F$5:$F$3004,'Your movements'!$B$5:$B$3004,$A150,'Your movements'!$D$5:$D$3004,"Sold",'Your movements'!$A$5:$A$3004,"&gt;"&amp;($B$2-30),'Your movements'!$A$5:$A$3004,"&lt;="&amp;$B$2))</f>
        <v/>
      </c>
      <c r="Q150" s="13">
        <f>IF(OR($A150="",P150="",P150=0),"",N150/(P150/30))</f>
        <v/>
      </c>
      <c r="R150" s="14">
        <f>IF($A150="","",IF(_xlfn.MAXIFS('Your movements'!$A$5:$A$3004,'Your movements'!$B$5:$B$3004,$A150,'Your movements'!$D$5:$D$3004,"Sold")=0,"",_xlfn.MAXIFS('Your movements'!$A$5:$A$3004,'Your movements'!$B$5:$B$3004,$A150,'Your movements'!$D$5:$D$3004,"Sold")))</f>
        <v/>
      </c>
      <c r="S150" s="15">
        <f>IF($A150="","",IF(N150&lt;0,"Check: below zero",IF(AND(H150&gt;0,N150+J150&lt;=H150),"Reorder",IF(R150="","Slow: no sales logged",IF($B$2-R150&gt;$B$3,"Slow: no sale in "&amp;($B$2-R150)&amp;" days","OK")))))</f>
        <v/>
      </c>
      <c r="T150" s="11">
        <f>IF(S150="Reorder",MAX(0,I150-N150-J150),"")</f>
        <v/>
      </c>
      <c r="U150" s="12">
        <f>IF(OR(T150="",F150=""),"",T150*F150)</f>
        <v/>
      </c>
    </row>
    <row r="151">
      <c r="A151" s="7" t="n"/>
      <c r="B151" s="7" t="n"/>
      <c r="C151" s="7" t="n"/>
      <c r="D151" s="7" t="n"/>
      <c r="E151" s="7" t="n"/>
      <c r="F151" s="9" t="n"/>
      <c r="G151" s="10" t="n"/>
      <c r="H151" s="10" t="n"/>
      <c r="I151" s="10" t="n"/>
      <c r="J151" s="10" t="n"/>
      <c r="K151" s="11">
        <f>IF($A151="","",SUMIFS('Your movements'!$F$5:$F$3004,'Your movements'!$B$5:$B$3004,$A151,'Your movements'!$D$5:$D$3004,"Received"))</f>
        <v/>
      </c>
      <c r="L151" s="11">
        <f>IF($A151="","",-SUMIFS('Your movements'!$F$5:$F$3004,'Your movements'!$B$5:$B$3004,$A151,'Your movements'!$D$5:$D$3004,"Sold"))</f>
        <v/>
      </c>
      <c r="M151" s="11">
        <f>IF($A151="","",SUMIFS('Your movements'!$F$5:$F$3004,'Your movements'!$B$5:$B$3004,$A151,'Your movements'!$D$5:$D$3004,"Customer return")+SUMIFS('Your movements'!$F$5:$F$3004,'Your movements'!$B$5:$B$3004,$A151,'Your movements'!$D$5:$D$3004,"Adjustment"))</f>
        <v/>
      </c>
      <c r="N151" s="11">
        <f>IF($A151="","",G151+K151-L151+M151)</f>
        <v/>
      </c>
      <c r="O151" s="12">
        <f>IF(OR($A151="",F151=""),"",N151*F151)</f>
        <v/>
      </c>
      <c r="P151" s="11">
        <f>IF($A151="","",-SUMIFS('Your movements'!$F$5:$F$3004,'Your movements'!$B$5:$B$3004,$A151,'Your movements'!$D$5:$D$3004,"Sold",'Your movements'!$A$5:$A$3004,"&gt;"&amp;($B$2-30),'Your movements'!$A$5:$A$3004,"&lt;="&amp;$B$2))</f>
        <v/>
      </c>
      <c r="Q151" s="13">
        <f>IF(OR($A151="",P151="",P151=0),"",N151/(P151/30))</f>
        <v/>
      </c>
      <c r="R151" s="14">
        <f>IF($A151="","",IF(_xlfn.MAXIFS('Your movements'!$A$5:$A$3004,'Your movements'!$B$5:$B$3004,$A151,'Your movements'!$D$5:$D$3004,"Sold")=0,"",_xlfn.MAXIFS('Your movements'!$A$5:$A$3004,'Your movements'!$B$5:$B$3004,$A151,'Your movements'!$D$5:$D$3004,"Sold")))</f>
        <v/>
      </c>
      <c r="S151" s="15">
        <f>IF($A151="","",IF(N151&lt;0,"Check: below zero",IF(AND(H151&gt;0,N151+J151&lt;=H151),"Reorder",IF(R151="","Slow: no sales logged",IF($B$2-R151&gt;$B$3,"Slow: no sale in "&amp;($B$2-R151)&amp;" days","OK")))))</f>
        <v/>
      </c>
      <c r="T151" s="11">
        <f>IF(S151="Reorder",MAX(0,I151-N151-J151),"")</f>
        <v/>
      </c>
      <c r="U151" s="12">
        <f>IF(OR(T151="",F151=""),"",T151*F151)</f>
        <v/>
      </c>
    </row>
    <row r="152">
      <c r="A152" s="7" t="n"/>
      <c r="B152" s="7" t="n"/>
      <c r="C152" s="7" t="n"/>
      <c r="D152" s="7" t="n"/>
      <c r="E152" s="7" t="n"/>
      <c r="F152" s="9" t="n"/>
      <c r="G152" s="10" t="n"/>
      <c r="H152" s="10" t="n"/>
      <c r="I152" s="10" t="n"/>
      <c r="J152" s="10" t="n"/>
      <c r="K152" s="11">
        <f>IF($A152="","",SUMIFS('Your movements'!$F$5:$F$3004,'Your movements'!$B$5:$B$3004,$A152,'Your movements'!$D$5:$D$3004,"Received"))</f>
        <v/>
      </c>
      <c r="L152" s="11">
        <f>IF($A152="","",-SUMIFS('Your movements'!$F$5:$F$3004,'Your movements'!$B$5:$B$3004,$A152,'Your movements'!$D$5:$D$3004,"Sold"))</f>
        <v/>
      </c>
      <c r="M152" s="11">
        <f>IF($A152="","",SUMIFS('Your movements'!$F$5:$F$3004,'Your movements'!$B$5:$B$3004,$A152,'Your movements'!$D$5:$D$3004,"Customer return")+SUMIFS('Your movements'!$F$5:$F$3004,'Your movements'!$B$5:$B$3004,$A152,'Your movements'!$D$5:$D$3004,"Adjustment"))</f>
        <v/>
      </c>
      <c r="N152" s="11">
        <f>IF($A152="","",G152+K152-L152+M152)</f>
        <v/>
      </c>
      <c r="O152" s="12">
        <f>IF(OR($A152="",F152=""),"",N152*F152)</f>
        <v/>
      </c>
      <c r="P152" s="11">
        <f>IF($A152="","",-SUMIFS('Your movements'!$F$5:$F$3004,'Your movements'!$B$5:$B$3004,$A152,'Your movements'!$D$5:$D$3004,"Sold",'Your movements'!$A$5:$A$3004,"&gt;"&amp;($B$2-30),'Your movements'!$A$5:$A$3004,"&lt;="&amp;$B$2))</f>
        <v/>
      </c>
      <c r="Q152" s="13">
        <f>IF(OR($A152="",P152="",P152=0),"",N152/(P152/30))</f>
        <v/>
      </c>
      <c r="R152" s="14">
        <f>IF($A152="","",IF(_xlfn.MAXIFS('Your movements'!$A$5:$A$3004,'Your movements'!$B$5:$B$3004,$A152,'Your movements'!$D$5:$D$3004,"Sold")=0,"",_xlfn.MAXIFS('Your movements'!$A$5:$A$3004,'Your movements'!$B$5:$B$3004,$A152,'Your movements'!$D$5:$D$3004,"Sold")))</f>
        <v/>
      </c>
      <c r="S152" s="15">
        <f>IF($A152="","",IF(N152&lt;0,"Check: below zero",IF(AND(H152&gt;0,N152+J152&lt;=H152),"Reorder",IF(R152="","Slow: no sales logged",IF($B$2-R152&gt;$B$3,"Slow: no sale in "&amp;($B$2-R152)&amp;" days","OK")))))</f>
        <v/>
      </c>
      <c r="T152" s="11">
        <f>IF(S152="Reorder",MAX(0,I152-N152-J152),"")</f>
        <v/>
      </c>
      <c r="U152" s="12">
        <f>IF(OR(T152="",F152=""),"",T152*F152)</f>
        <v/>
      </c>
    </row>
    <row r="153">
      <c r="A153" s="7" t="n"/>
      <c r="B153" s="7" t="n"/>
      <c r="C153" s="7" t="n"/>
      <c r="D153" s="7" t="n"/>
      <c r="E153" s="7" t="n"/>
      <c r="F153" s="9" t="n"/>
      <c r="G153" s="10" t="n"/>
      <c r="H153" s="10" t="n"/>
      <c r="I153" s="10" t="n"/>
      <c r="J153" s="10" t="n"/>
      <c r="K153" s="11">
        <f>IF($A153="","",SUMIFS('Your movements'!$F$5:$F$3004,'Your movements'!$B$5:$B$3004,$A153,'Your movements'!$D$5:$D$3004,"Received"))</f>
        <v/>
      </c>
      <c r="L153" s="11">
        <f>IF($A153="","",-SUMIFS('Your movements'!$F$5:$F$3004,'Your movements'!$B$5:$B$3004,$A153,'Your movements'!$D$5:$D$3004,"Sold"))</f>
        <v/>
      </c>
      <c r="M153" s="11">
        <f>IF($A153="","",SUMIFS('Your movements'!$F$5:$F$3004,'Your movements'!$B$5:$B$3004,$A153,'Your movements'!$D$5:$D$3004,"Customer return")+SUMIFS('Your movements'!$F$5:$F$3004,'Your movements'!$B$5:$B$3004,$A153,'Your movements'!$D$5:$D$3004,"Adjustment"))</f>
        <v/>
      </c>
      <c r="N153" s="11">
        <f>IF($A153="","",G153+K153-L153+M153)</f>
        <v/>
      </c>
      <c r="O153" s="12">
        <f>IF(OR($A153="",F153=""),"",N153*F153)</f>
        <v/>
      </c>
      <c r="P153" s="11">
        <f>IF($A153="","",-SUMIFS('Your movements'!$F$5:$F$3004,'Your movements'!$B$5:$B$3004,$A153,'Your movements'!$D$5:$D$3004,"Sold",'Your movements'!$A$5:$A$3004,"&gt;"&amp;($B$2-30),'Your movements'!$A$5:$A$3004,"&lt;="&amp;$B$2))</f>
        <v/>
      </c>
      <c r="Q153" s="13">
        <f>IF(OR($A153="",P153="",P153=0),"",N153/(P153/30))</f>
        <v/>
      </c>
      <c r="R153" s="14">
        <f>IF($A153="","",IF(_xlfn.MAXIFS('Your movements'!$A$5:$A$3004,'Your movements'!$B$5:$B$3004,$A153,'Your movements'!$D$5:$D$3004,"Sold")=0,"",_xlfn.MAXIFS('Your movements'!$A$5:$A$3004,'Your movements'!$B$5:$B$3004,$A153,'Your movements'!$D$5:$D$3004,"Sold")))</f>
        <v/>
      </c>
      <c r="S153" s="15">
        <f>IF($A153="","",IF(N153&lt;0,"Check: below zero",IF(AND(H153&gt;0,N153+J153&lt;=H153),"Reorder",IF(R153="","Slow: no sales logged",IF($B$2-R153&gt;$B$3,"Slow: no sale in "&amp;($B$2-R153)&amp;" days","OK")))))</f>
        <v/>
      </c>
      <c r="T153" s="11">
        <f>IF(S153="Reorder",MAX(0,I153-N153-J153),"")</f>
        <v/>
      </c>
      <c r="U153" s="12">
        <f>IF(OR(T153="",F153=""),"",T153*F153)</f>
        <v/>
      </c>
    </row>
    <row r="154">
      <c r="A154" s="7" t="n"/>
      <c r="B154" s="7" t="n"/>
      <c r="C154" s="7" t="n"/>
      <c r="D154" s="7" t="n"/>
      <c r="E154" s="7" t="n"/>
      <c r="F154" s="9" t="n"/>
      <c r="G154" s="10" t="n"/>
      <c r="H154" s="10" t="n"/>
      <c r="I154" s="10" t="n"/>
      <c r="J154" s="10" t="n"/>
      <c r="K154" s="11">
        <f>IF($A154="","",SUMIFS('Your movements'!$F$5:$F$3004,'Your movements'!$B$5:$B$3004,$A154,'Your movements'!$D$5:$D$3004,"Received"))</f>
        <v/>
      </c>
      <c r="L154" s="11">
        <f>IF($A154="","",-SUMIFS('Your movements'!$F$5:$F$3004,'Your movements'!$B$5:$B$3004,$A154,'Your movements'!$D$5:$D$3004,"Sold"))</f>
        <v/>
      </c>
      <c r="M154" s="11">
        <f>IF($A154="","",SUMIFS('Your movements'!$F$5:$F$3004,'Your movements'!$B$5:$B$3004,$A154,'Your movements'!$D$5:$D$3004,"Customer return")+SUMIFS('Your movements'!$F$5:$F$3004,'Your movements'!$B$5:$B$3004,$A154,'Your movements'!$D$5:$D$3004,"Adjustment"))</f>
        <v/>
      </c>
      <c r="N154" s="11">
        <f>IF($A154="","",G154+K154-L154+M154)</f>
        <v/>
      </c>
      <c r="O154" s="12">
        <f>IF(OR($A154="",F154=""),"",N154*F154)</f>
        <v/>
      </c>
      <c r="P154" s="11">
        <f>IF($A154="","",-SUMIFS('Your movements'!$F$5:$F$3004,'Your movements'!$B$5:$B$3004,$A154,'Your movements'!$D$5:$D$3004,"Sold",'Your movements'!$A$5:$A$3004,"&gt;"&amp;($B$2-30),'Your movements'!$A$5:$A$3004,"&lt;="&amp;$B$2))</f>
        <v/>
      </c>
      <c r="Q154" s="13">
        <f>IF(OR($A154="",P154="",P154=0),"",N154/(P154/30))</f>
        <v/>
      </c>
      <c r="R154" s="14">
        <f>IF($A154="","",IF(_xlfn.MAXIFS('Your movements'!$A$5:$A$3004,'Your movements'!$B$5:$B$3004,$A154,'Your movements'!$D$5:$D$3004,"Sold")=0,"",_xlfn.MAXIFS('Your movements'!$A$5:$A$3004,'Your movements'!$B$5:$B$3004,$A154,'Your movements'!$D$5:$D$3004,"Sold")))</f>
        <v/>
      </c>
      <c r="S154" s="15">
        <f>IF($A154="","",IF(N154&lt;0,"Check: below zero",IF(AND(H154&gt;0,N154+J154&lt;=H154),"Reorder",IF(R154="","Slow: no sales logged",IF($B$2-R154&gt;$B$3,"Slow: no sale in "&amp;($B$2-R154)&amp;" days","OK")))))</f>
        <v/>
      </c>
      <c r="T154" s="11">
        <f>IF(S154="Reorder",MAX(0,I154-N154-J154),"")</f>
        <v/>
      </c>
      <c r="U154" s="12">
        <f>IF(OR(T154="",F154=""),"",T154*F154)</f>
        <v/>
      </c>
    </row>
    <row r="155">
      <c r="A155" s="7" t="n"/>
      <c r="B155" s="7" t="n"/>
      <c r="C155" s="7" t="n"/>
      <c r="D155" s="7" t="n"/>
      <c r="E155" s="7" t="n"/>
      <c r="F155" s="9" t="n"/>
      <c r="G155" s="10" t="n"/>
      <c r="H155" s="10" t="n"/>
      <c r="I155" s="10" t="n"/>
      <c r="J155" s="10" t="n"/>
      <c r="K155" s="11">
        <f>IF($A155="","",SUMIFS('Your movements'!$F$5:$F$3004,'Your movements'!$B$5:$B$3004,$A155,'Your movements'!$D$5:$D$3004,"Received"))</f>
        <v/>
      </c>
      <c r="L155" s="11">
        <f>IF($A155="","",-SUMIFS('Your movements'!$F$5:$F$3004,'Your movements'!$B$5:$B$3004,$A155,'Your movements'!$D$5:$D$3004,"Sold"))</f>
        <v/>
      </c>
      <c r="M155" s="11">
        <f>IF($A155="","",SUMIFS('Your movements'!$F$5:$F$3004,'Your movements'!$B$5:$B$3004,$A155,'Your movements'!$D$5:$D$3004,"Customer return")+SUMIFS('Your movements'!$F$5:$F$3004,'Your movements'!$B$5:$B$3004,$A155,'Your movements'!$D$5:$D$3004,"Adjustment"))</f>
        <v/>
      </c>
      <c r="N155" s="11">
        <f>IF($A155="","",G155+K155-L155+M155)</f>
        <v/>
      </c>
      <c r="O155" s="12">
        <f>IF(OR($A155="",F155=""),"",N155*F155)</f>
        <v/>
      </c>
      <c r="P155" s="11">
        <f>IF($A155="","",-SUMIFS('Your movements'!$F$5:$F$3004,'Your movements'!$B$5:$B$3004,$A155,'Your movements'!$D$5:$D$3004,"Sold",'Your movements'!$A$5:$A$3004,"&gt;"&amp;($B$2-30),'Your movements'!$A$5:$A$3004,"&lt;="&amp;$B$2))</f>
        <v/>
      </c>
      <c r="Q155" s="13">
        <f>IF(OR($A155="",P155="",P155=0),"",N155/(P155/30))</f>
        <v/>
      </c>
      <c r="R155" s="14">
        <f>IF($A155="","",IF(_xlfn.MAXIFS('Your movements'!$A$5:$A$3004,'Your movements'!$B$5:$B$3004,$A155,'Your movements'!$D$5:$D$3004,"Sold")=0,"",_xlfn.MAXIFS('Your movements'!$A$5:$A$3004,'Your movements'!$B$5:$B$3004,$A155,'Your movements'!$D$5:$D$3004,"Sold")))</f>
        <v/>
      </c>
      <c r="S155" s="15">
        <f>IF($A155="","",IF(N155&lt;0,"Check: below zero",IF(AND(H155&gt;0,N155+J155&lt;=H155),"Reorder",IF(R155="","Slow: no sales logged",IF($B$2-R155&gt;$B$3,"Slow: no sale in "&amp;($B$2-R155)&amp;" days","OK")))))</f>
        <v/>
      </c>
      <c r="T155" s="11">
        <f>IF(S155="Reorder",MAX(0,I155-N155-J155),"")</f>
        <v/>
      </c>
      <c r="U155" s="12">
        <f>IF(OR(T155="",F155=""),"",T155*F155)</f>
        <v/>
      </c>
    </row>
    <row r="156">
      <c r="A156" s="7" t="n"/>
      <c r="B156" s="7" t="n"/>
      <c r="C156" s="7" t="n"/>
      <c r="D156" s="7" t="n"/>
      <c r="E156" s="7" t="n"/>
      <c r="F156" s="9" t="n"/>
      <c r="G156" s="10" t="n"/>
      <c r="H156" s="10" t="n"/>
      <c r="I156" s="10" t="n"/>
      <c r="J156" s="10" t="n"/>
      <c r="K156" s="11">
        <f>IF($A156="","",SUMIFS('Your movements'!$F$5:$F$3004,'Your movements'!$B$5:$B$3004,$A156,'Your movements'!$D$5:$D$3004,"Received"))</f>
        <v/>
      </c>
      <c r="L156" s="11">
        <f>IF($A156="","",-SUMIFS('Your movements'!$F$5:$F$3004,'Your movements'!$B$5:$B$3004,$A156,'Your movements'!$D$5:$D$3004,"Sold"))</f>
        <v/>
      </c>
      <c r="M156" s="11">
        <f>IF($A156="","",SUMIFS('Your movements'!$F$5:$F$3004,'Your movements'!$B$5:$B$3004,$A156,'Your movements'!$D$5:$D$3004,"Customer return")+SUMIFS('Your movements'!$F$5:$F$3004,'Your movements'!$B$5:$B$3004,$A156,'Your movements'!$D$5:$D$3004,"Adjustment"))</f>
        <v/>
      </c>
      <c r="N156" s="11">
        <f>IF($A156="","",G156+K156-L156+M156)</f>
        <v/>
      </c>
      <c r="O156" s="12">
        <f>IF(OR($A156="",F156=""),"",N156*F156)</f>
        <v/>
      </c>
      <c r="P156" s="11">
        <f>IF($A156="","",-SUMIFS('Your movements'!$F$5:$F$3004,'Your movements'!$B$5:$B$3004,$A156,'Your movements'!$D$5:$D$3004,"Sold",'Your movements'!$A$5:$A$3004,"&gt;"&amp;($B$2-30),'Your movements'!$A$5:$A$3004,"&lt;="&amp;$B$2))</f>
        <v/>
      </c>
      <c r="Q156" s="13">
        <f>IF(OR($A156="",P156="",P156=0),"",N156/(P156/30))</f>
        <v/>
      </c>
      <c r="R156" s="14">
        <f>IF($A156="","",IF(_xlfn.MAXIFS('Your movements'!$A$5:$A$3004,'Your movements'!$B$5:$B$3004,$A156,'Your movements'!$D$5:$D$3004,"Sold")=0,"",_xlfn.MAXIFS('Your movements'!$A$5:$A$3004,'Your movements'!$B$5:$B$3004,$A156,'Your movements'!$D$5:$D$3004,"Sold")))</f>
        <v/>
      </c>
      <c r="S156" s="15">
        <f>IF($A156="","",IF(N156&lt;0,"Check: below zero",IF(AND(H156&gt;0,N156+J156&lt;=H156),"Reorder",IF(R156="","Slow: no sales logged",IF($B$2-R156&gt;$B$3,"Slow: no sale in "&amp;($B$2-R156)&amp;" days","OK")))))</f>
        <v/>
      </c>
      <c r="T156" s="11">
        <f>IF(S156="Reorder",MAX(0,I156-N156-J156),"")</f>
        <v/>
      </c>
      <c r="U156" s="12">
        <f>IF(OR(T156="",F156=""),"",T156*F156)</f>
        <v/>
      </c>
    </row>
    <row r="157">
      <c r="A157" s="7" t="n"/>
      <c r="B157" s="7" t="n"/>
      <c r="C157" s="7" t="n"/>
      <c r="D157" s="7" t="n"/>
      <c r="E157" s="7" t="n"/>
      <c r="F157" s="9" t="n"/>
      <c r="G157" s="10" t="n"/>
      <c r="H157" s="10" t="n"/>
      <c r="I157" s="10" t="n"/>
      <c r="J157" s="10" t="n"/>
      <c r="K157" s="11">
        <f>IF($A157="","",SUMIFS('Your movements'!$F$5:$F$3004,'Your movements'!$B$5:$B$3004,$A157,'Your movements'!$D$5:$D$3004,"Received"))</f>
        <v/>
      </c>
      <c r="L157" s="11">
        <f>IF($A157="","",-SUMIFS('Your movements'!$F$5:$F$3004,'Your movements'!$B$5:$B$3004,$A157,'Your movements'!$D$5:$D$3004,"Sold"))</f>
        <v/>
      </c>
      <c r="M157" s="11">
        <f>IF($A157="","",SUMIFS('Your movements'!$F$5:$F$3004,'Your movements'!$B$5:$B$3004,$A157,'Your movements'!$D$5:$D$3004,"Customer return")+SUMIFS('Your movements'!$F$5:$F$3004,'Your movements'!$B$5:$B$3004,$A157,'Your movements'!$D$5:$D$3004,"Adjustment"))</f>
        <v/>
      </c>
      <c r="N157" s="11">
        <f>IF($A157="","",G157+K157-L157+M157)</f>
        <v/>
      </c>
      <c r="O157" s="12">
        <f>IF(OR($A157="",F157=""),"",N157*F157)</f>
        <v/>
      </c>
      <c r="P157" s="11">
        <f>IF($A157="","",-SUMIFS('Your movements'!$F$5:$F$3004,'Your movements'!$B$5:$B$3004,$A157,'Your movements'!$D$5:$D$3004,"Sold",'Your movements'!$A$5:$A$3004,"&gt;"&amp;($B$2-30),'Your movements'!$A$5:$A$3004,"&lt;="&amp;$B$2))</f>
        <v/>
      </c>
      <c r="Q157" s="13">
        <f>IF(OR($A157="",P157="",P157=0),"",N157/(P157/30))</f>
        <v/>
      </c>
      <c r="R157" s="14">
        <f>IF($A157="","",IF(_xlfn.MAXIFS('Your movements'!$A$5:$A$3004,'Your movements'!$B$5:$B$3004,$A157,'Your movements'!$D$5:$D$3004,"Sold")=0,"",_xlfn.MAXIFS('Your movements'!$A$5:$A$3004,'Your movements'!$B$5:$B$3004,$A157,'Your movements'!$D$5:$D$3004,"Sold")))</f>
        <v/>
      </c>
      <c r="S157" s="15">
        <f>IF($A157="","",IF(N157&lt;0,"Check: below zero",IF(AND(H157&gt;0,N157+J157&lt;=H157),"Reorder",IF(R157="","Slow: no sales logged",IF($B$2-R157&gt;$B$3,"Slow: no sale in "&amp;($B$2-R157)&amp;" days","OK")))))</f>
        <v/>
      </c>
      <c r="T157" s="11">
        <f>IF(S157="Reorder",MAX(0,I157-N157-J157),"")</f>
        <v/>
      </c>
      <c r="U157" s="12">
        <f>IF(OR(T157="",F157=""),"",T157*F157)</f>
        <v/>
      </c>
    </row>
    <row r="158">
      <c r="A158" s="7" t="n"/>
      <c r="B158" s="7" t="n"/>
      <c r="C158" s="7" t="n"/>
      <c r="D158" s="7" t="n"/>
      <c r="E158" s="7" t="n"/>
      <c r="F158" s="9" t="n"/>
      <c r="G158" s="10" t="n"/>
      <c r="H158" s="10" t="n"/>
      <c r="I158" s="10" t="n"/>
      <c r="J158" s="10" t="n"/>
      <c r="K158" s="11">
        <f>IF($A158="","",SUMIFS('Your movements'!$F$5:$F$3004,'Your movements'!$B$5:$B$3004,$A158,'Your movements'!$D$5:$D$3004,"Received"))</f>
        <v/>
      </c>
      <c r="L158" s="11">
        <f>IF($A158="","",-SUMIFS('Your movements'!$F$5:$F$3004,'Your movements'!$B$5:$B$3004,$A158,'Your movements'!$D$5:$D$3004,"Sold"))</f>
        <v/>
      </c>
      <c r="M158" s="11">
        <f>IF($A158="","",SUMIFS('Your movements'!$F$5:$F$3004,'Your movements'!$B$5:$B$3004,$A158,'Your movements'!$D$5:$D$3004,"Customer return")+SUMIFS('Your movements'!$F$5:$F$3004,'Your movements'!$B$5:$B$3004,$A158,'Your movements'!$D$5:$D$3004,"Adjustment"))</f>
        <v/>
      </c>
      <c r="N158" s="11">
        <f>IF($A158="","",G158+K158-L158+M158)</f>
        <v/>
      </c>
      <c r="O158" s="12">
        <f>IF(OR($A158="",F158=""),"",N158*F158)</f>
        <v/>
      </c>
      <c r="P158" s="11">
        <f>IF($A158="","",-SUMIFS('Your movements'!$F$5:$F$3004,'Your movements'!$B$5:$B$3004,$A158,'Your movements'!$D$5:$D$3004,"Sold",'Your movements'!$A$5:$A$3004,"&gt;"&amp;($B$2-30),'Your movements'!$A$5:$A$3004,"&lt;="&amp;$B$2))</f>
        <v/>
      </c>
      <c r="Q158" s="13">
        <f>IF(OR($A158="",P158="",P158=0),"",N158/(P158/30))</f>
        <v/>
      </c>
      <c r="R158" s="14">
        <f>IF($A158="","",IF(_xlfn.MAXIFS('Your movements'!$A$5:$A$3004,'Your movements'!$B$5:$B$3004,$A158,'Your movements'!$D$5:$D$3004,"Sold")=0,"",_xlfn.MAXIFS('Your movements'!$A$5:$A$3004,'Your movements'!$B$5:$B$3004,$A158,'Your movements'!$D$5:$D$3004,"Sold")))</f>
        <v/>
      </c>
      <c r="S158" s="15">
        <f>IF($A158="","",IF(N158&lt;0,"Check: below zero",IF(AND(H158&gt;0,N158+J158&lt;=H158),"Reorder",IF(R158="","Slow: no sales logged",IF($B$2-R158&gt;$B$3,"Slow: no sale in "&amp;($B$2-R158)&amp;" days","OK")))))</f>
        <v/>
      </c>
      <c r="T158" s="11">
        <f>IF(S158="Reorder",MAX(0,I158-N158-J158),"")</f>
        <v/>
      </c>
      <c r="U158" s="12">
        <f>IF(OR(T158="",F158=""),"",T158*F158)</f>
        <v/>
      </c>
    </row>
    <row r="159">
      <c r="A159" s="7" t="n"/>
      <c r="B159" s="7" t="n"/>
      <c r="C159" s="7" t="n"/>
      <c r="D159" s="7" t="n"/>
      <c r="E159" s="7" t="n"/>
      <c r="F159" s="9" t="n"/>
      <c r="G159" s="10" t="n"/>
      <c r="H159" s="10" t="n"/>
      <c r="I159" s="10" t="n"/>
      <c r="J159" s="10" t="n"/>
      <c r="K159" s="11">
        <f>IF($A159="","",SUMIFS('Your movements'!$F$5:$F$3004,'Your movements'!$B$5:$B$3004,$A159,'Your movements'!$D$5:$D$3004,"Received"))</f>
        <v/>
      </c>
      <c r="L159" s="11">
        <f>IF($A159="","",-SUMIFS('Your movements'!$F$5:$F$3004,'Your movements'!$B$5:$B$3004,$A159,'Your movements'!$D$5:$D$3004,"Sold"))</f>
        <v/>
      </c>
      <c r="M159" s="11">
        <f>IF($A159="","",SUMIFS('Your movements'!$F$5:$F$3004,'Your movements'!$B$5:$B$3004,$A159,'Your movements'!$D$5:$D$3004,"Customer return")+SUMIFS('Your movements'!$F$5:$F$3004,'Your movements'!$B$5:$B$3004,$A159,'Your movements'!$D$5:$D$3004,"Adjustment"))</f>
        <v/>
      </c>
      <c r="N159" s="11">
        <f>IF($A159="","",G159+K159-L159+M159)</f>
        <v/>
      </c>
      <c r="O159" s="12">
        <f>IF(OR($A159="",F159=""),"",N159*F159)</f>
        <v/>
      </c>
      <c r="P159" s="11">
        <f>IF($A159="","",-SUMIFS('Your movements'!$F$5:$F$3004,'Your movements'!$B$5:$B$3004,$A159,'Your movements'!$D$5:$D$3004,"Sold",'Your movements'!$A$5:$A$3004,"&gt;"&amp;($B$2-30),'Your movements'!$A$5:$A$3004,"&lt;="&amp;$B$2))</f>
        <v/>
      </c>
      <c r="Q159" s="13">
        <f>IF(OR($A159="",P159="",P159=0),"",N159/(P159/30))</f>
        <v/>
      </c>
      <c r="R159" s="14">
        <f>IF($A159="","",IF(_xlfn.MAXIFS('Your movements'!$A$5:$A$3004,'Your movements'!$B$5:$B$3004,$A159,'Your movements'!$D$5:$D$3004,"Sold")=0,"",_xlfn.MAXIFS('Your movements'!$A$5:$A$3004,'Your movements'!$B$5:$B$3004,$A159,'Your movements'!$D$5:$D$3004,"Sold")))</f>
        <v/>
      </c>
      <c r="S159" s="15">
        <f>IF($A159="","",IF(N159&lt;0,"Check: below zero",IF(AND(H159&gt;0,N159+J159&lt;=H159),"Reorder",IF(R159="","Slow: no sales logged",IF($B$2-R159&gt;$B$3,"Slow: no sale in "&amp;($B$2-R159)&amp;" days","OK")))))</f>
        <v/>
      </c>
      <c r="T159" s="11">
        <f>IF(S159="Reorder",MAX(0,I159-N159-J159),"")</f>
        <v/>
      </c>
      <c r="U159" s="12">
        <f>IF(OR(T159="",F159=""),"",T159*F159)</f>
        <v/>
      </c>
    </row>
    <row r="160">
      <c r="A160" s="7" t="n"/>
      <c r="B160" s="7" t="n"/>
      <c r="C160" s="7" t="n"/>
      <c r="D160" s="7" t="n"/>
      <c r="E160" s="7" t="n"/>
      <c r="F160" s="9" t="n"/>
      <c r="G160" s="10" t="n"/>
      <c r="H160" s="10" t="n"/>
      <c r="I160" s="10" t="n"/>
      <c r="J160" s="10" t="n"/>
      <c r="K160" s="11">
        <f>IF($A160="","",SUMIFS('Your movements'!$F$5:$F$3004,'Your movements'!$B$5:$B$3004,$A160,'Your movements'!$D$5:$D$3004,"Received"))</f>
        <v/>
      </c>
      <c r="L160" s="11">
        <f>IF($A160="","",-SUMIFS('Your movements'!$F$5:$F$3004,'Your movements'!$B$5:$B$3004,$A160,'Your movements'!$D$5:$D$3004,"Sold"))</f>
        <v/>
      </c>
      <c r="M160" s="11">
        <f>IF($A160="","",SUMIFS('Your movements'!$F$5:$F$3004,'Your movements'!$B$5:$B$3004,$A160,'Your movements'!$D$5:$D$3004,"Customer return")+SUMIFS('Your movements'!$F$5:$F$3004,'Your movements'!$B$5:$B$3004,$A160,'Your movements'!$D$5:$D$3004,"Adjustment"))</f>
        <v/>
      </c>
      <c r="N160" s="11">
        <f>IF($A160="","",G160+K160-L160+M160)</f>
        <v/>
      </c>
      <c r="O160" s="12">
        <f>IF(OR($A160="",F160=""),"",N160*F160)</f>
        <v/>
      </c>
      <c r="P160" s="11">
        <f>IF($A160="","",-SUMIFS('Your movements'!$F$5:$F$3004,'Your movements'!$B$5:$B$3004,$A160,'Your movements'!$D$5:$D$3004,"Sold",'Your movements'!$A$5:$A$3004,"&gt;"&amp;($B$2-30),'Your movements'!$A$5:$A$3004,"&lt;="&amp;$B$2))</f>
        <v/>
      </c>
      <c r="Q160" s="13">
        <f>IF(OR($A160="",P160="",P160=0),"",N160/(P160/30))</f>
        <v/>
      </c>
      <c r="R160" s="14">
        <f>IF($A160="","",IF(_xlfn.MAXIFS('Your movements'!$A$5:$A$3004,'Your movements'!$B$5:$B$3004,$A160,'Your movements'!$D$5:$D$3004,"Sold")=0,"",_xlfn.MAXIFS('Your movements'!$A$5:$A$3004,'Your movements'!$B$5:$B$3004,$A160,'Your movements'!$D$5:$D$3004,"Sold")))</f>
        <v/>
      </c>
      <c r="S160" s="15">
        <f>IF($A160="","",IF(N160&lt;0,"Check: below zero",IF(AND(H160&gt;0,N160+J160&lt;=H160),"Reorder",IF(R160="","Slow: no sales logged",IF($B$2-R160&gt;$B$3,"Slow: no sale in "&amp;($B$2-R160)&amp;" days","OK")))))</f>
        <v/>
      </c>
      <c r="T160" s="11">
        <f>IF(S160="Reorder",MAX(0,I160-N160-J160),"")</f>
        <v/>
      </c>
      <c r="U160" s="12">
        <f>IF(OR(T160="",F160=""),"",T160*F160)</f>
        <v/>
      </c>
    </row>
    <row r="161">
      <c r="A161" s="7" t="n"/>
      <c r="B161" s="7" t="n"/>
      <c r="C161" s="7" t="n"/>
      <c r="D161" s="7" t="n"/>
      <c r="E161" s="7" t="n"/>
      <c r="F161" s="9" t="n"/>
      <c r="G161" s="10" t="n"/>
      <c r="H161" s="10" t="n"/>
      <c r="I161" s="10" t="n"/>
      <c r="J161" s="10" t="n"/>
      <c r="K161" s="11">
        <f>IF($A161="","",SUMIFS('Your movements'!$F$5:$F$3004,'Your movements'!$B$5:$B$3004,$A161,'Your movements'!$D$5:$D$3004,"Received"))</f>
        <v/>
      </c>
      <c r="L161" s="11">
        <f>IF($A161="","",-SUMIFS('Your movements'!$F$5:$F$3004,'Your movements'!$B$5:$B$3004,$A161,'Your movements'!$D$5:$D$3004,"Sold"))</f>
        <v/>
      </c>
      <c r="M161" s="11">
        <f>IF($A161="","",SUMIFS('Your movements'!$F$5:$F$3004,'Your movements'!$B$5:$B$3004,$A161,'Your movements'!$D$5:$D$3004,"Customer return")+SUMIFS('Your movements'!$F$5:$F$3004,'Your movements'!$B$5:$B$3004,$A161,'Your movements'!$D$5:$D$3004,"Adjustment"))</f>
        <v/>
      </c>
      <c r="N161" s="11">
        <f>IF($A161="","",G161+K161-L161+M161)</f>
        <v/>
      </c>
      <c r="O161" s="12">
        <f>IF(OR($A161="",F161=""),"",N161*F161)</f>
        <v/>
      </c>
      <c r="P161" s="11">
        <f>IF($A161="","",-SUMIFS('Your movements'!$F$5:$F$3004,'Your movements'!$B$5:$B$3004,$A161,'Your movements'!$D$5:$D$3004,"Sold",'Your movements'!$A$5:$A$3004,"&gt;"&amp;($B$2-30),'Your movements'!$A$5:$A$3004,"&lt;="&amp;$B$2))</f>
        <v/>
      </c>
      <c r="Q161" s="13">
        <f>IF(OR($A161="",P161="",P161=0),"",N161/(P161/30))</f>
        <v/>
      </c>
      <c r="R161" s="14">
        <f>IF($A161="","",IF(_xlfn.MAXIFS('Your movements'!$A$5:$A$3004,'Your movements'!$B$5:$B$3004,$A161,'Your movements'!$D$5:$D$3004,"Sold")=0,"",_xlfn.MAXIFS('Your movements'!$A$5:$A$3004,'Your movements'!$B$5:$B$3004,$A161,'Your movements'!$D$5:$D$3004,"Sold")))</f>
        <v/>
      </c>
      <c r="S161" s="15">
        <f>IF($A161="","",IF(N161&lt;0,"Check: below zero",IF(AND(H161&gt;0,N161+J161&lt;=H161),"Reorder",IF(R161="","Slow: no sales logged",IF($B$2-R161&gt;$B$3,"Slow: no sale in "&amp;($B$2-R161)&amp;" days","OK")))))</f>
        <v/>
      </c>
      <c r="T161" s="11">
        <f>IF(S161="Reorder",MAX(0,I161-N161-J161),"")</f>
        <v/>
      </c>
      <c r="U161" s="12">
        <f>IF(OR(T161="",F161=""),"",T161*F161)</f>
        <v/>
      </c>
    </row>
    <row r="162">
      <c r="A162" s="7" t="n"/>
      <c r="B162" s="7" t="n"/>
      <c r="C162" s="7" t="n"/>
      <c r="D162" s="7" t="n"/>
      <c r="E162" s="7" t="n"/>
      <c r="F162" s="9" t="n"/>
      <c r="G162" s="10" t="n"/>
      <c r="H162" s="10" t="n"/>
      <c r="I162" s="10" t="n"/>
      <c r="J162" s="10" t="n"/>
      <c r="K162" s="11">
        <f>IF($A162="","",SUMIFS('Your movements'!$F$5:$F$3004,'Your movements'!$B$5:$B$3004,$A162,'Your movements'!$D$5:$D$3004,"Received"))</f>
        <v/>
      </c>
      <c r="L162" s="11">
        <f>IF($A162="","",-SUMIFS('Your movements'!$F$5:$F$3004,'Your movements'!$B$5:$B$3004,$A162,'Your movements'!$D$5:$D$3004,"Sold"))</f>
        <v/>
      </c>
      <c r="M162" s="11">
        <f>IF($A162="","",SUMIFS('Your movements'!$F$5:$F$3004,'Your movements'!$B$5:$B$3004,$A162,'Your movements'!$D$5:$D$3004,"Customer return")+SUMIFS('Your movements'!$F$5:$F$3004,'Your movements'!$B$5:$B$3004,$A162,'Your movements'!$D$5:$D$3004,"Adjustment"))</f>
        <v/>
      </c>
      <c r="N162" s="11">
        <f>IF($A162="","",G162+K162-L162+M162)</f>
        <v/>
      </c>
      <c r="O162" s="12">
        <f>IF(OR($A162="",F162=""),"",N162*F162)</f>
        <v/>
      </c>
      <c r="P162" s="11">
        <f>IF($A162="","",-SUMIFS('Your movements'!$F$5:$F$3004,'Your movements'!$B$5:$B$3004,$A162,'Your movements'!$D$5:$D$3004,"Sold",'Your movements'!$A$5:$A$3004,"&gt;"&amp;($B$2-30),'Your movements'!$A$5:$A$3004,"&lt;="&amp;$B$2))</f>
        <v/>
      </c>
      <c r="Q162" s="13">
        <f>IF(OR($A162="",P162="",P162=0),"",N162/(P162/30))</f>
        <v/>
      </c>
      <c r="R162" s="14">
        <f>IF($A162="","",IF(_xlfn.MAXIFS('Your movements'!$A$5:$A$3004,'Your movements'!$B$5:$B$3004,$A162,'Your movements'!$D$5:$D$3004,"Sold")=0,"",_xlfn.MAXIFS('Your movements'!$A$5:$A$3004,'Your movements'!$B$5:$B$3004,$A162,'Your movements'!$D$5:$D$3004,"Sold")))</f>
        <v/>
      </c>
      <c r="S162" s="15">
        <f>IF($A162="","",IF(N162&lt;0,"Check: below zero",IF(AND(H162&gt;0,N162+J162&lt;=H162),"Reorder",IF(R162="","Slow: no sales logged",IF($B$2-R162&gt;$B$3,"Slow: no sale in "&amp;($B$2-R162)&amp;" days","OK")))))</f>
        <v/>
      </c>
      <c r="T162" s="11">
        <f>IF(S162="Reorder",MAX(0,I162-N162-J162),"")</f>
        <v/>
      </c>
      <c r="U162" s="12">
        <f>IF(OR(T162="",F162=""),"",T162*F162)</f>
        <v/>
      </c>
    </row>
    <row r="163">
      <c r="A163" s="7" t="n"/>
      <c r="B163" s="7" t="n"/>
      <c r="C163" s="7" t="n"/>
      <c r="D163" s="7" t="n"/>
      <c r="E163" s="7" t="n"/>
      <c r="F163" s="9" t="n"/>
      <c r="G163" s="10" t="n"/>
      <c r="H163" s="10" t="n"/>
      <c r="I163" s="10" t="n"/>
      <c r="J163" s="10" t="n"/>
      <c r="K163" s="11">
        <f>IF($A163="","",SUMIFS('Your movements'!$F$5:$F$3004,'Your movements'!$B$5:$B$3004,$A163,'Your movements'!$D$5:$D$3004,"Received"))</f>
        <v/>
      </c>
      <c r="L163" s="11">
        <f>IF($A163="","",-SUMIFS('Your movements'!$F$5:$F$3004,'Your movements'!$B$5:$B$3004,$A163,'Your movements'!$D$5:$D$3004,"Sold"))</f>
        <v/>
      </c>
      <c r="M163" s="11">
        <f>IF($A163="","",SUMIFS('Your movements'!$F$5:$F$3004,'Your movements'!$B$5:$B$3004,$A163,'Your movements'!$D$5:$D$3004,"Customer return")+SUMIFS('Your movements'!$F$5:$F$3004,'Your movements'!$B$5:$B$3004,$A163,'Your movements'!$D$5:$D$3004,"Adjustment"))</f>
        <v/>
      </c>
      <c r="N163" s="11">
        <f>IF($A163="","",G163+K163-L163+M163)</f>
        <v/>
      </c>
      <c r="O163" s="12">
        <f>IF(OR($A163="",F163=""),"",N163*F163)</f>
        <v/>
      </c>
      <c r="P163" s="11">
        <f>IF($A163="","",-SUMIFS('Your movements'!$F$5:$F$3004,'Your movements'!$B$5:$B$3004,$A163,'Your movements'!$D$5:$D$3004,"Sold",'Your movements'!$A$5:$A$3004,"&gt;"&amp;($B$2-30),'Your movements'!$A$5:$A$3004,"&lt;="&amp;$B$2))</f>
        <v/>
      </c>
      <c r="Q163" s="13">
        <f>IF(OR($A163="",P163="",P163=0),"",N163/(P163/30))</f>
        <v/>
      </c>
      <c r="R163" s="14">
        <f>IF($A163="","",IF(_xlfn.MAXIFS('Your movements'!$A$5:$A$3004,'Your movements'!$B$5:$B$3004,$A163,'Your movements'!$D$5:$D$3004,"Sold")=0,"",_xlfn.MAXIFS('Your movements'!$A$5:$A$3004,'Your movements'!$B$5:$B$3004,$A163,'Your movements'!$D$5:$D$3004,"Sold")))</f>
        <v/>
      </c>
      <c r="S163" s="15">
        <f>IF($A163="","",IF(N163&lt;0,"Check: below zero",IF(AND(H163&gt;0,N163+J163&lt;=H163),"Reorder",IF(R163="","Slow: no sales logged",IF($B$2-R163&gt;$B$3,"Slow: no sale in "&amp;($B$2-R163)&amp;" days","OK")))))</f>
        <v/>
      </c>
      <c r="T163" s="11">
        <f>IF(S163="Reorder",MAX(0,I163-N163-J163),"")</f>
        <v/>
      </c>
      <c r="U163" s="12">
        <f>IF(OR(T163="",F163=""),"",T163*F163)</f>
        <v/>
      </c>
    </row>
    <row r="164">
      <c r="A164" s="7" t="n"/>
      <c r="B164" s="7" t="n"/>
      <c r="C164" s="7" t="n"/>
      <c r="D164" s="7" t="n"/>
      <c r="E164" s="7" t="n"/>
      <c r="F164" s="9" t="n"/>
      <c r="G164" s="10" t="n"/>
      <c r="H164" s="10" t="n"/>
      <c r="I164" s="10" t="n"/>
      <c r="J164" s="10" t="n"/>
      <c r="K164" s="11">
        <f>IF($A164="","",SUMIFS('Your movements'!$F$5:$F$3004,'Your movements'!$B$5:$B$3004,$A164,'Your movements'!$D$5:$D$3004,"Received"))</f>
        <v/>
      </c>
      <c r="L164" s="11">
        <f>IF($A164="","",-SUMIFS('Your movements'!$F$5:$F$3004,'Your movements'!$B$5:$B$3004,$A164,'Your movements'!$D$5:$D$3004,"Sold"))</f>
        <v/>
      </c>
      <c r="M164" s="11">
        <f>IF($A164="","",SUMIFS('Your movements'!$F$5:$F$3004,'Your movements'!$B$5:$B$3004,$A164,'Your movements'!$D$5:$D$3004,"Customer return")+SUMIFS('Your movements'!$F$5:$F$3004,'Your movements'!$B$5:$B$3004,$A164,'Your movements'!$D$5:$D$3004,"Adjustment"))</f>
        <v/>
      </c>
      <c r="N164" s="11">
        <f>IF($A164="","",G164+K164-L164+M164)</f>
        <v/>
      </c>
      <c r="O164" s="12">
        <f>IF(OR($A164="",F164=""),"",N164*F164)</f>
        <v/>
      </c>
      <c r="P164" s="11">
        <f>IF($A164="","",-SUMIFS('Your movements'!$F$5:$F$3004,'Your movements'!$B$5:$B$3004,$A164,'Your movements'!$D$5:$D$3004,"Sold",'Your movements'!$A$5:$A$3004,"&gt;"&amp;($B$2-30),'Your movements'!$A$5:$A$3004,"&lt;="&amp;$B$2))</f>
        <v/>
      </c>
      <c r="Q164" s="13">
        <f>IF(OR($A164="",P164="",P164=0),"",N164/(P164/30))</f>
        <v/>
      </c>
      <c r="R164" s="14">
        <f>IF($A164="","",IF(_xlfn.MAXIFS('Your movements'!$A$5:$A$3004,'Your movements'!$B$5:$B$3004,$A164,'Your movements'!$D$5:$D$3004,"Sold")=0,"",_xlfn.MAXIFS('Your movements'!$A$5:$A$3004,'Your movements'!$B$5:$B$3004,$A164,'Your movements'!$D$5:$D$3004,"Sold")))</f>
        <v/>
      </c>
      <c r="S164" s="15">
        <f>IF($A164="","",IF(N164&lt;0,"Check: below zero",IF(AND(H164&gt;0,N164+J164&lt;=H164),"Reorder",IF(R164="","Slow: no sales logged",IF($B$2-R164&gt;$B$3,"Slow: no sale in "&amp;($B$2-R164)&amp;" days","OK")))))</f>
        <v/>
      </c>
      <c r="T164" s="11">
        <f>IF(S164="Reorder",MAX(0,I164-N164-J164),"")</f>
        <v/>
      </c>
      <c r="U164" s="12">
        <f>IF(OR(T164="",F164=""),"",T164*F164)</f>
        <v/>
      </c>
    </row>
    <row r="165">
      <c r="A165" s="7" t="n"/>
      <c r="B165" s="7" t="n"/>
      <c r="C165" s="7" t="n"/>
      <c r="D165" s="7" t="n"/>
      <c r="E165" s="7" t="n"/>
      <c r="F165" s="9" t="n"/>
      <c r="G165" s="10" t="n"/>
      <c r="H165" s="10" t="n"/>
      <c r="I165" s="10" t="n"/>
      <c r="J165" s="10" t="n"/>
      <c r="K165" s="11">
        <f>IF($A165="","",SUMIFS('Your movements'!$F$5:$F$3004,'Your movements'!$B$5:$B$3004,$A165,'Your movements'!$D$5:$D$3004,"Received"))</f>
        <v/>
      </c>
      <c r="L165" s="11">
        <f>IF($A165="","",-SUMIFS('Your movements'!$F$5:$F$3004,'Your movements'!$B$5:$B$3004,$A165,'Your movements'!$D$5:$D$3004,"Sold"))</f>
        <v/>
      </c>
      <c r="M165" s="11">
        <f>IF($A165="","",SUMIFS('Your movements'!$F$5:$F$3004,'Your movements'!$B$5:$B$3004,$A165,'Your movements'!$D$5:$D$3004,"Customer return")+SUMIFS('Your movements'!$F$5:$F$3004,'Your movements'!$B$5:$B$3004,$A165,'Your movements'!$D$5:$D$3004,"Adjustment"))</f>
        <v/>
      </c>
      <c r="N165" s="11">
        <f>IF($A165="","",G165+K165-L165+M165)</f>
        <v/>
      </c>
      <c r="O165" s="12">
        <f>IF(OR($A165="",F165=""),"",N165*F165)</f>
        <v/>
      </c>
      <c r="P165" s="11">
        <f>IF($A165="","",-SUMIFS('Your movements'!$F$5:$F$3004,'Your movements'!$B$5:$B$3004,$A165,'Your movements'!$D$5:$D$3004,"Sold",'Your movements'!$A$5:$A$3004,"&gt;"&amp;($B$2-30),'Your movements'!$A$5:$A$3004,"&lt;="&amp;$B$2))</f>
        <v/>
      </c>
      <c r="Q165" s="13">
        <f>IF(OR($A165="",P165="",P165=0),"",N165/(P165/30))</f>
        <v/>
      </c>
      <c r="R165" s="14">
        <f>IF($A165="","",IF(_xlfn.MAXIFS('Your movements'!$A$5:$A$3004,'Your movements'!$B$5:$B$3004,$A165,'Your movements'!$D$5:$D$3004,"Sold")=0,"",_xlfn.MAXIFS('Your movements'!$A$5:$A$3004,'Your movements'!$B$5:$B$3004,$A165,'Your movements'!$D$5:$D$3004,"Sold")))</f>
        <v/>
      </c>
      <c r="S165" s="15">
        <f>IF($A165="","",IF(N165&lt;0,"Check: below zero",IF(AND(H165&gt;0,N165+J165&lt;=H165),"Reorder",IF(R165="","Slow: no sales logged",IF($B$2-R165&gt;$B$3,"Slow: no sale in "&amp;($B$2-R165)&amp;" days","OK")))))</f>
        <v/>
      </c>
      <c r="T165" s="11">
        <f>IF(S165="Reorder",MAX(0,I165-N165-J165),"")</f>
        <v/>
      </c>
      <c r="U165" s="12">
        <f>IF(OR(T165="",F165=""),"",T165*F165)</f>
        <v/>
      </c>
    </row>
    <row r="166">
      <c r="A166" s="7" t="n"/>
      <c r="B166" s="7" t="n"/>
      <c r="C166" s="7" t="n"/>
      <c r="D166" s="7" t="n"/>
      <c r="E166" s="7" t="n"/>
      <c r="F166" s="9" t="n"/>
      <c r="G166" s="10" t="n"/>
      <c r="H166" s="10" t="n"/>
      <c r="I166" s="10" t="n"/>
      <c r="J166" s="10" t="n"/>
      <c r="K166" s="11">
        <f>IF($A166="","",SUMIFS('Your movements'!$F$5:$F$3004,'Your movements'!$B$5:$B$3004,$A166,'Your movements'!$D$5:$D$3004,"Received"))</f>
        <v/>
      </c>
      <c r="L166" s="11">
        <f>IF($A166="","",-SUMIFS('Your movements'!$F$5:$F$3004,'Your movements'!$B$5:$B$3004,$A166,'Your movements'!$D$5:$D$3004,"Sold"))</f>
        <v/>
      </c>
      <c r="M166" s="11">
        <f>IF($A166="","",SUMIFS('Your movements'!$F$5:$F$3004,'Your movements'!$B$5:$B$3004,$A166,'Your movements'!$D$5:$D$3004,"Customer return")+SUMIFS('Your movements'!$F$5:$F$3004,'Your movements'!$B$5:$B$3004,$A166,'Your movements'!$D$5:$D$3004,"Adjustment"))</f>
        <v/>
      </c>
      <c r="N166" s="11">
        <f>IF($A166="","",G166+K166-L166+M166)</f>
        <v/>
      </c>
      <c r="O166" s="12">
        <f>IF(OR($A166="",F166=""),"",N166*F166)</f>
        <v/>
      </c>
      <c r="P166" s="11">
        <f>IF($A166="","",-SUMIFS('Your movements'!$F$5:$F$3004,'Your movements'!$B$5:$B$3004,$A166,'Your movements'!$D$5:$D$3004,"Sold",'Your movements'!$A$5:$A$3004,"&gt;"&amp;($B$2-30),'Your movements'!$A$5:$A$3004,"&lt;="&amp;$B$2))</f>
        <v/>
      </c>
      <c r="Q166" s="13">
        <f>IF(OR($A166="",P166="",P166=0),"",N166/(P166/30))</f>
        <v/>
      </c>
      <c r="R166" s="14">
        <f>IF($A166="","",IF(_xlfn.MAXIFS('Your movements'!$A$5:$A$3004,'Your movements'!$B$5:$B$3004,$A166,'Your movements'!$D$5:$D$3004,"Sold")=0,"",_xlfn.MAXIFS('Your movements'!$A$5:$A$3004,'Your movements'!$B$5:$B$3004,$A166,'Your movements'!$D$5:$D$3004,"Sold")))</f>
        <v/>
      </c>
      <c r="S166" s="15">
        <f>IF($A166="","",IF(N166&lt;0,"Check: below zero",IF(AND(H166&gt;0,N166+J166&lt;=H166),"Reorder",IF(R166="","Slow: no sales logged",IF($B$2-R166&gt;$B$3,"Slow: no sale in "&amp;($B$2-R166)&amp;" days","OK")))))</f>
        <v/>
      </c>
      <c r="T166" s="11">
        <f>IF(S166="Reorder",MAX(0,I166-N166-J166),"")</f>
        <v/>
      </c>
      <c r="U166" s="12">
        <f>IF(OR(T166="",F166=""),"",T166*F166)</f>
        <v/>
      </c>
    </row>
    <row r="167">
      <c r="A167" s="7" t="n"/>
      <c r="B167" s="7" t="n"/>
      <c r="C167" s="7" t="n"/>
      <c r="D167" s="7" t="n"/>
      <c r="E167" s="7" t="n"/>
      <c r="F167" s="9" t="n"/>
      <c r="G167" s="10" t="n"/>
      <c r="H167" s="10" t="n"/>
      <c r="I167" s="10" t="n"/>
      <c r="J167" s="10" t="n"/>
      <c r="K167" s="11">
        <f>IF($A167="","",SUMIFS('Your movements'!$F$5:$F$3004,'Your movements'!$B$5:$B$3004,$A167,'Your movements'!$D$5:$D$3004,"Received"))</f>
        <v/>
      </c>
      <c r="L167" s="11">
        <f>IF($A167="","",-SUMIFS('Your movements'!$F$5:$F$3004,'Your movements'!$B$5:$B$3004,$A167,'Your movements'!$D$5:$D$3004,"Sold"))</f>
        <v/>
      </c>
      <c r="M167" s="11">
        <f>IF($A167="","",SUMIFS('Your movements'!$F$5:$F$3004,'Your movements'!$B$5:$B$3004,$A167,'Your movements'!$D$5:$D$3004,"Customer return")+SUMIFS('Your movements'!$F$5:$F$3004,'Your movements'!$B$5:$B$3004,$A167,'Your movements'!$D$5:$D$3004,"Adjustment"))</f>
        <v/>
      </c>
      <c r="N167" s="11">
        <f>IF($A167="","",G167+K167-L167+M167)</f>
        <v/>
      </c>
      <c r="O167" s="12">
        <f>IF(OR($A167="",F167=""),"",N167*F167)</f>
        <v/>
      </c>
      <c r="P167" s="11">
        <f>IF($A167="","",-SUMIFS('Your movements'!$F$5:$F$3004,'Your movements'!$B$5:$B$3004,$A167,'Your movements'!$D$5:$D$3004,"Sold",'Your movements'!$A$5:$A$3004,"&gt;"&amp;($B$2-30),'Your movements'!$A$5:$A$3004,"&lt;="&amp;$B$2))</f>
        <v/>
      </c>
      <c r="Q167" s="13">
        <f>IF(OR($A167="",P167="",P167=0),"",N167/(P167/30))</f>
        <v/>
      </c>
      <c r="R167" s="14">
        <f>IF($A167="","",IF(_xlfn.MAXIFS('Your movements'!$A$5:$A$3004,'Your movements'!$B$5:$B$3004,$A167,'Your movements'!$D$5:$D$3004,"Sold")=0,"",_xlfn.MAXIFS('Your movements'!$A$5:$A$3004,'Your movements'!$B$5:$B$3004,$A167,'Your movements'!$D$5:$D$3004,"Sold")))</f>
        <v/>
      </c>
      <c r="S167" s="15">
        <f>IF($A167="","",IF(N167&lt;0,"Check: below zero",IF(AND(H167&gt;0,N167+J167&lt;=H167),"Reorder",IF(R167="","Slow: no sales logged",IF($B$2-R167&gt;$B$3,"Slow: no sale in "&amp;($B$2-R167)&amp;" days","OK")))))</f>
        <v/>
      </c>
      <c r="T167" s="11">
        <f>IF(S167="Reorder",MAX(0,I167-N167-J167),"")</f>
        <v/>
      </c>
      <c r="U167" s="12">
        <f>IF(OR(T167="",F167=""),"",T167*F167)</f>
        <v/>
      </c>
    </row>
    <row r="168">
      <c r="A168" s="7" t="n"/>
      <c r="B168" s="7" t="n"/>
      <c r="C168" s="7" t="n"/>
      <c r="D168" s="7" t="n"/>
      <c r="E168" s="7" t="n"/>
      <c r="F168" s="9" t="n"/>
      <c r="G168" s="10" t="n"/>
      <c r="H168" s="10" t="n"/>
      <c r="I168" s="10" t="n"/>
      <c r="J168" s="10" t="n"/>
      <c r="K168" s="11">
        <f>IF($A168="","",SUMIFS('Your movements'!$F$5:$F$3004,'Your movements'!$B$5:$B$3004,$A168,'Your movements'!$D$5:$D$3004,"Received"))</f>
        <v/>
      </c>
      <c r="L168" s="11">
        <f>IF($A168="","",-SUMIFS('Your movements'!$F$5:$F$3004,'Your movements'!$B$5:$B$3004,$A168,'Your movements'!$D$5:$D$3004,"Sold"))</f>
        <v/>
      </c>
      <c r="M168" s="11">
        <f>IF($A168="","",SUMIFS('Your movements'!$F$5:$F$3004,'Your movements'!$B$5:$B$3004,$A168,'Your movements'!$D$5:$D$3004,"Customer return")+SUMIFS('Your movements'!$F$5:$F$3004,'Your movements'!$B$5:$B$3004,$A168,'Your movements'!$D$5:$D$3004,"Adjustment"))</f>
        <v/>
      </c>
      <c r="N168" s="11">
        <f>IF($A168="","",G168+K168-L168+M168)</f>
        <v/>
      </c>
      <c r="O168" s="12">
        <f>IF(OR($A168="",F168=""),"",N168*F168)</f>
        <v/>
      </c>
      <c r="P168" s="11">
        <f>IF($A168="","",-SUMIFS('Your movements'!$F$5:$F$3004,'Your movements'!$B$5:$B$3004,$A168,'Your movements'!$D$5:$D$3004,"Sold",'Your movements'!$A$5:$A$3004,"&gt;"&amp;($B$2-30),'Your movements'!$A$5:$A$3004,"&lt;="&amp;$B$2))</f>
        <v/>
      </c>
      <c r="Q168" s="13">
        <f>IF(OR($A168="",P168="",P168=0),"",N168/(P168/30))</f>
        <v/>
      </c>
      <c r="R168" s="14">
        <f>IF($A168="","",IF(_xlfn.MAXIFS('Your movements'!$A$5:$A$3004,'Your movements'!$B$5:$B$3004,$A168,'Your movements'!$D$5:$D$3004,"Sold")=0,"",_xlfn.MAXIFS('Your movements'!$A$5:$A$3004,'Your movements'!$B$5:$B$3004,$A168,'Your movements'!$D$5:$D$3004,"Sold")))</f>
        <v/>
      </c>
      <c r="S168" s="15">
        <f>IF($A168="","",IF(N168&lt;0,"Check: below zero",IF(AND(H168&gt;0,N168+J168&lt;=H168),"Reorder",IF(R168="","Slow: no sales logged",IF($B$2-R168&gt;$B$3,"Slow: no sale in "&amp;($B$2-R168)&amp;" days","OK")))))</f>
        <v/>
      </c>
      <c r="T168" s="11">
        <f>IF(S168="Reorder",MAX(0,I168-N168-J168),"")</f>
        <v/>
      </c>
      <c r="U168" s="12">
        <f>IF(OR(T168="",F168=""),"",T168*F168)</f>
        <v/>
      </c>
    </row>
    <row r="169">
      <c r="A169" s="7" t="n"/>
      <c r="B169" s="7" t="n"/>
      <c r="C169" s="7" t="n"/>
      <c r="D169" s="7" t="n"/>
      <c r="E169" s="7" t="n"/>
      <c r="F169" s="9" t="n"/>
      <c r="G169" s="10" t="n"/>
      <c r="H169" s="10" t="n"/>
      <c r="I169" s="10" t="n"/>
      <c r="J169" s="10" t="n"/>
      <c r="K169" s="11">
        <f>IF($A169="","",SUMIFS('Your movements'!$F$5:$F$3004,'Your movements'!$B$5:$B$3004,$A169,'Your movements'!$D$5:$D$3004,"Received"))</f>
        <v/>
      </c>
      <c r="L169" s="11">
        <f>IF($A169="","",-SUMIFS('Your movements'!$F$5:$F$3004,'Your movements'!$B$5:$B$3004,$A169,'Your movements'!$D$5:$D$3004,"Sold"))</f>
        <v/>
      </c>
      <c r="M169" s="11">
        <f>IF($A169="","",SUMIFS('Your movements'!$F$5:$F$3004,'Your movements'!$B$5:$B$3004,$A169,'Your movements'!$D$5:$D$3004,"Customer return")+SUMIFS('Your movements'!$F$5:$F$3004,'Your movements'!$B$5:$B$3004,$A169,'Your movements'!$D$5:$D$3004,"Adjustment"))</f>
        <v/>
      </c>
      <c r="N169" s="11">
        <f>IF($A169="","",G169+K169-L169+M169)</f>
        <v/>
      </c>
      <c r="O169" s="12">
        <f>IF(OR($A169="",F169=""),"",N169*F169)</f>
        <v/>
      </c>
      <c r="P169" s="11">
        <f>IF($A169="","",-SUMIFS('Your movements'!$F$5:$F$3004,'Your movements'!$B$5:$B$3004,$A169,'Your movements'!$D$5:$D$3004,"Sold",'Your movements'!$A$5:$A$3004,"&gt;"&amp;($B$2-30),'Your movements'!$A$5:$A$3004,"&lt;="&amp;$B$2))</f>
        <v/>
      </c>
      <c r="Q169" s="13">
        <f>IF(OR($A169="",P169="",P169=0),"",N169/(P169/30))</f>
        <v/>
      </c>
      <c r="R169" s="14">
        <f>IF($A169="","",IF(_xlfn.MAXIFS('Your movements'!$A$5:$A$3004,'Your movements'!$B$5:$B$3004,$A169,'Your movements'!$D$5:$D$3004,"Sold")=0,"",_xlfn.MAXIFS('Your movements'!$A$5:$A$3004,'Your movements'!$B$5:$B$3004,$A169,'Your movements'!$D$5:$D$3004,"Sold")))</f>
        <v/>
      </c>
      <c r="S169" s="15">
        <f>IF($A169="","",IF(N169&lt;0,"Check: below zero",IF(AND(H169&gt;0,N169+J169&lt;=H169),"Reorder",IF(R169="","Slow: no sales logged",IF($B$2-R169&gt;$B$3,"Slow: no sale in "&amp;($B$2-R169)&amp;" days","OK")))))</f>
        <v/>
      </c>
      <c r="T169" s="11">
        <f>IF(S169="Reorder",MAX(0,I169-N169-J169),"")</f>
        <v/>
      </c>
      <c r="U169" s="12">
        <f>IF(OR(T169="",F169=""),"",T169*F169)</f>
        <v/>
      </c>
    </row>
    <row r="170">
      <c r="A170" s="7" t="n"/>
      <c r="B170" s="7" t="n"/>
      <c r="C170" s="7" t="n"/>
      <c r="D170" s="7" t="n"/>
      <c r="E170" s="7" t="n"/>
      <c r="F170" s="9" t="n"/>
      <c r="G170" s="10" t="n"/>
      <c r="H170" s="10" t="n"/>
      <c r="I170" s="10" t="n"/>
      <c r="J170" s="10" t="n"/>
      <c r="K170" s="11">
        <f>IF($A170="","",SUMIFS('Your movements'!$F$5:$F$3004,'Your movements'!$B$5:$B$3004,$A170,'Your movements'!$D$5:$D$3004,"Received"))</f>
        <v/>
      </c>
      <c r="L170" s="11">
        <f>IF($A170="","",-SUMIFS('Your movements'!$F$5:$F$3004,'Your movements'!$B$5:$B$3004,$A170,'Your movements'!$D$5:$D$3004,"Sold"))</f>
        <v/>
      </c>
      <c r="M170" s="11">
        <f>IF($A170="","",SUMIFS('Your movements'!$F$5:$F$3004,'Your movements'!$B$5:$B$3004,$A170,'Your movements'!$D$5:$D$3004,"Customer return")+SUMIFS('Your movements'!$F$5:$F$3004,'Your movements'!$B$5:$B$3004,$A170,'Your movements'!$D$5:$D$3004,"Adjustment"))</f>
        <v/>
      </c>
      <c r="N170" s="11">
        <f>IF($A170="","",G170+K170-L170+M170)</f>
        <v/>
      </c>
      <c r="O170" s="12">
        <f>IF(OR($A170="",F170=""),"",N170*F170)</f>
        <v/>
      </c>
      <c r="P170" s="11">
        <f>IF($A170="","",-SUMIFS('Your movements'!$F$5:$F$3004,'Your movements'!$B$5:$B$3004,$A170,'Your movements'!$D$5:$D$3004,"Sold",'Your movements'!$A$5:$A$3004,"&gt;"&amp;($B$2-30),'Your movements'!$A$5:$A$3004,"&lt;="&amp;$B$2))</f>
        <v/>
      </c>
      <c r="Q170" s="13">
        <f>IF(OR($A170="",P170="",P170=0),"",N170/(P170/30))</f>
        <v/>
      </c>
      <c r="R170" s="14">
        <f>IF($A170="","",IF(_xlfn.MAXIFS('Your movements'!$A$5:$A$3004,'Your movements'!$B$5:$B$3004,$A170,'Your movements'!$D$5:$D$3004,"Sold")=0,"",_xlfn.MAXIFS('Your movements'!$A$5:$A$3004,'Your movements'!$B$5:$B$3004,$A170,'Your movements'!$D$5:$D$3004,"Sold")))</f>
        <v/>
      </c>
      <c r="S170" s="15">
        <f>IF($A170="","",IF(N170&lt;0,"Check: below zero",IF(AND(H170&gt;0,N170+J170&lt;=H170),"Reorder",IF(R170="","Slow: no sales logged",IF($B$2-R170&gt;$B$3,"Slow: no sale in "&amp;($B$2-R170)&amp;" days","OK")))))</f>
        <v/>
      </c>
      <c r="T170" s="11">
        <f>IF(S170="Reorder",MAX(0,I170-N170-J170),"")</f>
        <v/>
      </c>
      <c r="U170" s="12">
        <f>IF(OR(T170="",F170=""),"",T170*F170)</f>
        <v/>
      </c>
    </row>
    <row r="171">
      <c r="A171" s="7" t="n"/>
      <c r="B171" s="7" t="n"/>
      <c r="C171" s="7" t="n"/>
      <c r="D171" s="7" t="n"/>
      <c r="E171" s="7" t="n"/>
      <c r="F171" s="9" t="n"/>
      <c r="G171" s="10" t="n"/>
      <c r="H171" s="10" t="n"/>
      <c r="I171" s="10" t="n"/>
      <c r="J171" s="10" t="n"/>
      <c r="K171" s="11">
        <f>IF($A171="","",SUMIFS('Your movements'!$F$5:$F$3004,'Your movements'!$B$5:$B$3004,$A171,'Your movements'!$D$5:$D$3004,"Received"))</f>
        <v/>
      </c>
      <c r="L171" s="11">
        <f>IF($A171="","",-SUMIFS('Your movements'!$F$5:$F$3004,'Your movements'!$B$5:$B$3004,$A171,'Your movements'!$D$5:$D$3004,"Sold"))</f>
        <v/>
      </c>
      <c r="M171" s="11">
        <f>IF($A171="","",SUMIFS('Your movements'!$F$5:$F$3004,'Your movements'!$B$5:$B$3004,$A171,'Your movements'!$D$5:$D$3004,"Customer return")+SUMIFS('Your movements'!$F$5:$F$3004,'Your movements'!$B$5:$B$3004,$A171,'Your movements'!$D$5:$D$3004,"Adjustment"))</f>
        <v/>
      </c>
      <c r="N171" s="11">
        <f>IF($A171="","",G171+K171-L171+M171)</f>
        <v/>
      </c>
      <c r="O171" s="12">
        <f>IF(OR($A171="",F171=""),"",N171*F171)</f>
        <v/>
      </c>
      <c r="P171" s="11">
        <f>IF($A171="","",-SUMIFS('Your movements'!$F$5:$F$3004,'Your movements'!$B$5:$B$3004,$A171,'Your movements'!$D$5:$D$3004,"Sold",'Your movements'!$A$5:$A$3004,"&gt;"&amp;($B$2-30),'Your movements'!$A$5:$A$3004,"&lt;="&amp;$B$2))</f>
        <v/>
      </c>
      <c r="Q171" s="13">
        <f>IF(OR($A171="",P171="",P171=0),"",N171/(P171/30))</f>
        <v/>
      </c>
      <c r="R171" s="14">
        <f>IF($A171="","",IF(_xlfn.MAXIFS('Your movements'!$A$5:$A$3004,'Your movements'!$B$5:$B$3004,$A171,'Your movements'!$D$5:$D$3004,"Sold")=0,"",_xlfn.MAXIFS('Your movements'!$A$5:$A$3004,'Your movements'!$B$5:$B$3004,$A171,'Your movements'!$D$5:$D$3004,"Sold")))</f>
        <v/>
      </c>
      <c r="S171" s="15">
        <f>IF($A171="","",IF(N171&lt;0,"Check: below zero",IF(AND(H171&gt;0,N171+J171&lt;=H171),"Reorder",IF(R171="","Slow: no sales logged",IF($B$2-R171&gt;$B$3,"Slow: no sale in "&amp;($B$2-R171)&amp;" days","OK")))))</f>
        <v/>
      </c>
      <c r="T171" s="11">
        <f>IF(S171="Reorder",MAX(0,I171-N171-J171),"")</f>
        <v/>
      </c>
      <c r="U171" s="12">
        <f>IF(OR(T171="",F171=""),"",T171*F171)</f>
        <v/>
      </c>
    </row>
    <row r="172">
      <c r="A172" s="7" t="n"/>
      <c r="B172" s="7" t="n"/>
      <c r="C172" s="7" t="n"/>
      <c r="D172" s="7" t="n"/>
      <c r="E172" s="7" t="n"/>
      <c r="F172" s="9" t="n"/>
      <c r="G172" s="10" t="n"/>
      <c r="H172" s="10" t="n"/>
      <c r="I172" s="10" t="n"/>
      <c r="J172" s="10" t="n"/>
      <c r="K172" s="11">
        <f>IF($A172="","",SUMIFS('Your movements'!$F$5:$F$3004,'Your movements'!$B$5:$B$3004,$A172,'Your movements'!$D$5:$D$3004,"Received"))</f>
        <v/>
      </c>
      <c r="L172" s="11">
        <f>IF($A172="","",-SUMIFS('Your movements'!$F$5:$F$3004,'Your movements'!$B$5:$B$3004,$A172,'Your movements'!$D$5:$D$3004,"Sold"))</f>
        <v/>
      </c>
      <c r="M172" s="11">
        <f>IF($A172="","",SUMIFS('Your movements'!$F$5:$F$3004,'Your movements'!$B$5:$B$3004,$A172,'Your movements'!$D$5:$D$3004,"Customer return")+SUMIFS('Your movements'!$F$5:$F$3004,'Your movements'!$B$5:$B$3004,$A172,'Your movements'!$D$5:$D$3004,"Adjustment"))</f>
        <v/>
      </c>
      <c r="N172" s="11">
        <f>IF($A172="","",G172+K172-L172+M172)</f>
        <v/>
      </c>
      <c r="O172" s="12">
        <f>IF(OR($A172="",F172=""),"",N172*F172)</f>
        <v/>
      </c>
      <c r="P172" s="11">
        <f>IF($A172="","",-SUMIFS('Your movements'!$F$5:$F$3004,'Your movements'!$B$5:$B$3004,$A172,'Your movements'!$D$5:$D$3004,"Sold",'Your movements'!$A$5:$A$3004,"&gt;"&amp;($B$2-30),'Your movements'!$A$5:$A$3004,"&lt;="&amp;$B$2))</f>
        <v/>
      </c>
      <c r="Q172" s="13">
        <f>IF(OR($A172="",P172="",P172=0),"",N172/(P172/30))</f>
        <v/>
      </c>
      <c r="R172" s="14">
        <f>IF($A172="","",IF(_xlfn.MAXIFS('Your movements'!$A$5:$A$3004,'Your movements'!$B$5:$B$3004,$A172,'Your movements'!$D$5:$D$3004,"Sold")=0,"",_xlfn.MAXIFS('Your movements'!$A$5:$A$3004,'Your movements'!$B$5:$B$3004,$A172,'Your movements'!$D$5:$D$3004,"Sold")))</f>
        <v/>
      </c>
      <c r="S172" s="15">
        <f>IF($A172="","",IF(N172&lt;0,"Check: below zero",IF(AND(H172&gt;0,N172+J172&lt;=H172),"Reorder",IF(R172="","Slow: no sales logged",IF($B$2-R172&gt;$B$3,"Slow: no sale in "&amp;($B$2-R172)&amp;" days","OK")))))</f>
        <v/>
      </c>
      <c r="T172" s="11">
        <f>IF(S172="Reorder",MAX(0,I172-N172-J172),"")</f>
        <v/>
      </c>
      <c r="U172" s="12">
        <f>IF(OR(T172="",F172=""),"",T172*F172)</f>
        <v/>
      </c>
    </row>
    <row r="173">
      <c r="A173" s="7" t="n"/>
      <c r="B173" s="7" t="n"/>
      <c r="C173" s="7" t="n"/>
      <c r="D173" s="7" t="n"/>
      <c r="E173" s="7" t="n"/>
      <c r="F173" s="9" t="n"/>
      <c r="G173" s="10" t="n"/>
      <c r="H173" s="10" t="n"/>
      <c r="I173" s="10" t="n"/>
      <c r="J173" s="10" t="n"/>
      <c r="K173" s="11">
        <f>IF($A173="","",SUMIFS('Your movements'!$F$5:$F$3004,'Your movements'!$B$5:$B$3004,$A173,'Your movements'!$D$5:$D$3004,"Received"))</f>
        <v/>
      </c>
      <c r="L173" s="11">
        <f>IF($A173="","",-SUMIFS('Your movements'!$F$5:$F$3004,'Your movements'!$B$5:$B$3004,$A173,'Your movements'!$D$5:$D$3004,"Sold"))</f>
        <v/>
      </c>
      <c r="M173" s="11">
        <f>IF($A173="","",SUMIFS('Your movements'!$F$5:$F$3004,'Your movements'!$B$5:$B$3004,$A173,'Your movements'!$D$5:$D$3004,"Customer return")+SUMIFS('Your movements'!$F$5:$F$3004,'Your movements'!$B$5:$B$3004,$A173,'Your movements'!$D$5:$D$3004,"Adjustment"))</f>
        <v/>
      </c>
      <c r="N173" s="11">
        <f>IF($A173="","",G173+K173-L173+M173)</f>
        <v/>
      </c>
      <c r="O173" s="12">
        <f>IF(OR($A173="",F173=""),"",N173*F173)</f>
        <v/>
      </c>
      <c r="P173" s="11">
        <f>IF($A173="","",-SUMIFS('Your movements'!$F$5:$F$3004,'Your movements'!$B$5:$B$3004,$A173,'Your movements'!$D$5:$D$3004,"Sold",'Your movements'!$A$5:$A$3004,"&gt;"&amp;($B$2-30),'Your movements'!$A$5:$A$3004,"&lt;="&amp;$B$2))</f>
        <v/>
      </c>
      <c r="Q173" s="13">
        <f>IF(OR($A173="",P173="",P173=0),"",N173/(P173/30))</f>
        <v/>
      </c>
      <c r="R173" s="14">
        <f>IF($A173="","",IF(_xlfn.MAXIFS('Your movements'!$A$5:$A$3004,'Your movements'!$B$5:$B$3004,$A173,'Your movements'!$D$5:$D$3004,"Sold")=0,"",_xlfn.MAXIFS('Your movements'!$A$5:$A$3004,'Your movements'!$B$5:$B$3004,$A173,'Your movements'!$D$5:$D$3004,"Sold")))</f>
        <v/>
      </c>
      <c r="S173" s="15">
        <f>IF($A173="","",IF(N173&lt;0,"Check: below zero",IF(AND(H173&gt;0,N173+J173&lt;=H173),"Reorder",IF(R173="","Slow: no sales logged",IF($B$2-R173&gt;$B$3,"Slow: no sale in "&amp;($B$2-R173)&amp;" days","OK")))))</f>
        <v/>
      </c>
      <c r="T173" s="11">
        <f>IF(S173="Reorder",MAX(0,I173-N173-J173),"")</f>
        <v/>
      </c>
      <c r="U173" s="12">
        <f>IF(OR(T173="",F173=""),"",T173*F173)</f>
        <v/>
      </c>
    </row>
    <row r="174">
      <c r="A174" s="7" t="n"/>
      <c r="B174" s="7" t="n"/>
      <c r="C174" s="7" t="n"/>
      <c r="D174" s="7" t="n"/>
      <c r="E174" s="7" t="n"/>
      <c r="F174" s="9" t="n"/>
      <c r="G174" s="10" t="n"/>
      <c r="H174" s="10" t="n"/>
      <c r="I174" s="10" t="n"/>
      <c r="J174" s="10" t="n"/>
      <c r="K174" s="11">
        <f>IF($A174="","",SUMIFS('Your movements'!$F$5:$F$3004,'Your movements'!$B$5:$B$3004,$A174,'Your movements'!$D$5:$D$3004,"Received"))</f>
        <v/>
      </c>
      <c r="L174" s="11">
        <f>IF($A174="","",-SUMIFS('Your movements'!$F$5:$F$3004,'Your movements'!$B$5:$B$3004,$A174,'Your movements'!$D$5:$D$3004,"Sold"))</f>
        <v/>
      </c>
      <c r="M174" s="11">
        <f>IF($A174="","",SUMIFS('Your movements'!$F$5:$F$3004,'Your movements'!$B$5:$B$3004,$A174,'Your movements'!$D$5:$D$3004,"Customer return")+SUMIFS('Your movements'!$F$5:$F$3004,'Your movements'!$B$5:$B$3004,$A174,'Your movements'!$D$5:$D$3004,"Adjustment"))</f>
        <v/>
      </c>
      <c r="N174" s="11">
        <f>IF($A174="","",G174+K174-L174+M174)</f>
        <v/>
      </c>
      <c r="O174" s="12">
        <f>IF(OR($A174="",F174=""),"",N174*F174)</f>
        <v/>
      </c>
      <c r="P174" s="11">
        <f>IF($A174="","",-SUMIFS('Your movements'!$F$5:$F$3004,'Your movements'!$B$5:$B$3004,$A174,'Your movements'!$D$5:$D$3004,"Sold",'Your movements'!$A$5:$A$3004,"&gt;"&amp;($B$2-30),'Your movements'!$A$5:$A$3004,"&lt;="&amp;$B$2))</f>
        <v/>
      </c>
      <c r="Q174" s="13">
        <f>IF(OR($A174="",P174="",P174=0),"",N174/(P174/30))</f>
        <v/>
      </c>
      <c r="R174" s="14">
        <f>IF($A174="","",IF(_xlfn.MAXIFS('Your movements'!$A$5:$A$3004,'Your movements'!$B$5:$B$3004,$A174,'Your movements'!$D$5:$D$3004,"Sold")=0,"",_xlfn.MAXIFS('Your movements'!$A$5:$A$3004,'Your movements'!$B$5:$B$3004,$A174,'Your movements'!$D$5:$D$3004,"Sold")))</f>
        <v/>
      </c>
      <c r="S174" s="15">
        <f>IF($A174="","",IF(N174&lt;0,"Check: below zero",IF(AND(H174&gt;0,N174+J174&lt;=H174),"Reorder",IF(R174="","Slow: no sales logged",IF($B$2-R174&gt;$B$3,"Slow: no sale in "&amp;($B$2-R174)&amp;" days","OK")))))</f>
        <v/>
      </c>
      <c r="T174" s="11">
        <f>IF(S174="Reorder",MAX(0,I174-N174-J174),"")</f>
        <v/>
      </c>
      <c r="U174" s="12">
        <f>IF(OR(T174="",F174=""),"",T174*F174)</f>
        <v/>
      </c>
    </row>
    <row r="175">
      <c r="A175" s="7" t="n"/>
      <c r="B175" s="7" t="n"/>
      <c r="C175" s="7" t="n"/>
      <c r="D175" s="7" t="n"/>
      <c r="E175" s="7" t="n"/>
      <c r="F175" s="9" t="n"/>
      <c r="G175" s="10" t="n"/>
      <c r="H175" s="10" t="n"/>
      <c r="I175" s="10" t="n"/>
      <c r="J175" s="10" t="n"/>
      <c r="K175" s="11">
        <f>IF($A175="","",SUMIFS('Your movements'!$F$5:$F$3004,'Your movements'!$B$5:$B$3004,$A175,'Your movements'!$D$5:$D$3004,"Received"))</f>
        <v/>
      </c>
      <c r="L175" s="11">
        <f>IF($A175="","",-SUMIFS('Your movements'!$F$5:$F$3004,'Your movements'!$B$5:$B$3004,$A175,'Your movements'!$D$5:$D$3004,"Sold"))</f>
        <v/>
      </c>
      <c r="M175" s="11">
        <f>IF($A175="","",SUMIFS('Your movements'!$F$5:$F$3004,'Your movements'!$B$5:$B$3004,$A175,'Your movements'!$D$5:$D$3004,"Customer return")+SUMIFS('Your movements'!$F$5:$F$3004,'Your movements'!$B$5:$B$3004,$A175,'Your movements'!$D$5:$D$3004,"Adjustment"))</f>
        <v/>
      </c>
      <c r="N175" s="11">
        <f>IF($A175="","",G175+K175-L175+M175)</f>
        <v/>
      </c>
      <c r="O175" s="12">
        <f>IF(OR($A175="",F175=""),"",N175*F175)</f>
        <v/>
      </c>
      <c r="P175" s="11">
        <f>IF($A175="","",-SUMIFS('Your movements'!$F$5:$F$3004,'Your movements'!$B$5:$B$3004,$A175,'Your movements'!$D$5:$D$3004,"Sold",'Your movements'!$A$5:$A$3004,"&gt;"&amp;($B$2-30),'Your movements'!$A$5:$A$3004,"&lt;="&amp;$B$2))</f>
        <v/>
      </c>
      <c r="Q175" s="13">
        <f>IF(OR($A175="",P175="",P175=0),"",N175/(P175/30))</f>
        <v/>
      </c>
      <c r="R175" s="14">
        <f>IF($A175="","",IF(_xlfn.MAXIFS('Your movements'!$A$5:$A$3004,'Your movements'!$B$5:$B$3004,$A175,'Your movements'!$D$5:$D$3004,"Sold")=0,"",_xlfn.MAXIFS('Your movements'!$A$5:$A$3004,'Your movements'!$B$5:$B$3004,$A175,'Your movements'!$D$5:$D$3004,"Sold")))</f>
        <v/>
      </c>
      <c r="S175" s="15">
        <f>IF($A175="","",IF(N175&lt;0,"Check: below zero",IF(AND(H175&gt;0,N175+J175&lt;=H175),"Reorder",IF(R175="","Slow: no sales logged",IF($B$2-R175&gt;$B$3,"Slow: no sale in "&amp;($B$2-R175)&amp;" days","OK")))))</f>
        <v/>
      </c>
      <c r="T175" s="11">
        <f>IF(S175="Reorder",MAX(0,I175-N175-J175),"")</f>
        <v/>
      </c>
      <c r="U175" s="12">
        <f>IF(OR(T175="",F175=""),"",T175*F175)</f>
        <v/>
      </c>
    </row>
    <row r="176">
      <c r="A176" s="7" t="n"/>
      <c r="B176" s="7" t="n"/>
      <c r="C176" s="7" t="n"/>
      <c r="D176" s="7" t="n"/>
      <c r="E176" s="7" t="n"/>
      <c r="F176" s="9" t="n"/>
      <c r="G176" s="10" t="n"/>
      <c r="H176" s="10" t="n"/>
      <c r="I176" s="10" t="n"/>
      <c r="J176" s="10" t="n"/>
      <c r="K176" s="11">
        <f>IF($A176="","",SUMIFS('Your movements'!$F$5:$F$3004,'Your movements'!$B$5:$B$3004,$A176,'Your movements'!$D$5:$D$3004,"Received"))</f>
        <v/>
      </c>
      <c r="L176" s="11">
        <f>IF($A176="","",-SUMIFS('Your movements'!$F$5:$F$3004,'Your movements'!$B$5:$B$3004,$A176,'Your movements'!$D$5:$D$3004,"Sold"))</f>
        <v/>
      </c>
      <c r="M176" s="11">
        <f>IF($A176="","",SUMIFS('Your movements'!$F$5:$F$3004,'Your movements'!$B$5:$B$3004,$A176,'Your movements'!$D$5:$D$3004,"Customer return")+SUMIFS('Your movements'!$F$5:$F$3004,'Your movements'!$B$5:$B$3004,$A176,'Your movements'!$D$5:$D$3004,"Adjustment"))</f>
        <v/>
      </c>
      <c r="N176" s="11">
        <f>IF($A176="","",G176+K176-L176+M176)</f>
        <v/>
      </c>
      <c r="O176" s="12">
        <f>IF(OR($A176="",F176=""),"",N176*F176)</f>
        <v/>
      </c>
      <c r="P176" s="11">
        <f>IF($A176="","",-SUMIFS('Your movements'!$F$5:$F$3004,'Your movements'!$B$5:$B$3004,$A176,'Your movements'!$D$5:$D$3004,"Sold",'Your movements'!$A$5:$A$3004,"&gt;"&amp;($B$2-30),'Your movements'!$A$5:$A$3004,"&lt;="&amp;$B$2))</f>
        <v/>
      </c>
      <c r="Q176" s="13">
        <f>IF(OR($A176="",P176="",P176=0),"",N176/(P176/30))</f>
        <v/>
      </c>
      <c r="R176" s="14">
        <f>IF($A176="","",IF(_xlfn.MAXIFS('Your movements'!$A$5:$A$3004,'Your movements'!$B$5:$B$3004,$A176,'Your movements'!$D$5:$D$3004,"Sold")=0,"",_xlfn.MAXIFS('Your movements'!$A$5:$A$3004,'Your movements'!$B$5:$B$3004,$A176,'Your movements'!$D$5:$D$3004,"Sold")))</f>
        <v/>
      </c>
      <c r="S176" s="15">
        <f>IF($A176="","",IF(N176&lt;0,"Check: below zero",IF(AND(H176&gt;0,N176+J176&lt;=H176),"Reorder",IF(R176="","Slow: no sales logged",IF($B$2-R176&gt;$B$3,"Slow: no sale in "&amp;($B$2-R176)&amp;" days","OK")))))</f>
        <v/>
      </c>
      <c r="T176" s="11">
        <f>IF(S176="Reorder",MAX(0,I176-N176-J176),"")</f>
        <v/>
      </c>
      <c r="U176" s="12">
        <f>IF(OR(T176="",F176=""),"",T176*F176)</f>
        <v/>
      </c>
    </row>
    <row r="177">
      <c r="A177" s="7" t="n"/>
      <c r="B177" s="7" t="n"/>
      <c r="C177" s="7" t="n"/>
      <c r="D177" s="7" t="n"/>
      <c r="E177" s="7" t="n"/>
      <c r="F177" s="9" t="n"/>
      <c r="G177" s="10" t="n"/>
      <c r="H177" s="10" t="n"/>
      <c r="I177" s="10" t="n"/>
      <c r="J177" s="10" t="n"/>
      <c r="K177" s="11">
        <f>IF($A177="","",SUMIFS('Your movements'!$F$5:$F$3004,'Your movements'!$B$5:$B$3004,$A177,'Your movements'!$D$5:$D$3004,"Received"))</f>
        <v/>
      </c>
      <c r="L177" s="11">
        <f>IF($A177="","",-SUMIFS('Your movements'!$F$5:$F$3004,'Your movements'!$B$5:$B$3004,$A177,'Your movements'!$D$5:$D$3004,"Sold"))</f>
        <v/>
      </c>
      <c r="M177" s="11">
        <f>IF($A177="","",SUMIFS('Your movements'!$F$5:$F$3004,'Your movements'!$B$5:$B$3004,$A177,'Your movements'!$D$5:$D$3004,"Customer return")+SUMIFS('Your movements'!$F$5:$F$3004,'Your movements'!$B$5:$B$3004,$A177,'Your movements'!$D$5:$D$3004,"Adjustment"))</f>
        <v/>
      </c>
      <c r="N177" s="11">
        <f>IF($A177="","",G177+K177-L177+M177)</f>
        <v/>
      </c>
      <c r="O177" s="12">
        <f>IF(OR($A177="",F177=""),"",N177*F177)</f>
        <v/>
      </c>
      <c r="P177" s="11">
        <f>IF($A177="","",-SUMIFS('Your movements'!$F$5:$F$3004,'Your movements'!$B$5:$B$3004,$A177,'Your movements'!$D$5:$D$3004,"Sold",'Your movements'!$A$5:$A$3004,"&gt;"&amp;($B$2-30),'Your movements'!$A$5:$A$3004,"&lt;="&amp;$B$2))</f>
        <v/>
      </c>
      <c r="Q177" s="13">
        <f>IF(OR($A177="",P177="",P177=0),"",N177/(P177/30))</f>
        <v/>
      </c>
      <c r="R177" s="14">
        <f>IF($A177="","",IF(_xlfn.MAXIFS('Your movements'!$A$5:$A$3004,'Your movements'!$B$5:$B$3004,$A177,'Your movements'!$D$5:$D$3004,"Sold")=0,"",_xlfn.MAXIFS('Your movements'!$A$5:$A$3004,'Your movements'!$B$5:$B$3004,$A177,'Your movements'!$D$5:$D$3004,"Sold")))</f>
        <v/>
      </c>
      <c r="S177" s="15">
        <f>IF($A177="","",IF(N177&lt;0,"Check: below zero",IF(AND(H177&gt;0,N177+J177&lt;=H177),"Reorder",IF(R177="","Slow: no sales logged",IF($B$2-R177&gt;$B$3,"Slow: no sale in "&amp;($B$2-R177)&amp;" days","OK")))))</f>
        <v/>
      </c>
      <c r="T177" s="11">
        <f>IF(S177="Reorder",MAX(0,I177-N177-J177),"")</f>
        <v/>
      </c>
      <c r="U177" s="12">
        <f>IF(OR(T177="",F177=""),"",T177*F177)</f>
        <v/>
      </c>
    </row>
    <row r="178">
      <c r="A178" s="7" t="n"/>
      <c r="B178" s="7" t="n"/>
      <c r="C178" s="7" t="n"/>
      <c r="D178" s="7" t="n"/>
      <c r="E178" s="7" t="n"/>
      <c r="F178" s="9" t="n"/>
      <c r="G178" s="10" t="n"/>
      <c r="H178" s="10" t="n"/>
      <c r="I178" s="10" t="n"/>
      <c r="J178" s="10" t="n"/>
      <c r="K178" s="11">
        <f>IF($A178="","",SUMIFS('Your movements'!$F$5:$F$3004,'Your movements'!$B$5:$B$3004,$A178,'Your movements'!$D$5:$D$3004,"Received"))</f>
        <v/>
      </c>
      <c r="L178" s="11">
        <f>IF($A178="","",-SUMIFS('Your movements'!$F$5:$F$3004,'Your movements'!$B$5:$B$3004,$A178,'Your movements'!$D$5:$D$3004,"Sold"))</f>
        <v/>
      </c>
      <c r="M178" s="11">
        <f>IF($A178="","",SUMIFS('Your movements'!$F$5:$F$3004,'Your movements'!$B$5:$B$3004,$A178,'Your movements'!$D$5:$D$3004,"Customer return")+SUMIFS('Your movements'!$F$5:$F$3004,'Your movements'!$B$5:$B$3004,$A178,'Your movements'!$D$5:$D$3004,"Adjustment"))</f>
        <v/>
      </c>
      <c r="N178" s="11">
        <f>IF($A178="","",G178+K178-L178+M178)</f>
        <v/>
      </c>
      <c r="O178" s="12">
        <f>IF(OR($A178="",F178=""),"",N178*F178)</f>
        <v/>
      </c>
      <c r="P178" s="11">
        <f>IF($A178="","",-SUMIFS('Your movements'!$F$5:$F$3004,'Your movements'!$B$5:$B$3004,$A178,'Your movements'!$D$5:$D$3004,"Sold",'Your movements'!$A$5:$A$3004,"&gt;"&amp;($B$2-30),'Your movements'!$A$5:$A$3004,"&lt;="&amp;$B$2))</f>
        <v/>
      </c>
      <c r="Q178" s="13">
        <f>IF(OR($A178="",P178="",P178=0),"",N178/(P178/30))</f>
        <v/>
      </c>
      <c r="R178" s="14">
        <f>IF($A178="","",IF(_xlfn.MAXIFS('Your movements'!$A$5:$A$3004,'Your movements'!$B$5:$B$3004,$A178,'Your movements'!$D$5:$D$3004,"Sold")=0,"",_xlfn.MAXIFS('Your movements'!$A$5:$A$3004,'Your movements'!$B$5:$B$3004,$A178,'Your movements'!$D$5:$D$3004,"Sold")))</f>
        <v/>
      </c>
      <c r="S178" s="15">
        <f>IF($A178="","",IF(N178&lt;0,"Check: below zero",IF(AND(H178&gt;0,N178+J178&lt;=H178),"Reorder",IF(R178="","Slow: no sales logged",IF($B$2-R178&gt;$B$3,"Slow: no sale in "&amp;($B$2-R178)&amp;" days","OK")))))</f>
        <v/>
      </c>
      <c r="T178" s="11">
        <f>IF(S178="Reorder",MAX(0,I178-N178-J178),"")</f>
        <v/>
      </c>
      <c r="U178" s="12">
        <f>IF(OR(T178="",F178=""),"",T178*F178)</f>
        <v/>
      </c>
    </row>
    <row r="179">
      <c r="A179" s="7" t="n"/>
      <c r="B179" s="7" t="n"/>
      <c r="C179" s="7" t="n"/>
      <c r="D179" s="7" t="n"/>
      <c r="E179" s="7" t="n"/>
      <c r="F179" s="9" t="n"/>
      <c r="G179" s="10" t="n"/>
      <c r="H179" s="10" t="n"/>
      <c r="I179" s="10" t="n"/>
      <c r="J179" s="10" t="n"/>
      <c r="K179" s="11">
        <f>IF($A179="","",SUMIFS('Your movements'!$F$5:$F$3004,'Your movements'!$B$5:$B$3004,$A179,'Your movements'!$D$5:$D$3004,"Received"))</f>
        <v/>
      </c>
      <c r="L179" s="11">
        <f>IF($A179="","",-SUMIFS('Your movements'!$F$5:$F$3004,'Your movements'!$B$5:$B$3004,$A179,'Your movements'!$D$5:$D$3004,"Sold"))</f>
        <v/>
      </c>
      <c r="M179" s="11">
        <f>IF($A179="","",SUMIFS('Your movements'!$F$5:$F$3004,'Your movements'!$B$5:$B$3004,$A179,'Your movements'!$D$5:$D$3004,"Customer return")+SUMIFS('Your movements'!$F$5:$F$3004,'Your movements'!$B$5:$B$3004,$A179,'Your movements'!$D$5:$D$3004,"Adjustment"))</f>
        <v/>
      </c>
      <c r="N179" s="11">
        <f>IF($A179="","",G179+K179-L179+M179)</f>
        <v/>
      </c>
      <c r="O179" s="12">
        <f>IF(OR($A179="",F179=""),"",N179*F179)</f>
        <v/>
      </c>
      <c r="P179" s="11">
        <f>IF($A179="","",-SUMIFS('Your movements'!$F$5:$F$3004,'Your movements'!$B$5:$B$3004,$A179,'Your movements'!$D$5:$D$3004,"Sold",'Your movements'!$A$5:$A$3004,"&gt;"&amp;($B$2-30),'Your movements'!$A$5:$A$3004,"&lt;="&amp;$B$2))</f>
        <v/>
      </c>
      <c r="Q179" s="13">
        <f>IF(OR($A179="",P179="",P179=0),"",N179/(P179/30))</f>
        <v/>
      </c>
      <c r="R179" s="14">
        <f>IF($A179="","",IF(_xlfn.MAXIFS('Your movements'!$A$5:$A$3004,'Your movements'!$B$5:$B$3004,$A179,'Your movements'!$D$5:$D$3004,"Sold")=0,"",_xlfn.MAXIFS('Your movements'!$A$5:$A$3004,'Your movements'!$B$5:$B$3004,$A179,'Your movements'!$D$5:$D$3004,"Sold")))</f>
        <v/>
      </c>
      <c r="S179" s="15">
        <f>IF($A179="","",IF(N179&lt;0,"Check: below zero",IF(AND(H179&gt;0,N179+J179&lt;=H179),"Reorder",IF(R179="","Slow: no sales logged",IF($B$2-R179&gt;$B$3,"Slow: no sale in "&amp;($B$2-R179)&amp;" days","OK")))))</f>
        <v/>
      </c>
      <c r="T179" s="11">
        <f>IF(S179="Reorder",MAX(0,I179-N179-J179),"")</f>
        <v/>
      </c>
      <c r="U179" s="12">
        <f>IF(OR(T179="",F179=""),"",T179*F179)</f>
        <v/>
      </c>
    </row>
    <row r="180">
      <c r="A180" s="7" t="n"/>
      <c r="B180" s="7" t="n"/>
      <c r="C180" s="7" t="n"/>
      <c r="D180" s="7" t="n"/>
      <c r="E180" s="7" t="n"/>
      <c r="F180" s="9" t="n"/>
      <c r="G180" s="10" t="n"/>
      <c r="H180" s="10" t="n"/>
      <c r="I180" s="10" t="n"/>
      <c r="J180" s="10" t="n"/>
      <c r="K180" s="11">
        <f>IF($A180="","",SUMIFS('Your movements'!$F$5:$F$3004,'Your movements'!$B$5:$B$3004,$A180,'Your movements'!$D$5:$D$3004,"Received"))</f>
        <v/>
      </c>
      <c r="L180" s="11">
        <f>IF($A180="","",-SUMIFS('Your movements'!$F$5:$F$3004,'Your movements'!$B$5:$B$3004,$A180,'Your movements'!$D$5:$D$3004,"Sold"))</f>
        <v/>
      </c>
      <c r="M180" s="11">
        <f>IF($A180="","",SUMIFS('Your movements'!$F$5:$F$3004,'Your movements'!$B$5:$B$3004,$A180,'Your movements'!$D$5:$D$3004,"Customer return")+SUMIFS('Your movements'!$F$5:$F$3004,'Your movements'!$B$5:$B$3004,$A180,'Your movements'!$D$5:$D$3004,"Adjustment"))</f>
        <v/>
      </c>
      <c r="N180" s="11">
        <f>IF($A180="","",G180+K180-L180+M180)</f>
        <v/>
      </c>
      <c r="O180" s="12">
        <f>IF(OR($A180="",F180=""),"",N180*F180)</f>
        <v/>
      </c>
      <c r="P180" s="11">
        <f>IF($A180="","",-SUMIFS('Your movements'!$F$5:$F$3004,'Your movements'!$B$5:$B$3004,$A180,'Your movements'!$D$5:$D$3004,"Sold",'Your movements'!$A$5:$A$3004,"&gt;"&amp;($B$2-30),'Your movements'!$A$5:$A$3004,"&lt;="&amp;$B$2))</f>
        <v/>
      </c>
      <c r="Q180" s="13">
        <f>IF(OR($A180="",P180="",P180=0),"",N180/(P180/30))</f>
        <v/>
      </c>
      <c r="R180" s="14">
        <f>IF($A180="","",IF(_xlfn.MAXIFS('Your movements'!$A$5:$A$3004,'Your movements'!$B$5:$B$3004,$A180,'Your movements'!$D$5:$D$3004,"Sold")=0,"",_xlfn.MAXIFS('Your movements'!$A$5:$A$3004,'Your movements'!$B$5:$B$3004,$A180,'Your movements'!$D$5:$D$3004,"Sold")))</f>
        <v/>
      </c>
      <c r="S180" s="15">
        <f>IF($A180="","",IF(N180&lt;0,"Check: below zero",IF(AND(H180&gt;0,N180+J180&lt;=H180),"Reorder",IF(R180="","Slow: no sales logged",IF($B$2-R180&gt;$B$3,"Slow: no sale in "&amp;($B$2-R180)&amp;" days","OK")))))</f>
        <v/>
      </c>
      <c r="T180" s="11">
        <f>IF(S180="Reorder",MAX(0,I180-N180-J180),"")</f>
        <v/>
      </c>
      <c r="U180" s="12">
        <f>IF(OR(T180="",F180=""),"",T180*F180)</f>
        <v/>
      </c>
    </row>
    <row r="181">
      <c r="A181" s="7" t="n"/>
      <c r="B181" s="7" t="n"/>
      <c r="C181" s="7" t="n"/>
      <c r="D181" s="7" t="n"/>
      <c r="E181" s="7" t="n"/>
      <c r="F181" s="9" t="n"/>
      <c r="G181" s="10" t="n"/>
      <c r="H181" s="10" t="n"/>
      <c r="I181" s="10" t="n"/>
      <c r="J181" s="10" t="n"/>
      <c r="K181" s="11">
        <f>IF($A181="","",SUMIFS('Your movements'!$F$5:$F$3004,'Your movements'!$B$5:$B$3004,$A181,'Your movements'!$D$5:$D$3004,"Received"))</f>
        <v/>
      </c>
      <c r="L181" s="11">
        <f>IF($A181="","",-SUMIFS('Your movements'!$F$5:$F$3004,'Your movements'!$B$5:$B$3004,$A181,'Your movements'!$D$5:$D$3004,"Sold"))</f>
        <v/>
      </c>
      <c r="M181" s="11">
        <f>IF($A181="","",SUMIFS('Your movements'!$F$5:$F$3004,'Your movements'!$B$5:$B$3004,$A181,'Your movements'!$D$5:$D$3004,"Customer return")+SUMIFS('Your movements'!$F$5:$F$3004,'Your movements'!$B$5:$B$3004,$A181,'Your movements'!$D$5:$D$3004,"Adjustment"))</f>
        <v/>
      </c>
      <c r="N181" s="11">
        <f>IF($A181="","",G181+K181-L181+M181)</f>
        <v/>
      </c>
      <c r="O181" s="12">
        <f>IF(OR($A181="",F181=""),"",N181*F181)</f>
        <v/>
      </c>
      <c r="P181" s="11">
        <f>IF($A181="","",-SUMIFS('Your movements'!$F$5:$F$3004,'Your movements'!$B$5:$B$3004,$A181,'Your movements'!$D$5:$D$3004,"Sold",'Your movements'!$A$5:$A$3004,"&gt;"&amp;($B$2-30),'Your movements'!$A$5:$A$3004,"&lt;="&amp;$B$2))</f>
        <v/>
      </c>
      <c r="Q181" s="13">
        <f>IF(OR($A181="",P181="",P181=0),"",N181/(P181/30))</f>
        <v/>
      </c>
      <c r="R181" s="14">
        <f>IF($A181="","",IF(_xlfn.MAXIFS('Your movements'!$A$5:$A$3004,'Your movements'!$B$5:$B$3004,$A181,'Your movements'!$D$5:$D$3004,"Sold")=0,"",_xlfn.MAXIFS('Your movements'!$A$5:$A$3004,'Your movements'!$B$5:$B$3004,$A181,'Your movements'!$D$5:$D$3004,"Sold")))</f>
        <v/>
      </c>
      <c r="S181" s="15">
        <f>IF($A181="","",IF(N181&lt;0,"Check: below zero",IF(AND(H181&gt;0,N181+J181&lt;=H181),"Reorder",IF(R181="","Slow: no sales logged",IF($B$2-R181&gt;$B$3,"Slow: no sale in "&amp;($B$2-R181)&amp;" days","OK")))))</f>
        <v/>
      </c>
      <c r="T181" s="11">
        <f>IF(S181="Reorder",MAX(0,I181-N181-J181),"")</f>
        <v/>
      </c>
      <c r="U181" s="12">
        <f>IF(OR(T181="",F181=""),"",T181*F181)</f>
        <v/>
      </c>
    </row>
    <row r="182">
      <c r="A182" s="7" t="n"/>
      <c r="B182" s="7" t="n"/>
      <c r="C182" s="7" t="n"/>
      <c r="D182" s="7" t="n"/>
      <c r="E182" s="7" t="n"/>
      <c r="F182" s="9" t="n"/>
      <c r="G182" s="10" t="n"/>
      <c r="H182" s="10" t="n"/>
      <c r="I182" s="10" t="n"/>
      <c r="J182" s="10" t="n"/>
      <c r="K182" s="11">
        <f>IF($A182="","",SUMIFS('Your movements'!$F$5:$F$3004,'Your movements'!$B$5:$B$3004,$A182,'Your movements'!$D$5:$D$3004,"Received"))</f>
        <v/>
      </c>
      <c r="L182" s="11">
        <f>IF($A182="","",-SUMIFS('Your movements'!$F$5:$F$3004,'Your movements'!$B$5:$B$3004,$A182,'Your movements'!$D$5:$D$3004,"Sold"))</f>
        <v/>
      </c>
      <c r="M182" s="11">
        <f>IF($A182="","",SUMIFS('Your movements'!$F$5:$F$3004,'Your movements'!$B$5:$B$3004,$A182,'Your movements'!$D$5:$D$3004,"Customer return")+SUMIFS('Your movements'!$F$5:$F$3004,'Your movements'!$B$5:$B$3004,$A182,'Your movements'!$D$5:$D$3004,"Adjustment"))</f>
        <v/>
      </c>
      <c r="N182" s="11">
        <f>IF($A182="","",G182+K182-L182+M182)</f>
        <v/>
      </c>
      <c r="O182" s="12">
        <f>IF(OR($A182="",F182=""),"",N182*F182)</f>
        <v/>
      </c>
      <c r="P182" s="11">
        <f>IF($A182="","",-SUMIFS('Your movements'!$F$5:$F$3004,'Your movements'!$B$5:$B$3004,$A182,'Your movements'!$D$5:$D$3004,"Sold",'Your movements'!$A$5:$A$3004,"&gt;"&amp;($B$2-30),'Your movements'!$A$5:$A$3004,"&lt;="&amp;$B$2))</f>
        <v/>
      </c>
      <c r="Q182" s="13">
        <f>IF(OR($A182="",P182="",P182=0),"",N182/(P182/30))</f>
        <v/>
      </c>
      <c r="R182" s="14">
        <f>IF($A182="","",IF(_xlfn.MAXIFS('Your movements'!$A$5:$A$3004,'Your movements'!$B$5:$B$3004,$A182,'Your movements'!$D$5:$D$3004,"Sold")=0,"",_xlfn.MAXIFS('Your movements'!$A$5:$A$3004,'Your movements'!$B$5:$B$3004,$A182,'Your movements'!$D$5:$D$3004,"Sold")))</f>
        <v/>
      </c>
      <c r="S182" s="15">
        <f>IF($A182="","",IF(N182&lt;0,"Check: below zero",IF(AND(H182&gt;0,N182+J182&lt;=H182),"Reorder",IF(R182="","Slow: no sales logged",IF($B$2-R182&gt;$B$3,"Slow: no sale in "&amp;($B$2-R182)&amp;" days","OK")))))</f>
        <v/>
      </c>
      <c r="T182" s="11">
        <f>IF(S182="Reorder",MAX(0,I182-N182-J182),"")</f>
        <v/>
      </c>
      <c r="U182" s="12">
        <f>IF(OR(T182="",F182=""),"",T182*F182)</f>
        <v/>
      </c>
    </row>
    <row r="183">
      <c r="A183" s="7" t="n"/>
      <c r="B183" s="7" t="n"/>
      <c r="C183" s="7" t="n"/>
      <c r="D183" s="7" t="n"/>
      <c r="E183" s="7" t="n"/>
      <c r="F183" s="9" t="n"/>
      <c r="G183" s="10" t="n"/>
      <c r="H183" s="10" t="n"/>
      <c r="I183" s="10" t="n"/>
      <c r="J183" s="10" t="n"/>
      <c r="K183" s="11">
        <f>IF($A183="","",SUMIFS('Your movements'!$F$5:$F$3004,'Your movements'!$B$5:$B$3004,$A183,'Your movements'!$D$5:$D$3004,"Received"))</f>
        <v/>
      </c>
      <c r="L183" s="11">
        <f>IF($A183="","",-SUMIFS('Your movements'!$F$5:$F$3004,'Your movements'!$B$5:$B$3004,$A183,'Your movements'!$D$5:$D$3004,"Sold"))</f>
        <v/>
      </c>
      <c r="M183" s="11">
        <f>IF($A183="","",SUMIFS('Your movements'!$F$5:$F$3004,'Your movements'!$B$5:$B$3004,$A183,'Your movements'!$D$5:$D$3004,"Customer return")+SUMIFS('Your movements'!$F$5:$F$3004,'Your movements'!$B$5:$B$3004,$A183,'Your movements'!$D$5:$D$3004,"Adjustment"))</f>
        <v/>
      </c>
      <c r="N183" s="11">
        <f>IF($A183="","",G183+K183-L183+M183)</f>
        <v/>
      </c>
      <c r="O183" s="12">
        <f>IF(OR($A183="",F183=""),"",N183*F183)</f>
        <v/>
      </c>
      <c r="P183" s="11">
        <f>IF($A183="","",-SUMIFS('Your movements'!$F$5:$F$3004,'Your movements'!$B$5:$B$3004,$A183,'Your movements'!$D$5:$D$3004,"Sold",'Your movements'!$A$5:$A$3004,"&gt;"&amp;($B$2-30),'Your movements'!$A$5:$A$3004,"&lt;="&amp;$B$2))</f>
        <v/>
      </c>
      <c r="Q183" s="13">
        <f>IF(OR($A183="",P183="",P183=0),"",N183/(P183/30))</f>
        <v/>
      </c>
      <c r="R183" s="14">
        <f>IF($A183="","",IF(_xlfn.MAXIFS('Your movements'!$A$5:$A$3004,'Your movements'!$B$5:$B$3004,$A183,'Your movements'!$D$5:$D$3004,"Sold")=0,"",_xlfn.MAXIFS('Your movements'!$A$5:$A$3004,'Your movements'!$B$5:$B$3004,$A183,'Your movements'!$D$5:$D$3004,"Sold")))</f>
        <v/>
      </c>
      <c r="S183" s="15">
        <f>IF($A183="","",IF(N183&lt;0,"Check: below zero",IF(AND(H183&gt;0,N183+J183&lt;=H183),"Reorder",IF(R183="","Slow: no sales logged",IF($B$2-R183&gt;$B$3,"Slow: no sale in "&amp;($B$2-R183)&amp;" days","OK")))))</f>
        <v/>
      </c>
      <c r="T183" s="11">
        <f>IF(S183="Reorder",MAX(0,I183-N183-J183),"")</f>
        <v/>
      </c>
      <c r="U183" s="12">
        <f>IF(OR(T183="",F183=""),"",T183*F183)</f>
        <v/>
      </c>
    </row>
    <row r="184">
      <c r="A184" s="7" t="n"/>
      <c r="B184" s="7" t="n"/>
      <c r="C184" s="7" t="n"/>
      <c r="D184" s="7" t="n"/>
      <c r="E184" s="7" t="n"/>
      <c r="F184" s="9" t="n"/>
      <c r="G184" s="10" t="n"/>
      <c r="H184" s="10" t="n"/>
      <c r="I184" s="10" t="n"/>
      <c r="J184" s="10" t="n"/>
      <c r="K184" s="11">
        <f>IF($A184="","",SUMIFS('Your movements'!$F$5:$F$3004,'Your movements'!$B$5:$B$3004,$A184,'Your movements'!$D$5:$D$3004,"Received"))</f>
        <v/>
      </c>
      <c r="L184" s="11">
        <f>IF($A184="","",-SUMIFS('Your movements'!$F$5:$F$3004,'Your movements'!$B$5:$B$3004,$A184,'Your movements'!$D$5:$D$3004,"Sold"))</f>
        <v/>
      </c>
      <c r="M184" s="11">
        <f>IF($A184="","",SUMIFS('Your movements'!$F$5:$F$3004,'Your movements'!$B$5:$B$3004,$A184,'Your movements'!$D$5:$D$3004,"Customer return")+SUMIFS('Your movements'!$F$5:$F$3004,'Your movements'!$B$5:$B$3004,$A184,'Your movements'!$D$5:$D$3004,"Adjustment"))</f>
        <v/>
      </c>
      <c r="N184" s="11">
        <f>IF($A184="","",G184+K184-L184+M184)</f>
        <v/>
      </c>
      <c r="O184" s="12">
        <f>IF(OR($A184="",F184=""),"",N184*F184)</f>
        <v/>
      </c>
      <c r="P184" s="11">
        <f>IF($A184="","",-SUMIFS('Your movements'!$F$5:$F$3004,'Your movements'!$B$5:$B$3004,$A184,'Your movements'!$D$5:$D$3004,"Sold",'Your movements'!$A$5:$A$3004,"&gt;"&amp;($B$2-30),'Your movements'!$A$5:$A$3004,"&lt;="&amp;$B$2))</f>
        <v/>
      </c>
      <c r="Q184" s="13">
        <f>IF(OR($A184="",P184="",P184=0),"",N184/(P184/30))</f>
        <v/>
      </c>
      <c r="R184" s="14">
        <f>IF($A184="","",IF(_xlfn.MAXIFS('Your movements'!$A$5:$A$3004,'Your movements'!$B$5:$B$3004,$A184,'Your movements'!$D$5:$D$3004,"Sold")=0,"",_xlfn.MAXIFS('Your movements'!$A$5:$A$3004,'Your movements'!$B$5:$B$3004,$A184,'Your movements'!$D$5:$D$3004,"Sold")))</f>
        <v/>
      </c>
      <c r="S184" s="15">
        <f>IF($A184="","",IF(N184&lt;0,"Check: below zero",IF(AND(H184&gt;0,N184+J184&lt;=H184),"Reorder",IF(R184="","Slow: no sales logged",IF($B$2-R184&gt;$B$3,"Slow: no sale in "&amp;($B$2-R184)&amp;" days","OK")))))</f>
        <v/>
      </c>
      <c r="T184" s="11">
        <f>IF(S184="Reorder",MAX(0,I184-N184-J184),"")</f>
        <v/>
      </c>
      <c r="U184" s="12">
        <f>IF(OR(T184="",F184=""),"",T184*F184)</f>
        <v/>
      </c>
    </row>
    <row r="185">
      <c r="A185" s="7" t="n"/>
      <c r="B185" s="7" t="n"/>
      <c r="C185" s="7" t="n"/>
      <c r="D185" s="7" t="n"/>
      <c r="E185" s="7" t="n"/>
      <c r="F185" s="9" t="n"/>
      <c r="G185" s="10" t="n"/>
      <c r="H185" s="10" t="n"/>
      <c r="I185" s="10" t="n"/>
      <c r="J185" s="10" t="n"/>
      <c r="K185" s="11">
        <f>IF($A185="","",SUMIFS('Your movements'!$F$5:$F$3004,'Your movements'!$B$5:$B$3004,$A185,'Your movements'!$D$5:$D$3004,"Received"))</f>
        <v/>
      </c>
      <c r="L185" s="11">
        <f>IF($A185="","",-SUMIFS('Your movements'!$F$5:$F$3004,'Your movements'!$B$5:$B$3004,$A185,'Your movements'!$D$5:$D$3004,"Sold"))</f>
        <v/>
      </c>
      <c r="M185" s="11">
        <f>IF($A185="","",SUMIFS('Your movements'!$F$5:$F$3004,'Your movements'!$B$5:$B$3004,$A185,'Your movements'!$D$5:$D$3004,"Customer return")+SUMIFS('Your movements'!$F$5:$F$3004,'Your movements'!$B$5:$B$3004,$A185,'Your movements'!$D$5:$D$3004,"Adjustment"))</f>
        <v/>
      </c>
      <c r="N185" s="11">
        <f>IF($A185="","",G185+K185-L185+M185)</f>
        <v/>
      </c>
      <c r="O185" s="12">
        <f>IF(OR($A185="",F185=""),"",N185*F185)</f>
        <v/>
      </c>
      <c r="P185" s="11">
        <f>IF($A185="","",-SUMIFS('Your movements'!$F$5:$F$3004,'Your movements'!$B$5:$B$3004,$A185,'Your movements'!$D$5:$D$3004,"Sold",'Your movements'!$A$5:$A$3004,"&gt;"&amp;($B$2-30),'Your movements'!$A$5:$A$3004,"&lt;="&amp;$B$2))</f>
        <v/>
      </c>
      <c r="Q185" s="13">
        <f>IF(OR($A185="",P185="",P185=0),"",N185/(P185/30))</f>
        <v/>
      </c>
      <c r="R185" s="14">
        <f>IF($A185="","",IF(_xlfn.MAXIFS('Your movements'!$A$5:$A$3004,'Your movements'!$B$5:$B$3004,$A185,'Your movements'!$D$5:$D$3004,"Sold")=0,"",_xlfn.MAXIFS('Your movements'!$A$5:$A$3004,'Your movements'!$B$5:$B$3004,$A185,'Your movements'!$D$5:$D$3004,"Sold")))</f>
        <v/>
      </c>
      <c r="S185" s="15">
        <f>IF($A185="","",IF(N185&lt;0,"Check: below zero",IF(AND(H185&gt;0,N185+J185&lt;=H185),"Reorder",IF(R185="","Slow: no sales logged",IF($B$2-R185&gt;$B$3,"Slow: no sale in "&amp;($B$2-R185)&amp;" days","OK")))))</f>
        <v/>
      </c>
      <c r="T185" s="11">
        <f>IF(S185="Reorder",MAX(0,I185-N185-J185),"")</f>
        <v/>
      </c>
      <c r="U185" s="12">
        <f>IF(OR(T185="",F185=""),"",T185*F185)</f>
        <v/>
      </c>
    </row>
    <row r="186">
      <c r="A186" s="7" t="n"/>
      <c r="B186" s="7" t="n"/>
      <c r="C186" s="7" t="n"/>
      <c r="D186" s="7" t="n"/>
      <c r="E186" s="7" t="n"/>
      <c r="F186" s="9" t="n"/>
      <c r="G186" s="10" t="n"/>
      <c r="H186" s="10" t="n"/>
      <c r="I186" s="10" t="n"/>
      <c r="J186" s="10" t="n"/>
      <c r="K186" s="11">
        <f>IF($A186="","",SUMIFS('Your movements'!$F$5:$F$3004,'Your movements'!$B$5:$B$3004,$A186,'Your movements'!$D$5:$D$3004,"Received"))</f>
        <v/>
      </c>
      <c r="L186" s="11">
        <f>IF($A186="","",-SUMIFS('Your movements'!$F$5:$F$3004,'Your movements'!$B$5:$B$3004,$A186,'Your movements'!$D$5:$D$3004,"Sold"))</f>
        <v/>
      </c>
      <c r="M186" s="11">
        <f>IF($A186="","",SUMIFS('Your movements'!$F$5:$F$3004,'Your movements'!$B$5:$B$3004,$A186,'Your movements'!$D$5:$D$3004,"Customer return")+SUMIFS('Your movements'!$F$5:$F$3004,'Your movements'!$B$5:$B$3004,$A186,'Your movements'!$D$5:$D$3004,"Adjustment"))</f>
        <v/>
      </c>
      <c r="N186" s="11">
        <f>IF($A186="","",G186+K186-L186+M186)</f>
        <v/>
      </c>
      <c r="O186" s="12">
        <f>IF(OR($A186="",F186=""),"",N186*F186)</f>
        <v/>
      </c>
      <c r="P186" s="11">
        <f>IF($A186="","",-SUMIFS('Your movements'!$F$5:$F$3004,'Your movements'!$B$5:$B$3004,$A186,'Your movements'!$D$5:$D$3004,"Sold",'Your movements'!$A$5:$A$3004,"&gt;"&amp;($B$2-30),'Your movements'!$A$5:$A$3004,"&lt;="&amp;$B$2))</f>
        <v/>
      </c>
      <c r="Q186" s="13">
        <f>IF(OR($A186="",P186="",P186=0),"",N186/(P186/30))</f>
        <v/>
      </c>
      <c r="R186" s="14">
        <f>IF($A186="","",IF(_xlfn.MAXIFS('Your movements'!$A$5:$A$3004,'Your movements'!$B$5:$B$3004,$A186,'Your movements'!$D$5:$D$3004,"Sold")=0,"",_xlfn.MAXIFS('Your movements'!$A$5:$A$3004,'Your movements'!$B$5:$B$3004,$A186,'Your movements'!$D$5:$D$3004,"Sold")))</f>
        <v/>
      </c>
      <c r="S186" s="15">
        <f>IF($A186="","",IF(N186&lt;0,"Check: below zero",IF(AND(H186&gt;0,N186+J186&lt;=H186),"Reorder",IF(R186="","Slow: no sales logged",IF($B$2-R186&gt;$B$3,"Slow: no sale in "&amp;($B$2-R186)&amp;" days","OK")))))</f>
        <v/>
      </c>
      <c r="T186" s="11">
        <f>IF(S186="Reorder",MAX(0,I186-N186-J186),"")</f>
        <v/>
      </c>
      <c r="U186" s="12">
        <f>IF(OR(T186="",F186=""),"",T186*F186)</f>
        <v/>
      </c>
    </row>
    <row r="187">
      <c r="A187" s="7" t="n"/>
      <c r="B187" s="7" t="n"/>
      <c r="C187" s="7" t="n"/>
      <c r="D187" s="7" t="n"/>
      <c r="E187" s="7" t="n"/>
      <c r="F187" s="9" t="n"/>
      <c r="G187" s="10" t="n"/>
      <c r="H187" s="10" t="n"/>
      <c r="I187" s="10" t="n"/>
      <c r="J187" s="10" t="n"/>
      <c r="K187" s="11">
        <f>IF($A187="","",SUMIFS('Your movements'!$F$5:$F$3004,'Your movements'!$B$5:$B$3004,$A187,'Your movements'!$D$5:$D$3004,"Received"))</f>
        <v/>
      </c>
      <c r="L187" s="11">
        <f>IF($A187="","",-SUMIFS('Your movements'!$F$5:$F$3004,'Your movements'!$B$5:$B$3004,$A187,'Your movements'!$D$5:$D$3004,"Sold"))</f>
        <v/>
      </c>
      <c r="M187" s="11">
        <f>IF($A187="","",SUMIFS('Your movements'!$F$5:$F$3004,'Your movements'!$B$5:$B$3004,$A187,'Your movements'!$D$5:$D$3004,"Customer return")+SUMIFS('Your movements'!$F$5:$F$3004,'Your movements'!$B$5:$B$3004,$A187,'Your movements'!$D$5:$D$3004,"Adjustment"))</f>
        <v/>
      </c>
      <c r="N187" s="11">
        <f>IF($A187="","",G187+K187-L187+M187)</f>
        <v/>
      </c>
      <c r="O187" s="12">
        <f>IF(OR($A187="",F187=""),"",N187*F187)</f>
        <v/>
      </c>
      <c r="P187" s="11">
        <f>IF($A187="","",-SUMIFS('Your movements'!$F$5:$F$3004,'Your movements'!$B$5:$B$3004,$A187,'Your movements'!$D$5:$D$3004,"Sold",'Your movements'!$A$5:$A$3004,"&gt;"&amp;($B$2-30),'Your movements'!$A$5:$A$3004,"&lt;="&amp;$B$2))</f>
        <v/>
      </c>
      <c r="Q187" s="13">
        <f>IF(OR($A187="",P187="",P187=0),"",N187/(P187/30))</f>
        <v/>
      </c>
      <c r="R187" s="14">
        <f>IF($A187="","",IF(_xlfn.MAXIFS('Your movements'!$A$5:$A$3004,'Your movements'!$B$5:$B$3004,$A187,'Your movements'!$D$5:$D$3004,"Sold")=0,"",_xlfn.MAXIFS('Your movements'!$A$5:$A$3004,'Your movements'!$B$5:$B$3004,$A187,'Your movements'!$D$5:$D$3004,"Sold")))</f>
        <v/>
      </c>
      <c r="S187" s="15">
        <f>IF($A187="","",IF(N187&lt;0,"Check: below zero",IF(AND(H187&gt;0,N187+J187&lt;=H187),"Reorder",IF(R187="","Slow: no sales logged",IF($B$2-R187&gt;$B$3,"Slow: no sale in "&amp;($B$2-R187)&amp;" days","OK")))))</f>
        <v/>
      </c>
      <c r="T187" s="11">
        <f>IF(S187="Reorder",MAX(0,I187-N187-J187),"")</f>
        <v/>
      </c>
      <c r="U187" s="12">
        <f>IF(OR(T187="",F187=""),"",T187*F187)</f>
        <v/>
      </c>
    </row>
    <row r="188">
      <c r="A188" s="7" t="n"/>
      <c r="B188" s="7" t="n"/>
      <c r="C188" s="7" t="n"/>
      <c r="D188" s="7" t="n"/>
      <c r="E188" s="7" t="n"/>
      <c r="F188" s="9" t="n"/>
      <c r="G188" s="10" t="n"/>
      <c r="H188" s="10" t="n"/>
      <c r="I188" s="10" t="n"/>
      <c r="J188" s="10" t="n"/>
      <c r="K188" s="11">
        <f>IF($A188="","",SUMIFS('Your movements'!$F$5:$F$3004,'Your movements'!$B$5:$B$3004,$A188,'Your movements'!$D$5:$D$3004,"Received"))</f>
        <v/>
      </c>
      <c r="L188" s="11">
        <f>IF($A188="","",-SUMIFS('Your movements'!$F$5:$F$3004,'Your movements'!$B$5:$B$3004,$A188,'Your movements'!$D$5:$D$3004,"Sold"))</f>
        <v/>
      </c>
      <c r="M188" s="11">
        <f>IF($A188="","",SUMIFS('Your movements'!$F$5:$F$3004,'Your movements'!$B$5:$B$3004,$A188,'Your movements'!$D$5:$D$3004,"Customer return")+SUMIFS('Your movements'!$F$5:$F$3004,'Your movements'!$B$5:$B$3004,$A188,'Your movements'!$D$5:$D$3004,"Adjustment"))</f>
        <v/>
      </c>
      <c r="N188" s="11">
        <f>IF($A188="","",G188+K188-L188+M188)</f>
        <v/>
      </c>
      <c r="O188" s="12">
        <f>IF(OR($A188="",F188=""),"",N188*F188)</f>
        <v/>
      </c>
      <c r="P188" s="11">
        <f>IF($A188="","",-SUMIFS('Your movements'!$F$5:$F$3004,'Your movements'!$B$5:$B$3004,$A188,'Your movements'!$D$5:$D$3004,"Sold",'Your movements'!$A$5:$A$3004,"&gt;"&amp;($B$2-30),'Your movements'!$A$5:$A$3004,"&lt;="&amp;$B$2))</f>
        <v/>
      </c>
      <c r="Q188" s="13">
        <f>IF(OR($A188="",P188="",P188=0),"",N188/(P188/30))</f>
        <v/>
      </c>
      <c r="R188" s="14">
        <f>IF($A188="","",IF(_xlfn.MAXIFS('Your movements'!$A$5:$A$3004,'Your movements'!$B$5:$B$3004,$A188,'Your movements'!$D$5:$D$3004,"Sold")=0,"",_xlfn.MAXIFS('Your movements'!$A$5:$A$3004,'Your movements'!$B$5:$B$3004,$A188,'Your movements'!$D$5:$D$3004,"Sold")))</f>
        <v/>
      </c>
      <c r="S188" s="15">
        <f>IF($A188="","",IF(N188&lt;0,"Check: below zero",IF(AND(H188&gt;0,N188+J188&lt;=H188),"Reorder",IF(R188="","Slow: no sales logged",IF($B$2-R188&gt;$B$3,"Slow: no sale in "&amp;($B$2-R188)&amp;" days","OK")))))</f>
        <v/>
      </c>
      <c r="T188" s="11">
        <f>IF(S188="Reorder",MAX(0,I188-N188-J188),"")</f>
        <v/>
      </c>
      <c r="U188" s="12">
        <f>IF(OR(T188="",F188=""),"",T188*F188)</f>
        <v/>
      </c>
    </row>
    <row r="189">
      <c r="A189" s="7" t="n"/>
      <c r="B189" s="7" t="n"/>
      <c r="C189" s="7" t="n"/>
      <c r="D189" s="7" t="n"/>
      <c r="E189" s="7" t="n"/>
      <c r="F189" s="9" t="n"/>
      <c r="G189" s="10" t="n"/>
      <c r="H189" s="10" t="n"/>
      <c r="I189" s="10" t="n"/>
      <c r="J189" s="10" t="n"/>
      <c r="K189" s="11">
        <f>IF($A189="","",SUMIFS('Your movements'!$F$5:$F$3004,'Your movements'!$B$5:$B$3004,$A189,'Your movements'!$D$5:$D$3004,"Received"))</f>
        <v/>
      </c>
      <c r="L189" s="11">
        <f>IF($A189="","",-SUMIFS('Your movements'!$F$5:$F$3004,'Your movements'!$B$5:$B$3004,$A189,'Your movements'!$D$5:$D$3004,"Sold"))</f>
        <v/>
      </c>
      <c r="M189" s="11">
        <f>IF($A189="","",SUMIFS('Your movements'!$F$5:$F$3004,'Your movements'!$B$5:$B$3004,$A189,'Your movements'!$D$5:$D$3004,"Customer return")+SUMIFS('Your movements'!$F$5:$F$3004,'Your movements'!$B$5:$B$3004,$A189,'Your movements'!$D$5:$D$3004,"Adjustment"))</f>
        <v/>
      </c>
      <c r="N189" s="11">
        <f>IF($A189="","",G189+K189-L189+M189)</f>
        <v/>
      </c>
      <c r="O189" s="12">
        <f>IF(OR($A189="",F189=""),"",N189*F189)</f>
        <v/>
      </c>
      <c r="P189" s="11">
        <f>IF($A189="","",-SUMIFS('Your movements'!$F$5:$F$3004,'Your movements'!$B$5:$B$3004,$A189,'Your movements'!$D$5:$D$3004,"Sold",'Your movements'!$A$5:$A$3004,"&gt;"&amp;($B$2-30),'Your movements'!$A$5:$A$3004,"&lt;="&amp;$B$2))</f>
        <v/>
      </c>
      <c r="Q189" s="13">
        <f>IF(OR($A189="",P189="",P189=0),"",N189/(P189/30))</f>
        <v/>
      </c>
      <c r="R189" s="14">
        <f>IF($A189="","",IF(_xlfn.MAXIFS('Your movements'!$A$5:$A$3004,'Your movements'!$B$5:$B$3004,$A189,'Your movements'!$D$5:$D$3004,"Sold")=0,"",_xlfn.MAXIFS('Your movements'!$A$5:$A$3004,'Your movements'!$B$5:$B$3004,$A189,'Your movements'!$D$5:$D$3004,"Sold")))</f>
        <v/>
      </c>
      <c r="S189" s="15">
        <f>IF($A189="","",IF(N189&lt;0,"Check: below zero",IF(AND(H189&gt;0,N189+J189&lt;=H189),"Reorder",IF(R189="","Slow: no sales logged",IF($B$2-R189&gt;$B$3,"Slow: no sale in "&amp;($B$2-R189)&amp;" days","OK")))))</f>
        <v/>
      </c>
      <c r="T189" s="11">
        <f>IF(S189="Reorder",MAX(0,I189-N189-J189),"")</f>
        <v/>
      </c>
      <c r="U189" s="12">
        <f>IF(OR(T189="",F189=""),"",T189*F189)</f>
        <v/>
      </c>
    </row>
    <row r="190">
      <c r="A190" s="7" t="n"/>
      <c r="B190" s="7" t="n"/>
      <c r="C190" s="7" t="n"/>
      <c r="D190" s="7" t="n"/>
      <c r="E190" s="7" t="n"/>
      <c r="F190" s="9" t="n"/>
      <c r="G190" s="10" t="n"/>
      <c r="H190" s="10" t="n"/>
      <c r="I190" s="10" t="n"/>
      <c r="J190" s="10" t="n"/>
      <c r="K190" s="11">
        <f>IF($A190="","",SUMIFS('Your movements'!$F$5:$F$3004,'Your movements'!$B$5:$B$3004,$A190,'Your movements'!$D$5:$D$3004,"Received"))</f>
        <v/>
      </c>
      <c r="L190" s="11">
        <f>IF($A190="","",-SUMIFS('Your movements'!$F$5:$F$3004,'Your movements'!$B$5:$B$3004,$A190,'Your movements'!$D$5:$D$3004,"Sold"))</f>
        <v/>
      </c>
      <c r="M190" s="11">
        <f>IF($A190="","",SUMIFS('Your movements'!$F$5:$F$3004,'Your movements'!$B$5:$B$3004,$A190,'Your movements'!$D$5:$D$3004,"Customer return")+SUMIFS('Your movements'!$F$5:$F$3004,'Your movements'!$B$5:$B$3004,$A190,'Your movements'!$D$5:$D$3004,"Adjustment"))</f>
        <v/>
      </c>
      <c r="N190" s="11">
        <f>IF($A190="","",G190+K190-L190+M190)</f>
        <v/>
      </c>
      <c r="O190" s="12">
        <f>IF(OR($A190="",F190=""),"",N190*F190)</f>
        <v/>
      </c>
      <c r="P190" s="11">
        <f>IF($A190="","",-SUMIFS('Your movements'!$F$5:$F$3004,'Your movements'!$B$5:$B$3004,$A190,'Your movements'!$D$5:$D$3004,"Sold",'Your movements'!$A$5:$A$3004,"&gt;"&amp;($B$2-30),'Your movements'!$A$5:$A$3004,"&lt;="&amp;$B$2))</f>
        <v/>
      </c>
      <c r="Q190" s="13">
        <f>IF(OR($A190="",P190="",P190=0),"",N190/(P190/30))</f>
        <v/>
      </c>
      <c r="R190" s="14">
        <f>IF($A190="","",IF(_xlfn.MAXIFS('Your movements'!$A$5:$A$3004,'Your movements'!$B$5:$B$3004,$A190,'Your movements'!$D$5:$D$3004,"Sold")=0,"",_xlfn.MAXIFS('Your movements'!$A$5:$A$3004,'Your movements'!$B$5:$B$3004,$A190,'Your movements'!$D$5:$D$3004,"Sold")))</f>
        <v/>
      </c>
      <c r="S190" s="15">
        <f>IF($A190="","",IF(N190&lt;0,"Check: below zero",IF(AND(H190&gt;0,N190+J190&lt;=H190),"Reorder",IF(R190="","Slow: no sales logged",IF($B$2-R190&gt;$B$3,"Slow: no sale in "&amp;($B$2-R190)&amp;" days","OK")))))</f>
        <v/>
      </c>
      <c r="T190" s="11">
        <f>IF(S190="Reorder",MAX(0,I190-N190-J190),"")</f>
        <v/>
      </c>
      <c r="U190" s="12">
        <f>IF(OR(T190="",F190=""),"",T190*F190)</f>
        <v/>
      </c>
    </row>
    <row r="191">
      <c r="A191" s="7" t="n"/>
      <c r="B191" s="7" t="n"/>
      <c r="C191" s="7" t="n"/>
      <c r="D191" s="7" t="n"/>
      <c r="E191" s="7" t="n"/>
      <c r="F191" s="9" t="n"/>
      <c r="G191" s="10" t="n"/>
      <c r="H191" s="10" t="n"/>
      <c r="I191" s="10" t="n"/>
      <c r="J191" s="10" t="n"/>
      <c r="K191" s="11">
        <f>IF($A191="","",SUMIFS('Your movements'!$F$5:$F$3004,'Your movements'!$B$5:$B$3004,$A191,'Your movements'!$D$5:$D$3004,"Received"))</f>
        <v/>
      </c>
      <c r="L191" s="11">
        <f>IF($A191="","",-SUMIFS('Your movements'!$F$5:$F$3004,'Your movements'!$B$5:$B$3004,$A191,'Your movements'!$D$5:$D$3004,"Sold"))</f>
        <v/>
      </c>
      <c r="M191" s="11">
        <f>IF($A191="","",SUMIFS('Your movements'!$F$5:$F$3004,'Your movements'!$B$5:$B$3004,$A191,'Your movements'!$D$5:$D$3004,"Customer return")+SUMIFS('Your movements'!$F$5:$F$3004,'Your movements'!$B$5:$B$3004,$A191,'Your movements'!$D$5:$D$3004,"Adjustment"))</f>
        <v/>
      </c>
      <c r="N191" s="11">
        <f>IF($A191="","",G191+K191-L191+M191)</f>
        <v/>
      </c>
      <c r="O191" s="12">
        <f>IF(OR($A191="",F191=""),"",N191*F191)</f>
        <v/>
      </c>
      <c r="P191" s="11">
        <f>IF($A191="","",-SUMIFS('Your movements'!$F$5:$F$3004,'Your movements'!$B$5:$B$3004,$A191,'Your movements'!$D$5:$D$3004,"Sold",'Your movements'!$A$5:$A$3004,"&gt;"&amp;($B$2-30),'Your movements'!$A$5:$A$3004,"&lt;="&amp;$B$2))</f>
        <v/>
      </c>
      <c r="Q191" s="13">
        <f>IF(OR($A191="",P191="",P191=0),"",N191/(P191/30))</f>
        <v/>
      </c>
      <c r="R191" s="14">
        <f>IF($A191="","",IF(_xlfn.MAXIFS('Your movements'!$A$5:$A$3004,'Your movements'!$B$5:$B$3004,$A191,'Your movements'!$D$5:$D$3004,"Sold")=0,"",_xlfn.MAXIFS('Your movements'!$A$5:$A$3004,'Your movements'!$B$5:$B$3004,$A191,'Your movements'!$D$5:$D$3004,"Sold")))</f>
        <v/>
      </c>
      <c r="S191" s="15">
        <f>IF($A191="","",IF(N191&lt;0,"Check: below zero",IF(AND(H191&gt;0,N191+J191&lt;=H191),"Reorder",IF(R191="","Slow: no sales logged",IF($B$2-R191&gt;$B$3,"Slow: no sale in "&amp;($B$2-R191)&amp;" days","OK")))))</f>
        <v/>
      </c>
      <c r="T191" s="11">
        <f>IF(S191="Reorder",MAX(0,I191-N191-J191),"")</f>
        <v/>
      </c>
      <c r="U191" s="12">
        <f>IF(OR(T191="",F191=""),"",T191*F191)</f>
        <v/>
      </c>
    </row>
    <row r="192">
      <c r="A192" s="7" t="n"/>
      <c r="B192" s="7" t="n"/>
      <c r="C192" s="7" t="n"/>
      <c r="D192" s="7" t="n"/>
      <c r="E192" s="7" t="n"/>
      <c r="F192" s="9" t="n"/>
      <c r="G192" s="10" t="n"/>
      <c r="H192" s="10" t="n"/>
      <c r="I192" s="10" t="n"/>
      <c r="J192" s="10" t="n"/>
      <c r="K192" s="11">
        <f>IF($A192="","",SUMIFS('Your movements'!$F$5:$F$3004,'Your movements'!$B$5:$B$3004,$A192,'Your movements'!$D$5:$D$3004,"Received"))</f>
        <v/>
      </c>
      <c r="L192" s="11">
        <f>IF($A192="","",-SUMIFS('Your movements'!$F$5:$F$3004,'Your movements'!$B$5:$B$3004,$A192,'Your movements'!$D$5:$D$3004,"Sold"))</f>
        <v/>
      </c>
      <c r="M192" s="11">
        <f>IF($A192="","",SUMIFS('Your movements'!$F$5:$F$3004,'Your movements'!$B$5:$B$3004,$A192,'Your movements'!$D$5:$D$3004,"Customer return")+SUMIFS('Your movements'!$F$5:$F$3004,'Your movements'!$B$5:$B$3004,$A192,'Your movements'!$D$5:$D$3004,"Adjustment"))</f>
        <v/>
      </c>
      <c r="N192" s="11">
        <f>IF($A192="","",G192+K192-L192+M192)</f>
        <v/>
      </c>
      <c r="O192" s="12">
        <f>IF(OR($A192="",F192=""),"",N192*F192)</f>
        <v/>
      </c>
      <c r="P192" s="11">
        <f>IF($A192="","",-SUMIFS('Your movements'!$F$5:$F$3004,'Your movements'!$B$5:$B$3004,$A192,'Your movements'!$D$5:$D$3004,"Sold",'Your movements'!$A$5:$A$3004,"&gt;"&amp;($B$2-30),'Your movements'!$A$5:$A$3004,"&lt;="&amp;$B$2))</f>
        <v/>
      </c>
      <c r="Q192" s="13">
        <f>IF(OR($A192="",P192="",P192=0),"",N192/(P192/30))</f>
        <v/>
      </c>
      <c r="R192" s="14">
        <f>IF($A192="","",IF(_xlfn.MAXIFS('Your movements'!$A$5:$A$3004,'Your movements'!$B$5:$B$3004,$A192,'Your movements'!$D$5:$D$3004,"Sold")=0,"",_xlfn.MAXIFS('Your movements'!$A$5:$A$3004,'Your movements'!$B$5:$B$3004,$A192,'Your movements'!$D$5:$D$3004,"Sold")))</f>
        <v/>
      </c>
      <c r="S192" s="15">
        <f>IF($A192="","",IF(N192&lt;0,"Check: below zero",IF(AND(H192&gt;0,N192+J192&lt;=H192),"Reorder",IF(R192="","Slow: no sales logged",IF($B$2-R192&gt;$B$3,"Slow: no sale in "&amp;($B$2-R192)&amp;" days","OK")))))</f>
        <v/>
      </c>
      <c r="T192" s="11">
        <f>IF(S192="Reorder",MAX(0,I192-N192-J192),"")</f>
        <v/>
      </c>
      <c r="U192" s="12">
        <f>IF(OR(T192="",F192=""),"",T192*F192)</f>
        <v/>
      </c>
    </row>
    <row r="193">
      <c r="A193" s="7" t="n"/>
      <c r="B193" s="7" t="n"/>
      <c r="C193" s="7" t="n"/>
      <c r="D193" s="7" t="n"/>
      <c r="E193" s="7" t="n"/>
      <c r="F193" s="9" t="n"/>
      <c r="G193" s="10" t="n"/>
      <c r="H193" s="10" t="n"/>
      <c r="I193" s="10" t="n"/>
      <c r="J193" s="10" t="n"/>
      <c r="K193" s="11">
        <f>IF($A193="","",SUMIFS('Your movements'!$F$5:$F$3004,'Your movements'!$B$5:$B$3004,$A193,'Your movements'!$D$5:$D$3004,"Received"))</f>
        <v/>
      </c>
      <c r="L193" s="11">
        <f>IF($A193="","",-SUMIFS('Your movements'!$F$5:$F$3004,'Your movements'!$B$5:$B$3004,$A193,'Your movements'!$D$5:$D$3004,"Sold"))</f>
        <v/>
      </c>
      <c r="M193" s="11">
        <f>IF($A193="","",SUMIFS('Your movements'!$F$5:$F$3004,'Your movements'!$B$5:$B$3004,$A193,'Your movements'!$D$5:$D$3004,"Customer return")+SUMIFS('Your movements'!$F$5:$F$3004,'Your movements'!$B$5:$B$3004,$A193,'Your movements'!$D$5:$D$3004,"Adjustment"))</f>
        <v/>
      </c>
      <c r="N193" s="11">
        <f>IF($A193="","",G193+K193-L193+M193)</f>
        <v/>
      </c>
      <c r="O193" s="12">
        <f>IF(OR($A193="",F193=""),"",N193*F193)</f>
        <v/>
      </c>
      <c r="P193" s="11">
        <f>IF($A193="","",-SUMIFS('Your movements'!$F$5:$F$3004,'Your movements'!$B$5:$B$3004,$A193,'Your movements'!$D$5:$D$3004,"Sold",'Your movements'!$A$5:$A$3004,"&gt;"&amp;($B$2-30),'Your movements'!$A$5:$A$3004,"&lt;="&amp;$B$2))</f>
        <v/>
      </c>
      <c r="Q193" s="13">
        <f>IF(OR($A193="",P193="",P193=0),"",N193/(P193/30))</f>
        <v/>
      </c>
      <c r="R193" s="14">
        <f>IF($A193="","",IF(_xlfn.MAXIFS('Your movements'!$A$5:$A$3004,'Your movements'!$B$5:$B$3004,$A193,'Your movements'!$D$5:$D$3004,"Sold")=0,"",_xlfn.MAXIFS('Your movements'!$A$5:$A$3004,'Your movements'!$B$5:$B$3004,$A193,'Your movements'!$D$5:$D$3004,"Sold")))</f>
        <v/>
      </c>
      <c r="S193" s="15">
        <f>IF($A193="","",IF(N193&lt;0,"Check: below zero",IF(AND(H193&gt;0,N193+J193&lt;=H193),"Reorder",IF(R193="","Slow: no sales logged",IF($B$2-R193&gt;$B$3,"Slow: no sale in "&amp;($B$2-R193)&amp;" days","OK")))))</f>
        <v/>
      </c>
      <c r="T193" s="11">
        <f>IF(S193="Reorder",MAX(0,I193-N193-J193),"")</f>
        <v/>
      </c>
      <c r="U193" s="12">
        <f>IF(OR(T193="",F193=""),"",T193*F193)</f>
        <v/>
      </c>
    </row>
    <row r="194">
      <c r="A194" s="7" t="n"/>
      <c r="B194" s="7" t="n"/>
      <c r="C194" s="7" t="n"/>
      <c r="D194" s="7" t="n"/>
      <c r="E194" s="7" t="n"/>
      <c r="F194" s="9" t="n"/>
      <c r="G194" s="10" t="n"/>
      <c r="H194" s="10" t="n"/>
      <c r="I194" s="10" t="n"/>
      <c r="J194" s="10" t="n"/>
      <c r="K194" s="11">
        <f>IF($A194="","",SUMIFS('Your movements'!$F$5:$F$3004,'Your movements'!$B$5:$B$3004,$A194,'Your movements'!$D$5:$D$3004,"Received"))</f>
        <v/>
      </c>
      <c r="L194" s="11">
        <f>IF($A194="","",-SUMIFS('Your movements'!$F$5:$F$3004,'Your movements'!$B$5:$B$3004,$A194,'Your movements'!$D$5:$D$3004,"Sold"))</f>
        <v/>
      </c>
      <c r="M194" s="11">
        <f>IF($A194="","",SUMIFS('Your movements'!$F$5:$F$3004,'Your movements'!$B$5:$B$3004,$A194,'Your movements'!$D$5:$D$3004,"Customer return")+SUMIFS('Your movements'!$F$5:$F$3004,'Your movements'!$B$5:$B$3004,$A194,'Your movements'!$D$5:$D$3004,"Adjustment"))</f>
        <v/>
      </c>
      <c r="N194" s="11">
        <f>IF($A194="","",G194+K194-L194+M194)</f>
        <v/>
      </c>
      <c r="O194" s="12">
        <f>IF(OR($A194="",F194=""),"",N194*F194)</f>
        <v/>
      </c>
      <c r="P194" s="11">
        <f>IF($A194="","",-SUMIFS('Your movements'!$F$5:$F$3004,'Your movements'!$B$5:$B$3004,$A194,'Your movements'!$D$5:$D$3004,"Sold",'Your movements'!$A$5:$A$3004,"&gt;"&amp;($B$2-30),'Your movements'!$A$5:$A$3004,"&lt;="&amp;$B$2))</f>
        <v/>
      </c>
      <c r="Q194" s="13">
        <f>IF(OR($A194="",P194="",P194=0),"",N194/(P194/30))</f>
        <v/>
      </c>
      <c r="R194" s="14">
        <f>IF($A194="","",IF(_xlfn.MAXIFS('Your movements'!$A$5:$A$3004,'Your movements'!$B$5:$B$3004,$A194,'Your movements'!$D$5:$D$3004,"Sold")=0,"",_xlfn.MAXIFS('Your movements'!$A$5:$A$3004,'Your movements'!$B$5:$B$3004,$A194,'Your movements'!$D$5:$D$3004,"Sold")))</f>
        <v/>
      </c>
      <c r="S194" s="15">
        <f>IF($A194="","",IF(N194&lt;0,"Check: below zero",IF(AND(H194&gt;0,N194+J194&lt;=H194),"Reorder",IF(R194="","Slow: no sales logged",IF($B$2-R194&gt;$B$3,"Slow: no sale in "&amp;($B$2-R194)&amp;" days","OK")))))</f>
        <v/>
      </c>
      <c r="T194" s="11">
        <f>IF(S194="Reorder",MAX(0,I194-N194-J194),"")</f>
        <v/>
      </c>
      <c r="U194" s="12">
        <f>IF(OR(T194="",F194=""),"",T194*F194)</f>
        <v/>
      </c>
    </row>
    <row r="195">
      <c r="A195" s="7" t="n"/>
      <c r="B195" s="7" t="n"/>
      <c r="C195" s="7" t="n"/>
      <c r="D195" s="7" t="n"/>
      <c r="E195" s="7" t="n"/>
      <c r="F195" s="9" t="n"/>
      <c r="G195" s="10" t="n"/>
      <c r="H195" s="10" t="n"/>
      <c r="I195" s="10" t="n"/>
      <c r="J195" s="10" t="n"/>
      <c r="K195" s="11">
        <f>IF($A195="","",SUMIFS('Your movements'!$F$5:$F$3004,'Your movements'!$B$5:$B$3004,$A195,'Your movements'!$D$5:$D$3004,"Received"))</f>
        <v/>
      </c>
      <c r="L195" s="11">
        <f>IF($A195="","",-SUMIFS('Your movements'!$F$5:$F$3004,'Your movements'!$B$5:$B$3004,$A195,'Your movements'!$D$5:$D$3004,"Sold"))</f>
        <v/>
      </c>
      <c r="M195" s="11">
        <f>IF($A195="","",SUMIFS('Your movements'!$F$5:$F$3004,'Your movements'!$B$5:$B$3004,$A195,'Your movements'!$D$5:$D$3004,"Customer return")+SUMIFS('Your movements'!$F$5:$F$3004,'Your movements'!$B$5:$B$3004,$A195,'Your movements'!$D$5:$D$3004,"Adjustment"))</f>
        <v/>
      </c>
      <c r="N195" s="11">
        <f>IF($A195="","",G195+K195-L195+M195)</f>
        <v/>
      </c>
      <c r="O195" s="12">
        <f>IF(OR($A195="",F195=""),"",N195*F195)</f>
        <v/>
      </c>
      <c r="P195" s="11">
        <f>IF($A195="","",-SUMIFS('Your movements'!$F$5:$F$3004,'Your movements'!$B$5:$B$3004,$A195,'Your movements'!$D$5:$D$3004,"Sold",'Your movements'!$A$5:$A$3004,"&gt;"&amp;($B$2-30),'Your movements'!$A$5:$A$3004,"&lt;="&amp;$B$2))</f>
        <v/>
      </c>
      <c r="Q195" s="13">
        <f>IF(OR($A195="",P195="",P195=0),"",N195/(P195/30))</f>
        <v/>
      </c>
      <c r="R195" s="14">
        <f>IF($A195="","",IF(_xlfn.MAXIFS('Your movements'!$A$5:$A$3004,'Your movements'!$B$5:$B$3004,$A195,'Your movements'!$D$5:$D$3004,"Sold")=0,"",_xlfn.MAXIFS('Your movements'!$A$5:$A$3004,'Your movements'!$B$5:$B$3004,$A195,'Your movements'!$D$5:$D$3004,"Sold")))</f>
        <v/>
      </c>
      <c r="S195" s="15">
        <f>IF($A195="","",IF(N195&lt;0,"Check: below zero",IF(AND(H195&gt;0,N195+J195&lt;=H195),"Reorder",IF(R195="","Slow: no sales logged",IF($B$2-R195&gt;$B$3,"Slow: no sale in "&amp;($B$2-R195)&amp;" days","OK")))))</f>
        <v/>
      </c>
      <c r="T195" s="11">
        <f>IF(S195="Reorder",MAX(0,I195-N195-J195),"")</f>
        <v/>
      </c>
      <c r="U195" s="12">
        <f>IF(OR(T195="",F195=""),"",T195*F195)</f>
        <v/>
      </c>
    </row>
    <row r="196">
      <c r="A196" s="7" t="n"/>
      <c r="B196" s="7" t="n"/>
      <c r="C196" s="7" t="n"/>
      <c r="D196" s="7" t="n"/>
      <c r="E196" s="7" t="n"/>
      <c r="F196" s="9" t="n"/>
      <c r="G196" s="10" t="n"/>
      <c r="H196" s="10" t="n"/>
      <c r="I196" s="10" t="n"/>
      <c r="J196" s="10" t="n"/>
      <c r="K196" s="11">
        <f>IF($A196="","",SUMIFS('Your movements'!$F$5:$F$3004,'Your movements'!$B$5:$B$3004,$A196,'Your movements'!$D$5:$D$3004,"Received"))</f>
        <v/>
      </c>
      <c r="L196" s="11">
        <f>IF($A196="","",-SUMIFS('Your movements'!$F$5:$F$3004,'Your movements'!$B$5:$B$3004,$A196,'Your movements'!$D$5:$D$3004,"Sold"))</f>
        <v/>
      </c>
      <c r="M196" s="11">
        <f>IF($A196="","",SUMIFS('Your movements'!$F$5:$F$3004,'Your movements'!$B$5:$B$3004,$A196,'Your movements'!$D$5:$D$3004,"Customer return")+SUMIFS('Your movements'!$F$5:$F$3004,'Your movements'!$B$5:$B$3004,$A196,'Your movements'!$D$5:$D$3004,"Adjustment"))</f>
        <v/>
      </c>
      <c r="N196" s="11">
        <f>IF($A196="","",G196+K196-L196+M196)</f>
        <v/>
      </c>
      <c r="O196" s="12">
        <f>IF(OR($A196="",F196=""),"",N196*F196)</f>
        <v/>
      </c>
      <c r="P196" s="11">
        <f>IF($A196="","",-SUMIFS('Your movements'!$F$5:$F$3004,'Your movements'!$B$5:$B$3004,$A196,'Your movements'!$D$5:$D$3004,"Sold",'Your movements'!$A$5:$A$3004,"&gt;"&amp;($B$2-30),'Your movements'!$A$5:$A$3004,"&lt;="&amp;$B$2))</f>
        <v/>
      </c>
      <c r="Q196" s="13">
        <f>IF(OR($A196="",P196="",P196=0),"",N196/(P196/30))</f>
        <v/>
      </c>
      <c r="R196" s="14">
        <f>IF($A196="","",IF(_xlfn.MAXIFS('Your movements'!$A$5:$A$3004,'Your movements'!$B$5:$B$3004,$A196,'Your movements'!$D$5:$D$3004,"Sold")=0,"",_xlfn.MAXIFS('Your movements'!$A$5:$A$3004,'Your movements'!$B$5:$B$3004,$A196,'Your movements'!$D$5:$D$3004,"Sold")))</f>
        <v/>
      </c>
      <c r="S196" s="15">
        <f>IF($A196="","",IF(N196&lt;0,"Check: below zero",IF(AND(H196&gt;0,N196+J196&lt;=H196),"Reorder",IF(R196="","Slow: no sales logged",IF($B$2-R196&gt;$B$3,"Slow: no sale in "&amp;($B$2-R196)&amp;" days","OK")))))</f>
        <v/>
      </c>
      <c r="T196" s="11">
        <f>IF(S196="Reorder",MAX(0,I196-N196-J196),"")</f>
        <v/>
      </c>
      <c r="U196" s="12">
        <f>IF(OR(T196="",F196=""),"",T196*F196)</f>
        <v/>
      </c>
    </row>
    <row r="197">
      <c r="A197" s="7" t="n"/>
      <c r="B197" s="7" t="n"/>
      <c r="C197" s="7" t="n"/>
      <c r="D197" s="7" t="n"/>
      <c r="E197" s="7" t="n"/>
      <c r="F197" s="9" t="n"/>
      <c r="G197" s="10" t="n"/>
      <c r="H197" s="10" t="n"/>
      <c r="I197" s="10" t="n"/>
      <c r="J197" s="10" t="n"/>
      <c r="K197" s="11">
        <f>IF($A197="","",SUMIFS('Your movements'!$F$5:$F$3004,'Your movements'!$B$5:$B$3004,$A197,'Your movements'!$D$5:$D$3004,"Received"))</f>
        <v/>
      </c>
      <c r="L197" s="11">
        <f>IF($A197="","",-SUMIFS('Your movements'!$F$5:$F$3004,'Your movements'!$B$5:$B$3004,$A197,'Your movements'!$D$5:$D$3004,"Sold"))</f>
        <v/>
      </c>
      <c r="M197" s="11">
        <f>IF($A197="","",SUMIFS('Your movements'!$F$5:$F$3004,'Your movements'!$B$5:$B$3004,$A197,'Your movements'!$D$5:$D$3004,"Customer return")+SUMIFS('Your movements'!$F$5:$F$3004,'Your movements'!$B$5:$B$3004,$A197,'Your movements'!$D$5:$D$3004,"Adjustment"))</f>
        <v/>
      </c>
      <c r="N197" s="11">
        <f>IF($A197="","",G197+K197-L197+M197)</f>
        <v/>
      </c>
      <c r="O197" s="12">
        <f>IF(OR($A197="",F197=""),"",N197*F197)</f>
        <v/>
      </c>
      <c r="P197" s="11">
        <f>IF($A197="","",-SUMIFS('Your movements'!$F$5:$F$3004,'Your movements'!$B$5:$B$3004,$A197,'Your movements'!$D$5:$D$3004,"Sold",'Your movements'!$A$5:$A$3004,"&gt;"&amp;($B$2-30),'Your movements'!$A$5:$A$3004,"&lt;="&amp;$B$2))</f>
        <v/>
      </c>
      <c r="Q197" s="13">
        <f>IF(OR($A197="",P197="",P197=0),"",N197/(P197/30))</f>
        <v/>
      </c>
      <c r="R197" s="14">
        <f>IF($A197="","",IF(_xlfn.MAXIFS('Your movements'!$A$5:$A$3004,'Your movements'!$B$5:$B$3004,$A197,'Your movements'!$D$5:$D$3004,"Sold")=0,"",_xlfn.MAXIFS('Your movements'!$A$5:$A$3004,'Your movements'!$B$5:$B$3004,$A197,'Your movements'!$D$5:$D$3004,"Sold")))</f>
        <v/>
      </c>
      <c r="S197" s="15">
        <f>IF($A197="","",IF(N197&lt;0,"Check: below zero",IF(AND(H197&gt;0,N197+J197&lt;=H197),"Reorder",IF(R197="","Slow: no sales logged",IF($B$2-R197&gt;$B$3,"Slow: no sale in "&amp;($B$2-R197)&amp;" days","OK")))))</f>
        <v/>
      </c>
      <c r="T197" s="11">
        <f>IF(S197="Reorder",MAX(0,I197-N197-J197),"")</f>
        <v/>
      </c>
      <c r="U197" s="12">
        <f>IF(OR(T197="",F197=""),"",T197*F197)</f>
        <v/>
      </c>
    </row>
    <row r="198">
      <c r="A198" s="7" t="n"/>
      <c r="B198" s="7" t="n"/>
      <c r="C198" s="7" t="n"/>
      <c r="D198" s="7" t="n"/>
      <c r="E198" s="7" t="n"/>
      <c r="F198" s="9" t="n"/>
      <c r="G198" s="10" t="n"/>
      <c r="H198" s="10" t="n"/>
      <c r="I198" s="10" t="n"/>
      <c r="J198" s="10" t="n"/>
      <c r="K198" s="11">
        <f>IF($A198="","",SUMIFS('Your movements'!$F$5:$F$3004,'Your movements'!$B$5:$B$3004,$A198,'Your movements'!$D$5:$D$3004,"Received"))</f>
        <v/>
      </c>
      <c r="L198" s="11">
        <f>IF($A198="","",-SUMIFS('Your movements'!$F$5:$F$3004,'Your movements'!$B$5:$B$3004,$A198,'Your movements'!$D$5:$D$3004,"Sold"))</f>
        <v/>
      </c>
      <c r="M198" s="11">
        <f>IF($A198="","",SUMIFS('Your movements'!$F$5:$F$3004,'Your movements'!$B$5:$B$3004,$A198,'Your movements'!$D$5:$D$3004,"Customer return")+SUMIFS('Your movements'!$F$5:$F$3004,'Your movements'!$B$5:$B$3004,$A198,'Your movements'!$D$5:$D$3004,"Adjustment"))</f>
        <v/>
      </c>
      <c r="N198" s="11">
        <f>IF($A198="","",G198+K198-L198+M198)</f>
        <v/>
      </c>
      <c r="O198" s="12">
        <f>IF(OR($A198="",F198=""),"",N198*F198)</f>
        <v/>
      </c>
      <c r="P198" s="11">
        <f>IF($A198="","",-SUMIFS('Your movements'!$F$5:$F$3004,'Your movements'!$B$5:$B$3004,$A198,'Your movements'!$D$5:$D$3004,"Sold",'Your movements'!$A$5:$A$3004,"&gt;"&amp;($B$2-30),'Your movements'!$A$5:$A$3004,"&lt;="&amp;$B$2))</f>
        <v/>
      </c>
      <c r="Q198" s="13">
        <f>IF(OR($A198="",P198="",P198=0),"",N198/(P198/30))</f>
        <v/>
      </c>
      <c r="R198" s="14">
        <f>IF($A198="","",IF(_xlfn.MAXIFS('Your movements'!$A$5:$A$3004,'Your movements'!$B$5:$B$3004,$A198,'Your movements'!$D$5:$D$3004,"Sold")=0,"",_xlfn.MAXIFS('Your movements'!$A$5:$A$3004,'Your movements'!$B$5:$B$3004,$A198,'Your movements'!$D$5:$D$3004,"Sold")))</f>
        <v/>
      </c>
      <c r="S198" s="15">
        <f>IF($A198="","",IF(N198&lt;0,"Check: below zero",IF(AND(H198&gt;0,N198+J198&lt;=H198),"Reorder",IF(R198="","Slow: no sales logged",IF($B$2-R198&gt;$B$3,"Slow: no sale in "&amp;($B$2-R198)&amp;" days","OK")))))</f>
        <v/>
      </c>
      <c r="T198" s="11">
        <f>IF(S198="Reorder",MAX(0,I198-N198-J198),"")</f>
        <v/>
      </c>
      <c r="U198" s="12">
        <f>IF(OR(T198="",F198=""),"",T198*F198)</f>
        <v/>
      </c>
    </row>
    <row r="199">
      <c r="A199" s="7" t="n"/>
      <c r="B199" s="7" t="n"/>
      <c r="C199" s="7" t="n"/>
      <c r="D199" s="7" t="n"/>
      <c r="E199" s="7" t="n"/>
      <c r="F199" s="9" t="n"/>
      <c r="G199" s="10" t="n"/>
      <c r="H199" s="10" t="n"/>
      <c r="I199" s="10" t="n"/>
      <c r="J199" s="10" t="n"/>
      <c r="K199" s="11">
        <f>IF($A199="","",SUMIFS('Your movements'!$F$5:$F$3004,'Your movements'!$B$5:$B$3004,$A199,'Your movements'!$D$5:$D$3004,"Received"))</f>
        <v/>
      </c>
      <c r="L199" s="11">
        <f>IF($A199="","",-SUMIFS('Your movements'!$F$5:$F$3004,'Your movements'!$B$5:$B$3004,$A199,'Your movements'!$D$5:$D$3004,"Sold"))</f>
        <v/>
      </c>
      <c r="M199" s="11">
        <f>IF($A199="","",SUMIFS('Your movements'!$F$5:$F$3004,'Your movements'!$B$5:$B$3004,$A199,'Your movements'!$D$5:$D$3004,"Customer return")+SUMIFS('Your movements'!$F$5:$F$3004,'Your movements'!$B$5:$B$3004,$A199,'Your movements'!$D$5:$D$3004,"Adjustment"))</f>
        <v/>
      </c>
      <c r="N199" s="11">
        <f>IF($A199="","",G199+K199-L199+M199)</f>
        <v/>
      </c>
      <c r="O199" s="12">
        <f>IF(OR($A199="",F199=""),"",N199*F199)</f>
        <v/>
      </c>
      <c r="P199" s="11">
        <f>IF($A199="","",-SUMIFS('Your movements'!$F$5:$F$3004,'Your movements'!$B$5:$B$3004,$A199,'Your movements'!$D$5:$D$3004,"Sold",'Your movements'!$A$5:$A$3004,"&gt;"&amp;($B$2-30),'Your movements'!$A$5:$A$3004,"&lt;="&amp;$B$2))</f>
        <v/>
      </c>
      <c r="Q199" s="13">
        <f>IF(OR($A199="",P199="",P199=0),"",N199/(P199/30))</f>
        <v/>
      </c>
      <c r="R199" s="14">
        <f>IF($A199="","",IF(_xlfn.MAXIFS('Your movements'!$A$5:$A$3004,'Your movements'!$B$5:$B$3004,$A199,'Your movements'!$D$5:$D$3004,"Sold")=0,"",_xlfn.MAXIFS('Your movements'!$A$5:$A$3004,'Your movements'!$B$5:$B$3004,$A199,'Your movements'!$D$5:$D$3004,"Sold")))</f>
        <v/>
      </c>
      <c r="S199" s="15">
        <f>IF($A199="","",IF(N199&lt;0,"Check: below zero",IF(AND(H199&gt;0,N199+J199&lt;=H199),"Reorder",IF(R199="","Slow: no sales logged",IF($B$2-R199&gt;$B$3,"Slow: no sale in "&amp;($B$2-R199)&amp;" days","OK")))))</f>
        <v/>
      </c>
      <c r="T199" s="11">
        <f>IF(S199="Reorder",MAX(0,I199-N199-J199),"")</f>
        <v/>
      </c>
      <c r="U199" s="12">
        <f>IF(OR(T199="",F199=""),"",T199*F199)</f>
        <v/>
      </c>
    </row>
    <row r="200">
      <c r="A200" s="7" t="n"/>
      <c r="B200" s="7" t="n"/>
      <c r="C200" s="7" t="n"/>
      <c r="D200" s="7" t="n"/>
      <c r="E200" s="7" t="n"/>
      <c r="F200" s="9" t="n"/>
      <c r="G200" s="10" t="n"/>
      <c r="H200" s="10" t="n"/>
      <c r="I200" s="10" t="n"/>
      <c r="J200" s="10" t="n"/>
      <c r="K200" s="11">
        <f>IF($A200="","",SUMIFS('Your movements'!$F$5:$F$3004,'Your movements'!$B$5:$B$3004,$A200,'Your movements'!$D$5:$D$3004,"Received"))</f>
        <v/>
      </c>
      <c r="L200" s="11">
        <f>IF($A200="","",-SUMIFS('Your movements'!$F$5:$F$3004,'Your movements'!$B$5:$B$3004,$A200,'Your movements'!$D$5:$D$3004,"Sold"))</f>
        <v/>
      </c>
      <c r="M200" s="11">
        <f>IF($A200="","",SUMIFS('Your movements'!$F$5:$F$3004,'Your movements'!$B$5:$B$3004,$A200,'Your movements'!$D$5:$D$3004,"Customer return")+SUMIFS('Your movements'!$F$5:$F$3004,'Your movements'!$B$5:$B$3004,$A200,'Your movements'!$D$5:$D$3004,"Adjustment"))</f>
        <v/>
      </c>
      <c r="N200" s="11">
        <f>IF($A200="","",G200+K200-L200+M200)</f>
        <v/>
      </c>
      <c r="O200" s="12">
        <f>IF(OR($A200="",F200=""),"",N200*F200)</f>
        <v/>
      </c>
      <c r="P200" s="11">
        <f>IF($A200="","",-SUMIFS('Your movements'!$F$5:$F$3004,'Your movements'!$B$5:$B$3004,$A200,'Your movements'!$D$5:$D$3004,"Sold",'Your movements'!$A$5:$A$3004,"&gt;"&amp;($B$2-30),'Your movements'!$A$5:$A$3004,"&lt;="&amp;$B$2))</f>
        <v/>
      </c>
      <c r="Q200" s="13">
        <f>IF(OR($A200="",P200="",P200=0),"",N200/(P200/30))</f>
        <v/>
      </c>
      <c r="R200" s="14">
        <f>IF($A200="","",IF(_xlfn.MAXIFS('Your movements'!$A$5:$A$3004,'Your movements'!$B$5:$B$3004,$A200,'Your movements'!$D$5:$D$3004,"Sold")=0,"",_xlfn.MAXIFS('Your movements'!$A$5:$A$3004,'Your movements'!$B$5:$B$3004,$A200,'Your movements'!$D$5:$D$3004,"Sold")))</f>
        <v/>
      </c>
      <c r="S200" s="15">
        <f>IF($A200="","",IF(N200&lt;0,"Check: below zero",IF(AND(H200&gt;0,N200+J200&lt;=H200),"Reorder",IF(R200="","Slow: no sales logged",IF($B$2-R200&gt;$B$3,"Slow: no sale in "&amp;($B$2-R200)&amp;" days","OK")))))</f>
        <v/>
      </c>
      <c r="T200" s="11">
        <f>IF(S200="Reorder",MAX(0,I200-N200-J200),"")</f>
        <v/>
      </c>
      <c r="U200" s="12">
        <f>IF(OR(T200="",F200=""),"",T200*F200)</f>
        <v/>
      </c>
    </row>
    <row r="201">
      <c r="A201" s="7" t="n"/>
      <c r="B201" s="7" t="n"/>
      <c r="C201" s="7" t="n"/>
      <c r="D201" s="7" t="n"/>
      <c r="E201" s="7" t="n"/>
      <c r="F201" s="9" t="n"/>
      <c r="G201" s="10" t="n"/>
      <c r="H201" s="10" t="n"/>
      <c r="I201" s="10" t="n"/>
      <c r="J201" s="10" t="n"/>
      <c r="K201" s="11">
        <f>IF($A201="","",SUMIFS('Your movements'!$F$5:$F$3004,'Your movements'!$B$5:$B$3004,$A201,'Your movements'!$D$5:$D$3004,"Received"))</f>
        <v/>
      </c>
      <c r="L201" s="11">
        <f>IF($A201="","",-SUMIFS('Your movements'!$F$5:$F$3004,'Your movements'!$B$5:$B$3004,$A201,'Your movements'!$D$5:$D$3004,"Sold"))</f>
        <v/>
      </c>
      <c r="M201" s="11">
        <f>IF($A201="","",SUMIFS('Your movements'!$F$5:$F$3004,'Your movements'!$B$5:$B$3004,$A201,'Your movements'!$D$5:$D$3004,"Customer return")+SUMIFS('Your movements'!$F$5:$F$3004,'Your movements'!$B$5:$B$3004,$A201,'Your movements'!$D$5:$D$3004,"Adjustment"))</f>
        <v/>
      </c>
      <c r="N201" s="11">
        <f>IF($A201="","",G201+K201-L201+M201)</f>
        <v/>
      </c>
      <c r="O201" s="12">
        <f>IF(OR($A201="",F201=""),"",N201*F201)</f>
        <v/>
      </c>
      <c r="P201" s="11">
        <f>IF($A201="","",-SUMIFS('Your movements'!$F$5:$F$3004,'Your movements'!$B$5:$B$3004,$A201,'Your movements'!$D$5:$D$3004,"Sold",'Your movements'!$A$5:$A$3004,"&gt;"&amp;($B$2-30),'Your movements'!$A$5:$A$3004,"&lt;="&amp;$B$2))</f>
        <v/>
      </c>
      <c r="Q201" s="13">
        <f>IF(OR($A201="",P201="",P201=0),"",N201/(P201/30))</f>
        <v/>
      </c>
      <c r="R201" s="14">
        <f>IF($A201="","",IF(_xlfn.MAXIFS('Your movements'!$A$5:$A$3004,'Your movements'!$B$5:$B$3004,$A201,'Your movements'!$D$5:$D$3004,"Sold")=0,"",_xlfn.MAXIFS('Your movements'!$A$5:$A$3004,'Your movements'!$B$5:$B$3004,$A201,'Your movements'!$D$5:$D$3004,"Sold")))</f>
        <v/>
      </c>
      <c r="S201" s="15">
        <f>IF($A201="","",IF(N201&lt;0,"Check: below zero",IF(AND(H201&gt;0,N201+J201&lt;=H201),"Reorder",IF(R201="","Slow: no sales logged",IF($B$2-R201&gt;$B$3,"Slow: no sale in "&amp;($B$2-R201)&amp;" days","OK")))))</f>
        <v/>
      </c>
      <c r="T201" s="11">
        <f>IF(S201="Reorder",MAX(0,I201-N201-J201),"")</f>
        <v/>
      </c>
      <c r="U201" s="12">
        <f>IF(OR(T201="",F201=""),"",T201*F201)</f>
        <v/>
      </c>
    </row>
    <row r="202">
      <c r="A202" s="7" t="n"/>
      <c r="B202" s="7" t="n"/>
      <c r="C202" s="7" t="n"/>
      <c r="D202" s="7" t="n"/>
      <c r="E202" s="7" t="n"/>
      <c r="F202" s="9" t="n"/>
      <c r="G202" s="10" t="n"/>
      <c r="H202" s="10" t="n"/>
      <c r="I202" s="10" t="n"/>
      <c r="J202" s="10" t="n"/>
      <c r="K202" s="11">
        <f>IF($A202="","",SUMIFS('Your movements'!$F$5:$F$3004,'Your movements'!$B$5:$B$3004,$A202,'Your movements'!$D$5:$D$3004,"Received"))</f>
        <v/>
      </c>
      <c r="L202" s="11">
        <f>IF($A202="","",-SUMIFS('Your movements'!$F$5:$F$3004,'Your movements'!$B$5:$B$3004,$A202,'Your movements'!$D$5:$D$3004,"Sold"))</f>
        <v/>
      </c>
      <c r="M202" s="11">
        <f>IF($A202="","",SUMIFS('Your movements'!$F$5:$F$3004,'Your movements'!$B$5:$B$3004,$A202,'Your movements'!$D$5:$D$3004,"Customer return")+SUMIFS('Your movements'!$F$5:$F$3004,'Your movements'!$B$5:$B$3004,$A202,'Your movements'!$D$5:$D$3004,"Adjustment"))</f>
        <v/>
      </c>
      <c r="N202" s="11">
        <f>IF($A202="","",G202+K202-L202+M202)</f>
        <v/>
      </c>
      <c r="O202" s="12">
        <f>IF(OR($A202="",F202=""),"",N202*F202)</f>
        <v/>
      </c>
      <c r="P202" s="11">
        <f>IF($A202="","",-SUMIFS('Your movements'!$F$5:$F$3004,'Your movements'!$B$5:$B$3004,$A202,'Your movements'!$D$5:$D$3004,"Sold",'Your movements'!$A$5:$A$3004,"&gt;"&amp;($B$2-30),'Your movements'!$A$5:$A$3004,"&lt;="&amp;$B$2))</f>
        <v/>
      </c>
      <c r="Q202" s="13">
        <f>IF(OR($A202="",P202="",P202=0),"",N202/(P202/30))</f>
        <v/>
      </c>
      <c r="R202" s="14">
        <f>IF($A202="","",IF(_xlfn.MAXIFS('Your movements'!$A$5:$A$3004,'Your movements'!$B$5:$B$3004,$A202,'Your movements'!$D$5:$D$3004,"Sold")=0,"",_xlfn.MAXIFS('Your movements'!$A$5:$A$3004,'Your movements'!$B$5:$B$3004,$A202,'Your movements'!$D$5:$D$3004,"Sold")))</f>
        <v/>
      </c>
      <c r="S202" s="15">
        <f>IF($A202="","",IF(N202&lt;0,"Check: below zero",IF(AND(H202&gt;0,N202+J202&lt;=H202),"Reorder",IF(R202="","Slow: no sales logged",IF($B$2-R202&gt;$B$3,"Slow: no sale in "&amp;($B$2-R202)&amp;" days","OK")))))</f>
        <v/>
      </c>
      <c r="T202" s="11">
        <f>IF(S202="Reorder",MAX(0,I202-N202-J202),"")</f>
        <v/>
      </c>
      <c r="U202" s="12">
        <f>IF(OR(T202="",F202=""),"",T202*F202)</f>
        <v/>
      </c>
    </row>
    <row r="203">
      <c r="A203" s="7" t="n"/>
      <c r="B203" s="7" t="n"/>
      <c r="C203" s="7" t="n"/>
      <c r="D203" s="7" t="n"/>
      <c r="E203" s="7" t="n"/>
      <c r="F203" s="9" t="n"/>
      <c r="G203" s="10" t="n"/>
      <c r="H203" s="10" t="n"/>
      <c r="I203" s="10" t="n"/>
      <c r="J203" s="10" t="n"/>
      <c r="K203" s="11">
        <f>IF($A203="","",SUMIFS('Your movements'!$F$5:$F$3004,'Your movements'!$B$5:$B$3004,$A203,'Your movements'!$D$5:$D$3004,"Received"))</f>
        <v/>
      </c>
      <c r="L203" s="11">
        <f>IF($A203="","",-SUMIFS('Your movements'!$F$5:$F$3004,'Your movements'!$B$5:$B$3004,$A203,'Your movements'!$D$5:$D$3004,"Sold"))</f>
        <v/>
      </c>
      <c r="M203" s="11">
        <f>IF($A203="","",SUMIFS('Your movements'!$F$5:$F$3004,'Your movements'!$B$5:$B$3004,$A203,'Your movements'!$D$5:$D$3004,"Customer return")+SUMIFS('Your movements'!$F$5:$F$3004,'Your movements'!$B$5:$B$3004,$A203,'Your movements'!$D$5:$D$3004,"Adjustment"))</f>
        <v/>
      </c>
      <c r="N203" s="11">
        <f>IF($A203="","",G203+K203-L203+M203)</f>
        <v/>
      </c>
      <c r="O203" s="12">
        <f>IF(OR($A203="",F203=""),"",N203*F203)</f>
        <v/>
      </c>
      <c r="P203" s="11">
        <f>IF($A203="","",-SUMIFS('Your movements'!$F$5:$F$3004,'Your movements'!$B$5:$B$3004,$A203,'Your movements'!$D$5:$D$3004,"Sold",'Your movements'!$A$5:$A$3004,"&gt;"&amp;($B$2-30),'Your movements'!$A$5:$A$3004,"&lt;="&amp;$B$2))</f>
        <v/>
      </c>
      <c r="Q203" s="13">
        <f>IF(OR($A203="",P203="",P203=0),"",N203/(P203/30))</f>
        <v/>
      </c>
      <c r="R203" s="14">
        <f>IF($A203="","",IF(_xlfn.MAXIFS('Your movements'!$A$5:$A$3004,'Your movements'!$B$5:$B$3004,$A203,'Your movements'!$D$5:$D$3004,"Sold")=0,"",_xlfn.MAXIFS('Your movements'!$A$5:$A$3004,'Your movements'!$B$5:$B$3004,$A203,'Your movements'!$D$5:$D$3004,"Sold")))</f>
        <v/>
      </c>
      <c r="S203" s="15">
        <f>IF($A203="","",IF(N203&lt;0,"Check: below zero",IF(AND(H203&gt;0,N203+J203&lt;=H203),"Reorder",IF(R203="","Slow: no sales logged",IF($B$2-R203&gt;$B$3,"Slow: no sale in "&amp;($B$2-R203)&amp;" days","OK")))))</f>
        <v/>
      </c>
      <c r="T203" s="11">
        <f>IF(S203="Reorder",MAX(0,I203-N203-J203),"")</f>
        <v/>
      </c>
      <c r="U203" s="12">
        <f>IF(OR(T203="",F203=""),"",T203*F203)</f>
        <v/>
      </c>
    </row>
    <row r="204">
      <c r="A204" s="7" t="n"/>
      <c r="B204" s="7" t="n"/>
      <c r="C204" s="7" t="n"/>
      <c r="D204" s="7" t="n"/>
      <c r="E204" s="7" t="n"/>
      <c r="F204" s="9" t="n"/>
      <c r="G204" s="10" t="n"/>
      <c r="H204" s="10" t="n"/>
      <c r="I204" s="10" t="n"/>
      <c r="J204" s="10" t="n"/>
      <c r="K204" s="11">
        <f>IF($A204="","",SUMIFS('Your movements'!$F$5:$F$3004,'Your movements'!$B$5:$B$3004,$A204,'Your movements'!$D$5:$D$3004,"Received"))</f>
        <v/>
      </c>
      <c r="L204" s="11">
        <f>IF($A204="","",-SUMIFS('Your movements'!$F$5:$F$3004,'Your movements'!$B$5:$B$3004,$A204,'Your movements'!$D$5:$D$3004,"Sold"))</f>
        <v/>
      </c>
      <c r="M204" s="11">
        <f>IF($A204="","",SUMIFS('Your movements'!$F$5:$F$3004,'Your movements'!$B$5:$B$3004,$A204,'Your movements'!$D$5:$D$3004,"Customer return")+SUMIFS('Your movements'!$F$5:$F$3004,'Your movements'!$B$5:$B$3004,$A204,'Your movements'!$D$5:$D$3004,"Adjustment"))</f>
        <v/>
      </c>
      <c r="N204" s="11">
        <f>IF($A204="","",G204+K204-L204+M204)</f>
        <v/>
      </c>
      <c r="O204" s="12">
        <f>IF(OR($A204="",F204=""),"",N204*F204)</f>
        <v/>
      </c>
      <c r="P204" s="11">
        <f>IF($A204="","",-SUMIFS('Your movements'!$F$5:$F$3004,'Your movements'!$B$5:$B$3004,$A204,'Your movements'!$D$5:$D$3004,"Sold",'Your movements'!$A$5:$A$3004,"&gt;"&amp;($B$2-30),'Your movements'!$A$5:$A$3004,"&lt;="&amp;$B$2))</f>
        <v/>
      </c>
      <c r="Q204" s="13">
        <f>IF(OR($A204="",P204="",P204=0),"",N204/(P204/30))</f>
        <v/>
      </c>
      <c r="R204" s="14">
        <f>IF($A204="","",IF(_xlfn.MAXIFS('Your movements'!$A$5:$A$3004,'Your movements'!$B$5:$B$3004,$A204,'Your movements'!$D$5:$D$3004,"Sold")=0,"",_xlfn.MAXIFS('Your movements'!$A$5:$A$3004,'Your movements'!$B$5:$B$3004,$A204,'Your movements'!$D$5:$D$3004,"Sold")))</f>
        <v/>
      </c>
      <c r="S204" s="15">
        <f>IF($A204="","",IF(N204&lt;0,"Check: below zero",IF(AND(H204&gt;0,N204+J204&lt;=H204),"Reorder",IF(R204="","Slow: no sales logged",IF($B$2-R204&gt;$B$3,"Slow: no sale in "&amp;($B$2-R204)&amp;" days","OK")))))</f>
        <v/>
      </c>
      <c r="T204" s="11">
        <f>IF(S204="Reorder",MAX(0,I204-N204-J204),"")</f>
        <v/>
      </c>
      <c r="U204" s="12">
        <f>IF(OR(T204="",F204=""),"",T204*F204)</f>
        <v/>
      </c>
    </row>
    <row r="205">
      <c r="A205" s="7" t="n"/>
      <c r="B205" s="7" t="n"/>
      <c r="C205" s="7" t="n"/>
      <c r="D205" s="7" t="n"/>
      <c r="E205" s="7" t="n"/>
      <c r="F205" s="9" t="n"/>
      <c r="G205" s="10" t="n"/>
      <c r="H205" s="10" t="n"/>
      <c r="I205" s="10" t="n"/>
      <c r="J205" s="10" t="n"/>
      <c r="K205" s="11">
        <f>IF($A205="","",SUMIFS('Your movements'!$F$5:$F$3004,'Your movements'!$B$5:$B$3004,$A205,'Your movements'!$D$5:$D$3004,"Received"))</f>
        <v/>
      </c>
      <c r="L205" s="11">
        <f>IF($A205="","",-SUMIFS('Your movements'!$F$5:$F$3004,'Your movements'!$B$5:$B$3004,$A205,'Your movements'!$D$5:$D$3004,"Sold"))</f>
        <v/>
      </c>
      <c r="M205" s="11">
        <f>IF($A205="","",SUMIFS('Your movements'!$F$5:$F$3004,'Your movements'!$B$5:$B$3004,$A205,'Your movements'!$D$5:$D$3004,"Customer return")+SUMIFS('Your movements'!$F$5:$F$3004,'Your movements'!$B$5:$B$3004,$A205,'Your movements'!$D$5:$D$3004,"Adjustment"))</f>
        <v/>
      </c>
      <c r="N205" s="11">
        <f>IF($A205="","",G205+K205-L205+M205)</f>
        <v/>
      </c>
      <c r="O205" s="12">
        <f>IF(OR($A205="",F205=""),"",N205*F205)</f>
        <v/>
      </c>
      <c r="P205" s="11">
        <f>IF($A205="","",-SUMIFS('Your movements'!$F$5:$F$3004,'Your movements'!$B$5:$B$3004,$A205,'Your movements'!$D$5:$D$3004,"Sold",'Your movements'!$A$5:$A$3004,"&gt;"&amp;($B$2-30),'Your movements'!$A$5:$A$3004,"&lt;="&amp;$B$2))</f>
        <v/>
      </c>
      <c r="Q205" s="13">
        <f>IF(OR($A205="",P205="",P205=0),"",N205/(P205/30))</f>
        <v/>
      </c>
      <c r="R205" s="14">
        <f>IF($A205="","",IF(_xlfn.MAXIFS('Your movements'!$A$5:$A$3004,'Your movements'!$B$5:$B$3004,$A205,'Your movements'!$D$5:$D$3004,"Sold")=0,"",_xlfn.MAXIFS('Your movements'!$A$5:$A$3004,'Your movements'!$B$5:$B$3004,$A205,'Your movements'!$D$5:$D$3004,"Sold")))</f>
        <v/>
      </c>
      <c r="S205" s="15">
        <f>IF($A205="","",IF(N205&lt;0,"Check: below zero",IF(AND(H205&gt;0,N205+J205&lt;=H205),"Reorder",IF(R205="","Slow: no sales logged",IF($B$2-R205&gt;$B$3,"Slow: no sale in "&amp;($B$2-R205)&amp;" days","OK")))))</f>
        <v/>
      </c>
      <c r="T205" s="11">
        <f>IF(S205="Reorder",MAX(0,I205-N205-J205),"")</f>
        <v/>
      </c>
      <c r="U205" s="12">
        <f>IF(OR(T205="",F205=""),"",T205*F205)</f>
        <v/>
      </c>
    </row>
  </sheetData>
  <autoFilter ref="A5:U205"/>
  <mergeCells count="1">
    <mergeCell ref="D2:M3"/>
  </mergeCells>
  <conditionalFormatting sqref="S6:S205">
    <cfRule type="expression" priority="1" dxfId="0">
      <formula>$S6="Reorder"</formula>
    </cfRule>
    <cfRule type="expression" priority="2" dxfId="1">
      <formula>LEFT($S6,5)="Check"</formula>
    </cfRule>
    <cfRule type="expression" priority="3" dxfId="2">
      <formula>LEFT($S6,4)="Slow"</formula>
    </cfRule>
  </conditionalFormatting>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00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30" customWidth="1" min="3" max="3"/>
    <col width="16" customWidth="1" min="4" max="4"/>
    <col width="9" customWidth="1" min="5" max="5"/>
    <col width="11" customWidth="1" min="6" max="6"/>
    <col width="30" customWidth="1" min="7" max="7"/>
  </cols>
  <sheetData>
    <row r="1">
      <c r="A1" s="4" t="inlineStr">
        <is>
          <t>Stock movements: one row for every change in stock</t>
        </is>
      </c>
    </row>
    <row r="2" ht="30" customHeight="1">
      <c r="A2" s="2" t="inlineStr">
        <is>
          <t>Type quantities as positive numbers. Adjustments are the exception: + for found or over, - for damaged, lost or short. Sales can be one line per item per day or per week from your POS report.</t>
        </is>
      </c>
    </row>
    <row r="3"/>
    <row r="4" ht="34" customHeight="1">
      <c r="A4" s="8" t="inlineStr">
        <is>
          <t>Date</t>
        </is>
      </c>
      <c r="B4" s="8" t="inlineStr">
        <is>
          <t>SKU</t>
        </is>
      </c>
      <c r="C4" s="8" t="inlineStr">
        <is>
          <t>Item
(formula)</t>
        </is>
      </c>
      <c r="D4" s="8" t="inlineStr">
        <is>
          <t>Type</t>
        </is>
      </c>
      <c r="E4" s="8" t="inlineStr">
        <is>
          <t>Qty</t>
        </is>
      </c>
      <c r="F4" s="8" t="inlineStr">
        <is>
          <t>Signed qty
(formula)</t>
        </is>
      </c>
      <c r="G4" s="8" t="inlineStr">
        <is>
          <t>Note</t>
        </is>
      </c>
    </row>
    <row r="5">
      <c r="A5" s="16" t="n"/>
      <c r="B5" s="17" t="n"/>
      <c r="C5" s="18">
        <f>IF(B5="","",IFERROR(INDEX('Your items'!$B$6:$B$205,MATCH(B5,'Your items'!$A$6:$A$205,0)),"Unknown SKU"))</f>
        <v/>
      </c>
      <c r="D5" s="17" t="n"/>
      <c r="E5" s="19" t="n"/>
      <c r="F5" s="20">
        <f>IF(OR(B5="",E5=""),"",IF(D5="Sold",-ABS(E5),IF(D5="Adjustment",E5,ABS(E5))))</f>
        <v/>
      </c>
      <c r="G5" s="17" t="n"/>
    </row>
    <row r="6">
      <c r="A6" s="16" t="n"/>
      <c r="B6" s="17" t="n"/>
      <c r="C6" s="18">
        <f>IF(B6="","",IFERROR(INDEX('Your items'!$B$6:$B$205,MATCH(B6,'Your items'!$A$6:$A$205,0)),"Unknown SKU"))</f>
        <v/>
      </c>
      <c r="D6" s="17" t="n"/>
      <c r="E6" s="19" t="n"/>
      <c r="F6" s="20">
        <f>IF(OR(B6="",E6=""),"",IF(D6="Sold",-ABS(E6),IF(D6="Adjustment",E6,ABS(E6))))</f>
        <v/>
      </c>
      <c r="G6" s="17" t="n"/>
    </row>
    <row r="7">
      <c r="A7" s="16" t="n"/>
      <c r="B7" s="17" t="n"/>
      <c r="C7" s="18">
        <f>IF(B7="","",IFERROR(INDEX('Your items'!$B$6:$B$205,MATCH(B7,'Your items'!$A$6:$A$205,0)),"Unknown SKU"))</f>
        <v/>
      </c>
      <c r="D7" s="17" t="n"/>
      <c r="E7" s="19" t="n"/>
      <c r="F7" s="20">
        <f>IF(OR(B7="",E7=""),"",IF(D7="Sold",-ABS(E7),IF(D7="Adjustment",E7,ABS(E7))))</f>
        <v/>
      </c>
      <c r="G7" s="17" t="n"/>
    </row>
    <row r="8">
      <c r="A8" s="16" t="n"/>
      <c r="B8" s="17" t="n"/>
      <c r="C8" s="18">
        <f>IF(B8="","",IFERROR(INDEX('Your items'!$B$6:$B$205,MATCH(B8,'Your items'!$A$6:$A$205,0)),"Unknown SKU"))</f>
        <v/>
      </c>
      <c r="D8" s="17" t="n"/>
      <c r="E8" s="19" t="n"/>
      <c r="F8" s="20">
        <f>IF(OR(B8="",E8=""),"",IF(D8="Sold",-ABS(E8),IF(D8="Adjustment",E8,ABS(E8))))</f>
        <v/>
      </c>
      <c r="G8" s="17" t="n"/>
    </row>
    <row r="9">
      <c r="A9" s="16" t="n"/>
      <c r="B9" s="17" t="n"/>
      <c r="C9" s="18">
        <f>IF(B9="","",IFERROR(INDEX('Your items'!$B$6:$B$205,MATCH(B9,'Your items'!$A$6:$A$205,0)),"Unknown SKU"))</f>
        <v/>
      </c>
      <c r="D9" s="17" t="n"/>
      <c r="E9" s="19" t="n"/>
      <c r="F9" s="20">
        <f>IF(OR(B9="",E9=""),"",IF(D9="Sold",-ABS(E9),IF(D9="Adjustment",E9,ABS(E9))))</f>
        <v/>
      </c>
      <c r="G9" s="17" t="n"/>
    </row>
    <row r="10">
      <c r="A10" s="16" t="n"/>
      <c r="B10" s="17" t="n"/>
      <c r="C10" s="18">
        <f>IF(B10="","",IFERROR(INDEX('Your items'!$B$6:$B$205,MATCH(B10,'Your items'!$A$6:$A$205,0)),"Unknown SKU"))</f>
        <v/>
      </c>
      <c r="D10" s="17" t="n"/>
      <c r="E10" s="19" t="n"/>
      <c r="F10" s="20">
        <f>IF(OR(B10="",E10=""),"",IF(D10="Sold",-ABS(E10),IF(D10="Adjustment",E10,ABS(E10))))</f>
        <v/>
      </c>
      <c r="G10" s="17" t="n"/>
    </row>
    <row r="11">
      <c r="A11" s="16" t="n"/>
      <c r="B11" s="17" t="n"/>
      <c r="C11" s="18">
        <f>IF(B11="","",IFERROR(INDEX('Your items'!$B$6:$B$205,MATCH(B11,'Your items'!$A$6:$A$205,0)),"Unknown SKU"))</f>
        <v/>
      </c>
      <c r="D11" s="17" t="n"/>
      <c r="E11" s="19" t="n"/>
      <c r="F11" s="20">
        <f>IF(OR(B11="",E11=""),"",IF(D11="Sold",-ABS(E11),IF(D11="Adjustment",E11,ABS(E11))))</f>
        <v/>
      </c>
      <c r="G11" s="17" t="n"/>
    </row>
    <row r="12">
      <c r="A12" s="16" t="n"/>
      <c r="B12" s="17" t="n"/>
      <c r="C12" s="18">
        <f>IF(B12="","",IFERROR(INDEX('Your items'!$B$6:$B$205,MATCH(B12,'Your items'!$A$6:$A$205,0)),"Unknown SKU"))</f>
        <v/>
      </c>
      <c r="D12" s="17" t="n"/>
      <c r="E12" s="19" t="n"/>
      <c r="F12" s="20">
        <f>IF(OR(B12="",E12=""),"",IF(D12="Sold",-ABS(E12),IF(D12="Adjustment",E12,ABS(E12))))</f>
        <v/>
      </c>
      <c r="G12" s="17" t="n"/>
    </row>
    <row r="13">
      <c r="A13" s="16" t="n"/>
      <c r="B13" s="17" t="n"/>
      <c r="C13" s="18">
        <f>IF(B13="","",IFERROR(INDEX('Your items'!$B$6:$B$205,MATCH(B13,'Your items'!$A$6:$A$205,0)),"Unknown SKU"))</f>
        <v/>
      </c>
      <c r="D13" s="17" t="n"/>
      <c r="E13" s="19" t="n"/>
      <c r="F13" s="20">
        <f>IF(OR(B13="",E13=""),"",IF(D13="Sold",-ABS(E13),IF(D13="Adjustment",E13,ABS(E13))))</f>
        <v/>
      </c>
      <c r="G13" s="17" t="n"/>
    </row>
    <row r="14">
      <c r="A14" s="16" t="n"/>
      <c r="B14" s="17" t="n"/>
      <c r="C14" s="18">
        <f>IF(B14="","",IFERROR(INDEX('Your items'!$B$6:$B$205,MATCH(B14,'Your items'!$A$6:$A$205,0)),"Unknown SKU"))</f>
        <v/>
      </c>
      <c r="D14" s="17" t="n"/>
      <c r="E14" s="19" t="n"/>
      <c r="F14" s="20">
        <f>IF(OR(B14="",E14=""),"",IF(D14="Sold",-ABS(E14),IF(D14="Adjustment",E14,ABS(E14))))</f>
        <v/>
      </c>
      <c r="G14" s="17" t="n"/>
    </row>
    <row r="15">
      <c r="A15" s="16" t="n"/>
      <c r="B15" s="17" t="n"/>
      <c r="C15" s="18">
        <f>IF(B15="","",IFERROR(INDEX('Your items'!$B$6:$B$205,MATCH(B15,'Your items'!$A$6:$A$205,0)),"Unknown SKU"))</f>
        <v/>
      </c>
      <c r="D15" s="17" t="n"/>
      <c r="E15" s="19" t="n"/>
      <c r="F15" s="20">
        <f>IF(OR(B15="",E15=""),"",IF(D15="Sold",-ABS(E15),IF(D15="Adjustment",E15,ABS(E15))))</f>
        <v/>
      </c>
      <c r="G15" s="17" t="n"/>
    </row>
    <row r="16">
      <c r="A16" s="16" t="n"/>
      <c r="B16" s="17" t="n"/>
      <c r="C16" s="18">
        <f>IF(B16="","",IFERROR(INDEX('Your items'!$B$6:$B$205,MATCH(B16,'Your items'!$A$6:$A$205,0)),"Unknown SKU"))</f>
        <v/>
      </c>
      <c r="D16" s="17" t="n"/>
      <c r="E16" s="19" t="n"/>
      <c r="F16" s="20">
        <f>IF(OR(B16="",E16=""),"",IF(D16="Sold",-ABS(E16),IF(D16="Adjustment",E16,ABS(E16))))</f>
        <v/>
      </c>
      <c r="G16" s="17" t="n"/>
    </row>
    <row r="17">
      <c r="A17" s="16" t="n"/>
      <c r="B17" s="17" t="n"/>
      <c r="C17" s="18">
        <f>IF(B17="","",IFERROR(INDEX('Your items'!$B$6:$B$205,MATCH(B17,'Your items'!$A$6:$A$205,0)),"Unknown SKU"))</f>
        <v/>
      </c>
      <c r="D17" s="17" t="n"/>
      <c r="E17" s="19" t="n"/>
      <c r="F17" s="20">
        <f>IF(OR(B17="",E17=""),"",IF(D17="Sold",-ABS(E17),IF(D17="Adjustment",E17,ABS(E17))))</f>
        <v/>
      </c>
      <c r="G17" s="17" t="n"/>
    </row>
    <row r="18">
      <c r="A18" s="16" t="n"/>
      <c r="B18" s="17" t="n"/>
      <c r="C18" s="18">
        <f>IF(B18="","",IFERROR(INDEX('Your items'!$B$6:$B$205,MATCH(B18,'Your items'!$A$6:$A$205,0)),"Unknown SKU"))</f>
        <v/>
      </c>
      <c r="D18" s="17" t="n"/>
      <c r="E18" s="19" t="n"/>
      <c r="F18" s="20">
        <f>IF(OR(B18="",E18=""),"",IF(D18="Sold",-ABS(E18),IF(D18="Adjustment",E18,ABS(E18))))</f>
        <v/>
      </c>
      <c r="G18" s="17" t="n"/>
    </row>
    <row r="19">
      <c r="A19" s="16" t="n"/>
      <c r="B19" s="17" t="n"/>
      <c r="C19" s="18">
        <f>IF(B19="","",IFERROR(INDEX('Your items'!$B$6:$B$205,MATCH(B19,'Your items'!$A$6:$A$205,0)),"Unknown SKU"))</f>
        <v/>
      </c>
      <c r="D19" s="17" t="n"/>
      <c r="E19" s="19" t="n"/>
      <c r="F19" s="20">
        <f>IF(OR(B19="",E19=""),"",IF(D19="Sold",-ABS(E19),IF(D19="Adjustment",E19,ABS(E19))))</f>
        <v/>
      </c>
      <c r="G19" s="17" t="n"/>
    </row>
    <row r="20">
      <c r="A20" s="16" t="n"/>
      <c r="B20" s="17" t="n"/>
      <c r="C20" s="18">
        <f>IF(B20="","",IFERROR(INDEX('Your items'!$B$6:$B$205,MATCH(B20,'Your items'!$A$6:$A$205,0)),"Unknown SKU"))</f>
        <v/>
      </c>
      <c r="D20" s="17" t="n"/>
      <c r="E20" s="19" t="n"/>
      <c r="F20" s="20">
        <f>IF(OR(B20="",E20=""),"",IF(D20="Sold",-ABS(E20),IF(D20="Adjustment",E20,ABS(E20))))</f>
        <v/>
      </c>
      <c r="G20" s="17" t="n"/>
    </row>
    <row r="21">
      <c r="A21" s="16" t="n"/>
      <c r="B21" s="17" t="n"/>
      <c r="C21" s="18">
        <f>IF(B21="","",IFERROR(INDEX('Your items'!$B$6:$B$205,MATCH(B21,'Your items'!$A$6:$A$205,0)),"Unknown SKU"))</f>
        <v/>
      </c>
      <c r="D21" s="17" t="n"/>
      <c r="E21" s="19" t="n"/>
      <c r="F21" s="20">
        <f>IF(OR(B21="",E21=""),"",IF(D21="Sold",-ABS(E21),IF(D21="Adjustment",E21,ABS(E21))))</f>
        <v/>
      </c>
      <c r="G21" s="17" t="n"/>
    </row>
    <row r="22">
      <c r="A22" s="16" t="n"/>
      <c r="B22" s="17" t="n"/>
      <c r="C22" s="18">
        <f>IF(B22="","",IFERROR(INDEX('Your items'!$B$6:$B$205,MATCH(B22,'Your items'!$A$6:$A$205,0)),"Unknown SKU"))</f>
        <v/>
      </c>
      <c r="D22" s="17" t="n"/>
      <c r="E22" s="19" t="n"/>
      <c r="F22" s="20">
        <f>IF(OR(B22="",E22=""),"",IF(D22="Sold",-ABS(E22),IF(D22="Adjustment",E22,ABS(E22))))</f>
        <v/>
      </c>
      <c r="G22" s="17" t="n"/>
    </row>
    <row r="23">
      <c r="A23" s="16" t="n"/>
      <c r="B23" s="17" t="n"/>
      <c r="C23" s="18">
        <f>IF(B23="","",IFERROR(INDEX('Your items'!$B$6:$B$205,MATCH(B23,'Your items'!$A$6:$A$205,0)),"Unknown SKU"))</f>
        <v/>
      </c>
      <c r="D23" s="17" t="n"/>
      <c r="E23" s="19" t="n"/>
      <c r="F23" s="20">
        <f>IF(OR(B23="",E23=""),"",IF(D23="Sold",-ABS(E23),IF(D23="Adjustment",E23,ABS(E23))))</f>
        <v/>
      </c>
      <c r="G23" s="17" t="n"/>
    </row>
    <row r="24">
      <c r="A24" s="16" t="n"/>
      <c r="B24" s="17" t="n"/>
      <c r="C24" s="18">
        <f>IF(B24="","",IFERROR(INDEX('Your items'!$B$6:$B$205,MATCH(B24,'Your items'!$A$6:$A$205,0)),"Unknown SKU"))</f>
        <v/>
      </c>
      <c r="D24" s="17" t="n"/>
      <c r="E24" s="19" t="n"/>
      <c r="F24" s="20">
        <f>IF(OR(B24="",E24=""),"",IF(D24="Sold",-ABS(E24),IF(D24="Adjustment",E24,ABS(E24))))</f>
        <v/>
      </c>
      <c r="G24" s="17" t="n"/>
    </row>
    <row r="25">
      <c r="A25" s="16" t="n"/>
      <c r="B25" s="17" t="n"/>
      <c r="C25" s="18">
        <f>IF(B25="","",IFERROR(INDEX('Your items'!$B$6:$B$205,MATCH(B25,'Your items'!$A$6:$A$205,0)),"Unknown SKU"))</f>
        <v/>
      </c>
      <c r="D25" s="17" t="n"/>
      <c r="E25" s="19" t="n"/>
      <c r="F25" s="20">
        <f>IF(OR(B25="",E25=""),"",IF(D25="Sold",-ABS(E25),IF(D25="Adjustment",E25,ABS(E25))))</f>
        <v/>
      </c>
      <c r="G25" s="17" t="n"/>
    </row>
    <row r="26">
      <c r="A26" s="16" t="n"/>
      <c r="B26" s="17" t="n"/>
      <c r="C26" s="18">
        <f>IF(B26="","",IFERROR(INDEX('Your items'!$B$6:$B$205,MATCH(B26,'Your items'!$A$6:$A$205,0)),"Unknown SKU"))</f>
        <v/>
      </c>
      <c r="D26" s="17" t="n"/>
      <c r="E26" s="19" t="n"/>
      <c r="F26" s="20">
        <f>IF(OR(B26="",E26=""),"",IF(D26="Sold",-ABS(E26),IF(D26="Adjustment",E26,ABS(E26))))</f>
        <v/>
      </c>
      <c r="G26" s="17" t="n"/>
    </row>
    <row r="27">
      <c r="A27" s="16" t="n"/>
      <c r="B27" s="17" t="n"/>
      <c r="C27" s="18">
        <f>IF(B27="","",IFERROR(INDEX('Your items'!$B$6:$B$205,MATCH(B27,'Your items'!$A$6:$A$205,0)),"Unknown SKU"))</f>
        <v/>
      </c>
      <c r="D27" s="17" t="n"/>
      <c r="E27" s="19" t="n"/>
      <c r="F27" s="20">
        <f>IF(OR(B27="",E27=""),"",IF(D27="Sold",-ABS(E27),IF(D27="Adjustment",E27,ABS(E27))))</f>
        <v/>
      </c>
      <c r="G27" s="17" t="n"/>
    </row>
    <row r="28">
      <c r="A28" s="16" t="n"/>
      <c r="B28" s="17" t="n"/>
      <c r="C28" s="18">
        <f>IF(B28="","",IFERROR(INDEX('Your items'!$B$6:$B$205,MATCH(B28,'Your items'!$A$6:$A$205,0)),"Unknown SKU"))</f>
        <v/>
      </c>
      <c r="D28" s="17" t="n"/>
      <c r="E28" s="19" t="n"/>
      <c r="F28" s="20">
        <f>IF(OR(B28="",E28=""),"",IF(D28="Sold",-ABS(E28),IF(D28="Adjustment",E28,ABS(E28))))</f>
        <v/>
      </c>
      <c r="G28" s="17" t="n"/>
    </row>
    <row r="29">
      <c r="A29" s="16" t="n"/>
      <c r="B29" s="17" t="n"/>
      <c r="C29" s="18">
        <f>IF(B29="","",IFERROR(INDEX('Your items'!$B$6:$B$205,MATCH(B29,'Your items'!$A$6:$A$205,0)),"Unknown SKU"))</f>
        <v/>
      </c>
      <c r="D29" s="17" t="n"/>
      <c r="E29" s="19" t="n"/>
      <c r="F29" s="20">
        <f>IF(OR(B29="",E29=""),"",IF(D29="Sold",-ABS(E29),IF(D29="Adjustment",E29,ABS(E29))))</f>
        <v/>
      </c>
      <c r="G29" s="17" t="n"/>
    </row>
    <row r="30">
      <c r="A30" s="16" t="n"/>
      <c r="B30" s="17" t="n"/>
      <c r="C30" s="18">
        <f>IF(B30="","",IFERROR(INDEX('Your items'!$B$6:$B$205,MATCH(B30,'Your items'!$A$6:$A$205,0)),"Unknown SKU"))</f>
        <v/>
      </c>
      <c r="D30" s="17" t="n"/>
      <c r="E30" s="19" t="n"/>
      <c r="F30" s="20">
        <f>IF(OR(B30="",E30=""),"",IF(D30="Sold",-ABS(E30),IF(D30="Adjustment",E30,ABS(E30))))</f>
        <v/>
      </c>
      <c r="G30" s="17" t="n"/>
    </row>
    <row r="31">
      <c r="A31" s="16" t="n"/>
      <c r="B31" s="17" t="n"/>
      <c r="C31" s="18">
        <f>IF(B31="","",IFERROR(INDEX('Your items'!$B$6:$B$205,MATCH(B31,'Your items'!$A$6:$A$205,0)),"Unknown SKU"))</f>
        <v/>
      </c>
      <c r="D31" s="17" t="n"/>
      <c r="E31" s="19" t="n"/>
      <c r="F31" s="20">
        <f>IF(OR(B31="",E31=""),"",IF(D31="Sold",-ABS(E31),IF(D31="Adjustment",E31,ABS(E31))))</f>
        <v/>
      </c>
      <c r="G31" s="17" t="n"/>
    </row>
    <row r="32">
      <c r="A32" s="16" t="n"/>
      <c r="B32" s="17" t="n"/>
      <c r="C32" s="18">
        <f>IF(B32="","",IFERROR(INDEX('Your items'!$B$6:$B$205,MATCH(B32,'Your items'!$A$6:$A$205,0)),"Unknown SKU"))</f>
        <v/>
      </c>
      <c r="D32" s="17" t="n"/>
      <c r="E32" s="19" t="n"/>
      <c r="F32" s="20">
        <f>IF(OR(B32="",E32=""),"",IF(D32="Sold",-ABS(E32),IF(D32="Adjustment",E32,ABS(E32))))</f>
        <v/>
      </c>
      <c r="G32" s="17" t="n"/>
    </row>
    <row r="33">
      <c r="A33" s="16" t="n"/>
      <c r="B33" s="17" t="n"/>
      <c r="C33" s="18">
        <f>IF(B33="","",IFERROR(INDEX('Your items'!$B$6:$B$205,MATCH(B33,'Your items'!$A$6:$A$205,0)),"Unknown SKU"))</f>
        <v/>
      </c>
      <c r="D33" s="17" t="n"/>
      <c r="E33" s="19" t="n"/>
      <c r="F33" s="20">
        <f>IF(OR(B33="",E33=""),"",IF(D33="Sold",-ABS(E33),IF(D33="Adjustment",E33,ABS(E33))))</f>
        <v/>
      </c>
      <c r="G33" s="17" t="n"/>
    </row>
    <row r="34">
      <c r="A34" s="16" t="n"/>
      <c r="B34" s="17" t="n"/>
      <c r="C34" s="18">
        <f>IF(B34="","",IFERROR(INDEX('Your items'!$B$6:$B$205,MATCH(B34,'Your items'!$A$6:$A$205,0)),"Unknown SKU"))</f>
        <v/>
      </c>
      <c r="D34" s="17" t="n"/>
      <c r="E34" s="19" t="n"/>
      <c r="F34" s="20">
        <f>IF(OR(B34="",E34=""),"",IF(D34="Sold",-ABS(E34),IF(D34="Adjustment",E34,ABS(E34))))</f>
        <v/>
      </c>
      <c r="G34" s="17" t="n"/>
    </row>
    <row r="35">
      <c r="A35" s="16" t="n"/>
      <c r="B35" s="17" t="n"/>
      <c r="C35" s="18">
        <f>IF(B35="","",IFERROR(INDEX('Your items'!$B$6:$B$205,MATCH(B35,'Your items'!$A$6:$A$205,0)),"Unknown SKU"))</f>
        <v/>
      </c>
      <c r="D35" s="17" t="n"/>
      <c r="E35" s="19" t="n"/>
      <c r="F35" s="20">
        <f>IF(OR(B35="",E35=""),"",IF(D35="Sold",-ABS(E35),IF(D35="Adjustment",E35,ABS(E35))))</f>
        <v/>
      </c>
      <c r="G35" s="17" t="n"/>
    </row>
    <row r="36">
      <c r="A36" s="16" t="n"/>
      <c r="B36" s="17" t="n"/>
      <c r="C36" s="18">
        <f>IF(B36="","",IFERROR(INDEX('Your items'!$B$6:$B$205,MATCH(B36,'Your items'!$A$6:$A$205,0)),"Unknown SKU"))</f>
        <v/>
      </c>
      <c r="D36" s="17" t="n"/>
      <c r="E36" s="19" t="n"/>
      <c r="F36" s="20">
        <f>IF(OR(B36="",E36=""),"",IF(D36="Sold",-ABS(E36),IF(D36="Adjustment",E36,ABS(E36))))</f>
        <v/>
      </c>
      <c r="G36" s="17" t="n"/>
    </row>
    <row r="37">
      <c r="A37" s="16" t="n"/>
      <c r="B37" s="17" t="n"/>
      <c r="C37" s="18">
        <f>IF(B37="","",IFERROR(INDEX('Your items'!$B$6:$B$205,MATCH(B37,'Your items'!$A$6:$A$205,0)),"Unknown SKU"))</f>
        <v/>
      </c>
      <c r="D37" s="17" t="n"/>
      <c r="E37" s="19" t="n"/>
      <c r="F37" s="20">
        <f>IF(OR(B37="",E37=""),"",IF(D37="Sold",-ABS(E37),IF(D37="Adjustment",E37,ABS(E37))))</f>
        <v/>
      </c>
      <c r="G37" s="17" t="n"/>
    </row>
    <row r="38">
      <c r="A38" s="16" t="n"/>
      <c r="B38" s="17" t="n"/>
      <c r="C38" s="18">
        <f>IF(B38="","",IFERROR(INDEX('Your items'!$B$6:$B$205,MATCH(B38,'Your items'!$A$6:$A$205,0)),"Unknown SKU"))</f>
        <v/>
      </c>
      <c r="D38" s="17" t="n"/>
      <c r="E38" s="19" t="n"/>
      <c r="F38" s="20">
        <f>IF(OR(B38="",E38=""),"",IF(D38="Sold",-ABS(E38),IF(D38="Adjustment",E38,ABS(E38))))</f>
        <v/>
      </c>
      <c r="G38" s="17" t="n"/>
    </row>
    <row r="39">
      <c r="A39" s="16" t="n"/>
      <c r="B39" s="17" t="n"/>
      <c r="C39" s="18">
        <f>IF(B39="","",IFERROR(INDEX('Your items'!$B$6:$B$205,MATCH(B39,'Your items'!$A$6:$A$205,0)),"Unknown SKU"))</f>
        <v/>
      </c>
      <c r="D39" s="17" t="n"/>
      <c r="E39" s="19" t="n"/>
      <c r="F39" s="20">
        <f>IF(OR(B39="",E39=""),"",IF(D39="Sold",-ABS(E39),IF(D39="Adjustment",E39,ABS(E39))))</f>
        <v/>
      </c>
      <c r="G39" s="17" t="n"/>
    </row>
    <row r="40">
      <c r="A40" s="16" t="n"/>
      <c r="B40" s="17" t="n"/>
      <c r="C40" s="18">
        <f>IF(B40="","",IFERROR(INDEX('Your items'!$B$6:$B$205,MATCH(B40,'Your items'!$A$6:$A$205,0)),"Unknown SKU"))</f>
        <v/>
      </c>
      <c r="D40" s="17" t="n"/>
      <c r="E40" s="19" t="n"/>
      <c r="F40" s="20">
        <f>IF(OR(B40="",E40=""),"",IF(D40="Sold",-ABS(E40),IF(D40="Adjustment",E40,ABS(E40))))</f>
        <v/>
      </c>
      <c r="G40" s="17" t="n"/>
    </row>
    <row r="41">
      <c r="A41" s="16" t="n"/>
      <c r="B41" s="17" t="n"/>
      <c r="C41" s="18">
        <f>IF(B41="","",IFERROR(INDEX('Your items'!$B$6:$B$205,MATCH(B41,'Your items'!$A$6:$A$205,0)),"Unknown SKU"))</f>
        <v/>
      </c>
      <c r="D41" s="17" t="n"/>
      <c r="E41" s="19" t="n"/>
      <c r="F41" s="20">
        <f>IF(OR(B41="",E41=""),"",IF(D41="Sold",-ABS(E41),IF(D41="Adjustment",E41,ABS(E41))))</f>
        <v/>
      </c>
      <c r="G41" s="17" t="n"/>
    </row>
    <row r="42">
      <c r="A42" s="16" t="n"/>
      <c r="B42" s="17" t="n"/>
      <c r="C42" s="18">
        <f>IF(B42="","",IFERROR(INDEX('Your items'!$B$6:$B$205,MATCH(B42,'Your items'!$A$6:$A$205,0)),"Unknown SKU"))</f>
        <v/>
      </c>
      <c r="D42" s="17" t="n"/>
      <c r="E42" s="19" t="n"/>
      <c r="F42" s="20">
        <f>IF(OR(B42="",E42=""),"",IF(D42="Sold",-ABS(E42),IF(D42="Adjustment",E42,ABS(E42))))</f>
        <v/>
      </c>
      <c r="G42" s="17" t="n"/>
    </row>
    <row r="43">
      <c r="A43" s="16" t="n"/>
      <c r="B43" s="17" t="n"/>
      <c r="C43" s="18">
        <f>IF(B43="","",IFERROR(INDEX('Your items'!$B$6:$B$205,MATCH(B43,'Your items'!$A$6:$A$205,0)),"Unknown SKU"))</f>
        <v/>
      </c>
      <c r="D43" s="17" t="n"/>
      <c r="E43" s="19" t="n"/>
      <c r="F43" s="20">
        <f>IF(OR(B43="",E43=""),"",IF(D43="Sold",-ABS(E43),IF(D43="Adjustment",E43,ABS(E43))))</f>
        <v/>
      </c>
      <c r="G43" s="17" t="n"/>
    </row>
    <row r="44">
      <c r="A44" s="16" t="n"/>
      <c r="B44" s="17" t="n"/>
      <c r="C44" s="18">
        <f>IF(B44="","",IFERROR(INDEX('Your items'!$B$6:$B$205,MATCH(B44,'Your items'!$A$6:$A$205,0)),"Unknown SKU"))</f>
        <v/>
      </c>
      <c r="D44" s="17" t="n"/>
      <c r="E44" s="19" t="n"/>
      <c r="F44" s="20">
        <f>IF(OR(B44="",E44=""),"",IF(D44="Sold",-ABS(E44),IF(D44="Adjustment",E44,ABS(E44))))</f>
        <v/>
      </c>
      <c r="G44" s="17" t="n"/>
    </row>
    <row r="45">
      <c r="A45" s="16" t="n"/>
      <c r="B45" s="17" t="n"/>
      <c r="C45" s="18">
        <f>IF(B45="","",IFERROR(INDEX('Your items'!$B$6:$B$205,MATCH(B45,'Your items'!$A$6:$A$205,0)),"Unknown SKU"))</f>
        <v/>
      </c>
      <c r="D45" s="17" t="n"/>
      <c r="E45" s="19" t="n"/>
      <c r="F45" s="20">
        <f>IF(OR(B45="",E45=""),"",IF(D45="Sold",-ABS(E45),IF(D45="Adjustment",E45,ABS(E45))))</f>
        <v/>
      </c>
      <c r="G45" s="17" t="n"/>
    </row>
    <row r="46">
      <c r="A46" s="16" t="n"/>
      <c r="B46" s="17" t="n"/>
      <c r="C46" s="18">
        <f>IF(B46="","",IFERROR(INDEX('Your items'!$B$6:$B$205,MATCH(B46,'Your items'!$A$6:$A$205,0)),"Unknown SKU"))</f>
        <v/>
      </c>
      <c r="D46" s="17" t="n"/>
      <c r="E46" s="19" t="n"/>
      <c r="F46" s="20">
        <f>IF(OR(B46="",E46=""),"",IF(D46="Sold",-ABS(E46),IF(D46="Adjustment",E46,ABS(E46))))</f>
        <v/>
      </c>
      <c r="G46" s="17" t="n"/>
    </row>
    <row r="47">
      <c r="A47" s="16" t="n"/>
      <c r="B47" s="17" t="n"/>
      <c r="C47" s="18">
        <f>IF(B47="","",IFERROR(INDEX('Your items'!$B$6:$B$205,MATCH(B47,'Your items'!$A$6:$A$205,0)),"Unknown SKU"))</f>
        <v/>
      </c>
      <c r="D47" s="17" t="n"/>
      <c r="E47" s="19" t="n"/>
      <c r="F47" s="20">
        <f>IF(OR(B47="",E47=""),"",IF(D47="Sold",-ABS(E47),IF(D47="Adjustment",E47,ABS(E47))))</f>
        <v/>
      </c>
      <c r="G47" s="17" t="n"/>
    </row>
    <row r="48">
      <c r="A48" s="16" t="n"/>
      <c r="B48" s="17" t="n"/>
      <c r="C48" s="18">
        <f>IF(B48="","",IFERROR(INDEX('Your items'!$B$6:$B$205,MATCH(B48,'Your items'!$A$6:$A$205,0)),"Unknown SKU"))</f>
        <v/>
      </c>
      <c r="D48" s="17" t="n"/>
      <c r="E48" s="19" t="n"/>
      <c r="F48" s="20">
        <f>IF(OR(B48="",E48=""),"",IF(D48="Sold",-ABS(E48),IF(D48="Adjustment",E48,ABS(E48))))</f>
        <v/>
      </c>
      <c r="G48" s="17" t="n"/>
    </row>
    <row r="49">
      <c r="A49" s="16" t="n"/>
      <c r="B49" s="17" t="n"/>
      <c r="C49" s="18">
        <f>IF(B49="","",IFERROR(INDEX('Your items'!$B$6:$B$205,MATCH(B49,'Your items'!$A$6:$A$205,0)),"Unknown SKU"))</f>
        <v/>
      </c>
      <c r="D49" s="17" t="n"/>
      <c r="E49" s="19" t="n"/>
      <c r="F49" s="20">
        <f>IF(OR(B49="",E49=""),"",IF(D49="Sold",-ABS(E49),IF(D49="Adjustment",E49,ABS(E49))))</f>
        <v/>
      </c>
      <c r="G49" s="17" t="n"/>
    </row>
    <row r="50">
      <c r="A50" s="16" t="n"/>
      <c r="B50" s="17" t="n"/>
      <c r="C50" s="18">
        <f>IF(B50="","",IFERROR(INDEX('Your items'!$B$6:$B$205,MATCH(B50,'Your items'!$A$6:$A$205,0)),"Unknown SKU"))</f>
        <v/>
      </c>
      <c r="D50" s="17" t="n"/>
      <c r="E50" s="19" t="n"/>
      <c r="F50" s="20">
        <f>IF(OR(B50="",E50=""),"",IF(D50="Sold",-ABS(E50),IF(D50="Adjustment",E50,ABS(E50))))</f>
        <v/>
      </c>
      <c r="G50" s="17" t="n"/>
    </row>
    <row r="51">
      <c r="A51" s="16" t="n"/>
      <c r="B51" s="17" t="n"/>
      <c r="C51" s="18">
        <f>IF(B51="","",IFERROR(INDEX('Your items'!$B$6:$B$205,MATCH(B51,'Your items'!$A$6:$A$205,0)),"Unknown SKU"))</f>
        <v/>
      </c>
      <c r="D51" s="17" t="n"/>
      <c r="E51" s="19" t="n"/>
      <c r="F51" s="20">
        <f>IF(OR(B51="",E51=""),"",IF(D51="Sold",-ABS(E51),IF(D51="Adjustment",E51,ABS(E51))))</f>
        <v/>
      </c>
      <c r="G51" s="17" t="n"/>
    </row>
    <row r="52">
      <c r="A52" s="16" t="n"/>
      <c r="B52" s="17" t="n"/>
      <c r="C52" s="18">
        <f>IF(B52="","",IFERROR(INDEX('Your items'!$B$6:$B$205,MATCH(B52,'Your items'!$A$6:$A$205,0)),"Unknown SKU"))</f>
        <v/>
      </c>
      <c r="D52" s="17" t="n"/>
      <c r="E52" s="19" t="n"/>
      <c r="F52" s="20">
        <f>IF(OR(B52="",E52=""),"",IF(D52="Sold",-ABS(E52),IF(D52="Adjustment",E52,ABS(E52))))</f>
        <v/>
      </c>
      <c r="G52" s="17" t="n"/>
    </row>
    <row r="53">
      <c r="A53" s="16" t="n"/>
      <c r="B53" s="17" t="n"/>
      <c r="C53" s="18">
        <f>IF(B53="","",IFERROR(INDEX('Your items'!$B$6:$B$205,MATCH(B53,'Your items'!$A$6:$A$205,0)),"Unknown SKU"))</f>
        <v/>
      </c>
      <c r="D53" s="17" t="n"/>
      <c r="E53" s="19" t="n"/>
      <c r="F53" s="20">
        <f>IF(OR(B53="",E53=""),"",IF(D53="Sold",-ABS(E53),IF(D53="Adjustment",E53,ABS(E53))))</f>
        <v/>
      </c>
      <c r="G53" s="17" t="n"/>
    </row>
    <row r="54">
      <c r="A54" s="16" t="n"/>
      <c r="B54" s="17" t="n"/>
      <c r="C54" s="18">
        <f>IF(B54="","",IFERROR(INDEX('Your items'!$B$6:$B$205,MATCH(B54,'Your items'!$A$6:$A$205,0)),"Unknown SKU"))</f>
        <v/>
      </c>
      <c r="D54" s="17" t="n"/>
      <c r="E54" s="19" t="n"/>
      <c r="F54" s="20">
        <f>IF(OR(B54="",E54=""),"",IF(D54="Sold",-ABS(E54),IF(D54="Adjustment",E54,ABS(E54))))</f>
        <v/>
      </c>
      <c r="G54" s="17" t="n"/>
    </row>
    <row r="55">
      <c r="A55" s="16" t="n"/>
      <c r="B55" s="17" t="n"/>
      <c r="C55" s="18">
        <f>IF(B55="","",IFERROR(INDEX('Your items'!$B$6:$B$205,MATCH(B55,'Your items'!$A$6:$A$205,0)),"Unknown SKU"))</f>
        <v/>
      </c>
      <c r="D55" s="17" t="n"/>
      <c r="E55" s="19" t="n"/>
      <c r="F55" s="20">
        <f>IF(OR(B55="",E55=""),"",IF(D55="Sold",-ABS(E55),IF(D55="Adjustment",E55,ABS(E55))))</f>
        <v/>
      </c>
      <c r="G55" s="17" t="n"/>
    </row>
    <row r="56">
      <c r="A56" s="16" t="n"/>
      <c r="B56" s="17" t="n"/>
      <c r="C56" s="18">
        <f>IF(B56="","",IFERROR(INDEX('Your items'!$B$6:$B$205,MATCH(B56,'Your items'!$A$6:$A$205,0)),"Unknown SKU"))</f>
        <v/>
      </c>
      <c r="D56" s="17" t="n"/>
      <c r="E56" s="19" t="n"/>
      <c r="F56" s="20">
        <f>IF(OR(B56="",E56=""),"",IF(D56="Sold",-ABS(E56),IF(D56="Adjustment",E56,ABS(E56))))</f>
        <v/>
      </c>
      <c r="G56" s="17" t="n"/>
    </row>
    <row r="57">
      <c r="A57" s="16" t="n"/>
      <c r="B57" s="17" t="n"/>
      <c r="C57" s="18">
        <f>IF(B57="","",IFERROR(INDEX('Your items'!$B$6:$B$205,MATCH(B57,'Your items'!$A$6:$A$205,0)),"Unknown SKU"))</f>
        <v/>
      </c>
      <c r="D57" s="17" t="n"/>
      <c r="E57" s="19" t="n"/>
      <c r="F57" s="20">
        <f>IF(OR(B57="",E57=""),"",IF(D57="Sold",-ABS(E57),IF(D57="Adjustment",E57,ABS(E57))))</f>
        <v/>
      </c>
      <c r="G57" s="17" t="n"/>
    </row>
    <row r="58">
      <c r="A58" s="16" t="n"/>
      <c r="B58" s="17" t="n"/>
      <c r="C58" s="18">
        <f>IF(B58="","",IFERROR(INDEX('Your items'!$B$6:$B$205,MATCH(B58,'Your items'!$A$6:$A$205,0)),"Unknown SKU"))</f>
        <v/>
      </c>
      <c r="D58" s="17" t="n"/>
      <c r="E58" s="19" t="n"/>
      <c r="F58" s="20">
        <f>IF(OR(B58="",E58=""),"",IF(D58="Sold",-ABS(E58),IF(D58="Adjustment",E58,ABS(E58))))</f>
        <v/>
      </c>
      <c r="G58" s="17" t="n"/>
    </row>
    <row r="59">
      <c r="A59" s="16" t="n"/>
      <c r="B59" s="17" t="n"/>
      <c r="C59" s="18">
        <f>IF(B59="","",IFERROR(INDEX('Your items'!$B$6:$B$205,MATCH(B59,'Your items'!$A$6:$A$205,0)),"Unknown SKU"))</f>
        <v/>
      </c>
      <c r="D59" s="17" t="n"/>
      <c r="E59" s="19" t="n"/>
      <c r="F59" s="20">
        <f>IF(OR(B59="",E59=""),"",IF(D59="Sold",-ABS(E59),IF(D59="Adjustment",E59,ABS(E59))))</f>
        <v/>
      </c>
      <c r="G59" s="17" t="n"/>
    </row>
    <row r="60">
      <c r="A60" s="16" t="n"/>
      <c r="B60" s="17" t="n"/>
      <c r="C60" s="18">
        <f>IF(B60="","",IFERROR(INDEX('Your items'!$B$6:$B$205,MATCH(B60,'Your items'!$A$6:$A$205,0)),"Unknown SKU"))</f>
        <v/>
      </c>
      <c r="D60" s="17" t="n"/>
      <c r="E60" s="19" t="n"/>
      <c r="F60" s="20">
        <f>IF(OR(B60="",E60=""),"",IF(D60="Sold",-ABS(E60),IF(D60="Adjustment",E60,ABS(E60))))</f>
        <v/>
      </c>
      <c r="G60" s="17" t="n"/>
    </row>
    <row r="61">
      <c r="A61" s="16" t="n"/>
      <c r="B61" s="17" t="n"/>
      <c r="C61" s="18">
        <f>IF(B61="","",IFERROR(INDEX('Your items'!$B$6:$B$205,MATCH(B61,'Your items'!$A$6:$A$205,0)),"Unknown SKU"))</f>
        <v/>
      </c>
      <c r="D61" s="17" t="n"/>
      <c r="E61" s="19" t="n"/>
      <c r="F61" s="20">
        <f>IF(OR(B61="",E61=""),"",IF(D61="Sold",-ABS(E61),IF(D61="Adjustment",E61,ABS(E61))))</f>
        <v/>
      </c>
      <c r="G61" s="17" t="n"/>
    </row>
    <row r="62">
      <c r="A62" s="16" t="n"/>
      <c r="B62" s="17" t="n"/>
      <c r="C62" s="18">
        <f>IF(B62="","",IFERROR(INDEX('Your items'!$B$6:$B$205,MATCH(B62,'Your items'!$A$6:$A$205,0)),"Unknown SKU"))</f>
        <v/>
      </c>
      <c r="D62" s="17" t="n"/>
      <c r="E62" s="19" t="n"/>
      <c r="F62" s="20">
        <f>IF(OR(B62="",E62=""),"",IF(D62="Sold",-ABS(E62),IF(D62="Adjustment",E62,ABS(E62))))</f>
        <v/>
      </c>
      <c r="G62" s="17" t="n"/>
    </row>
    <row r="63">
      <c r="A63" s="16" t="n"/>
      <c r="B63" s="17" t="n"/>
      <c r="C63" s="18">
        <f>IF(B63="","",IFERROR(INDEX('Your items'!$B$6:$B$205,MATCH(B63,'Your items'!$A$6:$A$205,0)),"Unknown SKU"))</f>
        <v/>
      </c>
      <c r="D63" s="17" t="n"/>
      <c r="E63" s="19" t="n"/>
      <c r="F63" s="20">
        <f>IF(OR(B63="",E63=""),"",IF(D63="Sold",-ABS(E63),IF(D63="Adjustment",E63,ABS(E63))))</f>
        <v/>
      </c>
      <c r="G63" s="17" t="n"/>
    </row>
    <row r="64">
      <c r="A64" s="16" t="n"/>
      <c r="B64" s="17" t="n"/>
      <c r="C64" s="18">
        <f>IF(B64="","",IFERROR(INDEX('Your items'!$B$6:$B$205,MATCH(B64,'Your items'!$A$6:$A$205,0)),"Unknown SKU"))</f>
        <v/>
      </c>
      <c r="D64" s="17" t="n"/>
      <c r="E64" s="19" t="n"/>
      <c r="F64" s="20">
        <f>IF(OR(B64="",E64=""),"",IF(D64="Sold",-ABS(E64),IF(D64="Adjustment",E64,ABS(E64))))</f>
        <v/>
      </c>
      <c r="G64" s="17" t="n"/>
    </row>
    <row r="65">
      <c r="A65" s="16" t="n"/>
      <c r="B65" s="17" t="n"/>
      <c r="C65" s="18">
        <f>IF(B65="","",IFERROR(INDEX('Your items'!$B$6:$B$205,MATCH(B65,'Your items'!$A$6:$A$205,0)),"Unknown SKU"))</f>
        <v/>
      </c>
      <c r="D65" s="17" t="n"/>
      <c r="E65" s="19" t="n"/>
      <c r="F65" s="20">
        <f>IF(OR(B65="",E65=""),"",IF(D65="Sold",-ABS(E65),IF(D65="Adjustment",E65,ABS(E65))))</f>
        <v/>
      </c>
      <c r="G65" s="17" t="n"/>
    </row>
    <row r="66">
      <c r="A66" s="16" t="n"/>
      <c r="B66" s="17" t="n"/>
      <c r="C66" s="18">
        <f>IF(B66="","",IFERROR(INDEX('Your items'!$B$6:$B$205,MATCH(B66,'Your items'!$A$6:$A$205,0)),"Unknown SKU"))</f>
        <v/>
      </c>
      <c r="D66" s="17" t="n"/>
      <c r="E66" s="19" t="n"/>
      <c r="F66" s="20">
        <f>IF(OR(B66="",E66=""),"",IF(D66="Sold",-ABS(E66),IF(D66="Adjustment",E66,ABS(E66))))</f>
        <v/>
      </c>
      <c r="G66" s="17" t="n"/>
    </row>
    <row r="67">
      <c r="A67" s="16" t="n"/>
      <c r="B67" s="17" t="n"/>
      <c r="C67" s="18">
        <f>IF(B67="","",IFERROR(INDEX('Your items'!$B$6:$B$205,MATCH(B67,'Your items'!$A$6:$A$205,0)),"Unknown SKU"))</f>
        <v/>
      </c>
      <c r="D67" s="17" t="n"/>
      <c r="E67" s="19" t="n"/>
      <c r="F67" s="20">
        <f>IF(OR(B67="",E67=""),"",IF(D67="Sold",-ABS(E67),IF(D67="Adjustment",E67,ABS(E67))))</f>
        <v/>
      </c>
      <c r="G67" s="17" t="n"/>
    </row>
    <row r="68">
      <c r="A68" s="16" t="n"/>
      <c r="B68" s="17" t="n"/>
      <c r="C68" s="18">
        <f>IF(B68="","",IFERROR(INDEX('Your items'!$B$6:$B$205,MATCH(B68,'Your items'!$A$6:$A$205,0)),"Unknown SKU"))</f>
        <v/>
      </c>
      <c r="D68" s="17" t="n"/>
      <c r="E68" s="19" t="n"/>
      <c r="F68" s="20">
        <f>IF(OR(B68="",E68=""),"",IF(D68="Sold",-ABS(E68),IF(D68="Adjustment",E68,ABS(E68))))</f>
        <v/>
      </c>
      <c r="G68" s="17" t="n"/>
    </row>
    <row r="69">
      <c r="A69" s="16" t="n"/>
      <c r="B69" s="17" t="n"/>
      <c r="C69" s="18">
        <f>IF(B69="","",IFERROR(INDEX('Your items'!$B$6:$B$205,MATCH(B69,'Your items'!$A$6:$A$205,0)),"Unknown SKU"))</f>
        <v/>
      </c>
      <c r="D69" s="17" t="n"/>
      <c r="E69" s="19" t="n"/>
      <c r="F69" s="20">
        <f>IF(OR(B69="",E69=""),"",IF(D69="Sold",-ABS(E69),IF(D69="Adjustment",E69,ABS(E69))))</f>
        <v/>
      </c>
      <c r="G69" s="17" t="n"/>
    </row>
    <row r="70">
      <c r="A70" s="16" t="n"/>
      <c r="B70" s="17" t="n"/>
      <c r="C70" s="18">
        <f>IF(B70="","",IFERROR(INDEX('Your items'!$B$6:$B$205,MATCH(B70,'Your items'!$A$6:$A$205,0)),"Unknown SKU"))</f>
        <v/>
      </c>
      <c r="D70" s="17" t="n"/>
      <c r="E70" s="19" t="n"/>
      <c r="F70" s="20">
        <f>IF(OR(B70="",E70=""),"",IF(D70="Sold",-ABS(E70),IF(D70="Adjustment",E70,ABS(E70))))</f>
        <v/>
      </c>
      <c r="G70" s="17" t="n"/>
    </row>
    <row r="71">
      <c r="A71" s="16" t="n"/>
      <c r="B71" s="17" t="n"/>
      <c r="C71" s="18">
        <f>IF(B71="","",IFERROR(INDEX('Your items'!$B$6:$B$205,MATCH(B71,'Your items'!$A$6:$A$205,0)),"Unknown SKU"))</f>
        <v/>
      </c>
      <c r="D71" s="17" t="n"/>
      <c r="E71" s="19" t="n"/>
      <c r="F71" s="20">
        <f>IF(OR(B71="",E71=""),"",IF(D71="Sold",-ABS(E71),IF(D71="Adjustment",E71,ABS(E71))))</f>
        <v/>
      </c>
      <c r="G71" s="17" t="n"/>
    </row>
    <row r="72">
      <c r="A72" s="16" t="n"/>
      <c r="B72" s="17" t="n"/>
      <c r="C72" s="18">
        <f>IF(B72="","",IFERROR(INDEX('Your items'!$B$6:$B$205,MATCH(B72,'Your items'!$A$6:$A$205,0)),"Unknown SKU"))</f>
        <v/>
      </c>
      <c r="D72" s="17" t="n"/>
      <c r="E72" s="19" t="n"/>
      <c r="F72" s="20">
        <f>IF(OR(B72="",E72=""),"",IF(D72="Sold",-ABS(E72),IF(D72="Adjustment",E72,ABS(E72))))</f>
        <v/>
      </c>
      <c r="G72" s="17" t="n"/>
    </row>
    <row r="73">
      <c r="A73" s="16" t="n"/>
      <c r="B73" s="17" t="n"/>
      <c r="C73" s="18">
        <f>IF(B73="","",IFERROR(INDEX('Your items'!$B$6:$B$205,MATCH(B73,'Your items'!$A$6:$A$205,0)),"Unknown SKU"))</f>
        <v/>
      </c>
      <c r="D73" s="17" t="n"/>
      <c r="E73" s="19" t="n"/>
      <c r="F73" s="20">
        <f>IF(OR(B73="",E73=""),"",IF(D73="Sold",-ABS(E73),IF(D73="Adjustment",E73,ABS(E73))))</f>
        <v/>
      </c>
      <c r="G73" s="17" t="n"/>
    </row>
    <row r="74">
      <c r="A74" s="16" t="n"/>
      <c r="B74" s="17" t="n"/>
      <c r="C74" s="18">
        <f>IF(B74="","",IFERROR(INDEX('Your items'!$B$6:$B$205,MATCH(B74,'Your items'!$A$6:$A$205,0)),"Unknown SKU"))</f>
        <v/>
      </c>
      <c r="D74" s="17" t="n"/>
      <c r="E74" s="19" t="n"/>
      <c r="F74" s="20">
        <f>IF(OR(B74="",E74=""),"",IF(D74="Sold",-ABS(E74),IF(D74="Adjustment",E74,ABS(E74))))</f>
        <v/>
      </c>
      <c r="G74" s="17" t="n"/>
    </row>
    <row r="75">
      <c r="A75" s="16" t="n"/>
      <c r="B75" s="17" t="n"/>
      <c r="C75" s="18">
        <f>IF(B75="","",IFERROR(INDEX('Your items'!$B$6:$B$205,MATCH(B75,'Your items'!$A$6:$A$205,0)),"Unknown SKU"))</f>
        <v/>
      </c>
      <c r="D75" s="17" t="n"/>
      <c r="E75" s="19" t="n"/>
      <c r="F75" s="20">
        <f>IF(OR(B75="",E75=""),"",IF(D75="Sold",-ABS(E75),IF(D75="Adjustment",E75,ABS(E75))))</f>
        <v/>
      </c>
      <c r="G75" s="17" t="n"/>
    </row>
    <row r="76">
      <c r="A76" s="16" t="n"/>
      <c r="B76" s="17" t="n"/>
      <c r="C76" s="18">
        <f>IF(B76="","",IFERROR(INDEX('Your items'!$B$6:$B$205,MATCH(B76,'Your items'!$A$6:$A$205,0)),"Unknown SKU"))</f>
        <v/>
      </c>
      <c r="D76" s="17" t="n"/>
      <c r="E76" s="19" t="n"/>
      <c r="F76" s="20">
        <f>IF(OR(B76="",E76=""),"",IF(D76="Sold",-ABS(E76),IF(D76="Adjustment",E76,ABS(E76))))</f>
        <v/>
      </c>
      <c r="G76" s="17" t="n"/>
    </row>
    <row r="77">
      <c r="A77" s="16" t="n"/>
      <c r="B77" s="17" t="n"/>
      <c r="C77" s="18">
        <f>IF(B77="","",IFERROR(INDEX('Your items'!$B$6:$B$205,MATCH(B77,'Your items'!$A$6:$A$205,0)),"Unknown SKU"))</f>
        <v/>
      </c>
      <c r="D77" s="17" t="n"/>
      <c r="E77" s="19" t="n"/>
      <c r="F77" s="20">
        <f>IF(OR(B77="",E77=""),"",IF(D77="Sold",-ABS(E77),IF(D77="Adjustment",E77,ABS(E77))))</f>
        <v/>
      </c>
      <c r="G77" s="17" t="n"/>
    </row>
    <row r="78">
      <c r="A78" s="16" t="n"/>
      <c r="B78" s="17" t="n"/>
      <c r="C78" s="18">
        <f>IF(B78="","",IFERROR(INDEX('Your items'!$B$6:$B$205,MATCH(B78,'Your items'!$A$6:$A$205,0)),"Unknown SKU"))</f>
        <v/>
      </c>
      <c r="D78" s="17" t="n"/>
      <c r="E78" s="19" t="n"/>
      <c r="F78" s="20">
        <f>IF(OR(B78="",E78=""),"",IF(D78="Sold",-ABS(E78),IF(D78="Adjustment",E78,ABS(E78))))</f>
        <v/>
      </c>
      <c r="G78" s="17" t="n"/>
    </row>
    <row r="79">
      <c r="A79" s="16" t="n"/>
      <c r="B79" s="17" t="n"/>
      <c r="C79" s="18">
        <f>IF(B79="","",IFERROR(INDEX('Your items'!$B$6:$B$205,MATCH(B79,'Your items'!$A$6:$A$205,0)),"Unknown SKU"))</f>
        <v/>
      </c>
      <c r="D79" s="17" t="n"/>
      <c r="E79" s="19" t="n"/>
      <c r="F79" s="20">
        <f>IF(OR(B79="",E79=""),"",IF(D79="Sold",-ABS(E79),IF(D79="Adjustment",E79,ABS(E79))))</f>
        <v/>
      </c>
      <c r="G79" s="17" t="n"/>
    </row>
    <row r="80">
      <c r="A80" s="16" t="n"/>
      <c r="B80" s="17" t="n"/>
      <c r="C80" s="18">
        <f>IF(B80="","",IFERROR(INDEX('Your items'!$B$6:$B$205,MATCH(B80,'Your items'!$A$6:$A$205,0)),"Unknown SKU"))</f>
        <v/>
      </c>
      <c r="D80" s="17" t="n"/>
      <c r="E80" s="19" t="n"/>
      <c r="F80" s="20">
        <f>IF(OR(B80="",E80=""),"",IF(D80="Sold",-ABS(E80),IF(D80="Adjustment",E80,ABS(E80))))</f>
        <v/>
      </c>
      <c r="G80" s="17" t="n"/>
    </row>
    <row r="81">
      <c r="A81" s="16" t="n"/>
      <c r="B81" s="17" t="n"/>
      <c r="C81" s="18">
        <f>IF(B81="","",IFERROR(INDEX('Your items'!$B$6:$B$205,MATCH(B81,'Your items'!$A$6:$A$205,0)),"Unknown SKU"))</f>
        <v/>
      </c>
      <c r="D81" s="17" t="n"/>
      <c r="E81" s="19" t="n"/>
      <c r="F81" s="20">
        <f>IF(OR(B81="",E81=""),"",IF(D81="Sold",-ABS(E81),IF(D81="Adjustment",E81,ABS(E81))))</f>
        <v/>
      </c>
      <c r="G81" s="17" t="n"/>
    </row>
    <row r="82">
      <c r="A82" s="16" t="n"/>
      <c r="B82" s="17" t="n"/>
      <c r="C82" s="18">
        <f>IF(B82="","",IFERROR(INDEX('Your items'!$B$6:$B$205,MATCH(B82,'Your items'!$A$6:$A$205,0)),"Unknown SKU"))</f>
        <v/>
      </c>
      <c r="D82" s="17" t="n"/>
      <c r="E82" s="19" t="n"/>
      <c r="F82" s="20">
        <f>IF(OR(B82="",E82=""),"",IF(D82="Sold",-ABS(E82),IF(D82="Adjustment",E82,ABS(E82))))</f>
        <v/>
      </c>
      <c r="G82" s="17" t="n"/>
    </row>
    <row r="83">
      <c r="A83" s="16" t="n"/>
      <c r="B83" s="17" t="n"/>
      <c r="C83" s="18">
        <f>IF(B83="","",IFERROR(INDEX('Your items'!$B$6:$B$205,MATCH(B83,'Your items'!$A$6:$A$205,0)),"Unknown SKU"))</f>
        <v/>
      </c>
      <c r="D83" s="17" t="n"/>
      <c r="E83" s="19" t="n"/>
      <c r="F83" s="20">
        <f>IF(OR(B83="",E83=""),"",IF(D83="Sold",-ABS(E83),IF(D83="Adjustment",E83,ABS(E83))))</f>
        <v/>
      </c>
      <c r="G83" s="17" t="n"/>
    </row>
    <row r="84">
      <c r="A84" s="16" t="n"/>
      <c r="B84" s="17" t="n"/>
      <c r="C84" s="18">
        <f>IF(B84="","",IFERROR(INDEX('Your items'!$B$6:$B$205,MATCH(B84,'Your items'!$A$6:$A$205,0)),"Unknown SKU"))</f>
        <v/>
      </c>
      <c r="D84" s="17" t="n"/>
      <c r="E84" s="19" t="n"/>
      <c r="F84" s="20">
        <f>IF(OR(B84="",E84=""),"",IF(D84="Sold",-ABS(E84),IF(D84="Adjustment",E84,ABS(E84))))</f>
        <v/>
      </c>
      <c r="G84" s="17" t="n"/>
    </row>
    <row r="85">
      <c r="A85" s="16" t="n"/>
      <c r="B85" s="17" t="n"/>
      <c r="C85" s="18">
        <f>IF(B85="","",IFERROR(INDEX('Your items'!$B$6:$B$205,MATCH(B85,'Your items'!$A$6:$A$205,0)),"Unknown SKU"))</f>
        <v/>
      </c>
      <c r="D85" s="17" t="n"/>
      <c r="E85" s="19" t="n"/>
      <c r="F85" s="20">
        <f>IF(OR(B85="",E85=""),"",IF(D85="Sold",-ABS(E85),IF(D85="Adjustment",E85,ABS(E85))))</f>
        <v/>
      </c>
      <c r="G85" s="17" t="n"/>
    </row>
    <row r="86">
      <c r="A86" s="16" t="n"/>
      <c r="B86" s="17" t="n"/>
      <c r="C86" s="18">
        <f>IF(B86="","",IFERROR(INDEX('Your items'!$B$6:$B$205,MATCH(B86,'Your items'!$A$6:$A$205,0)),"Unknown SKU"))</f>
        <v/>
      </c>
      <c r="D86" s="17" t="n"/>
      <c r="E86" s="19" t="n"/>
      <c r="F86" s="20">
        <f>IF(OR(B86="",E86=""),"",IF(D86="Sold",-ABS(E86),IF(D86="Adjustment",E86,ABS(E86))))</f>
        <v/>
      </c>
      <c r="G86" s="17" t="n"/>
    </row>
    <row r="87">
      <c r="A87" s="16" t="n"/>
      <c r="B87" s="17" t="n"/>
      <c r="C87" s="18">
        <f>IF(B87="","",IFERROR(INDEX('Your items'!$B$6:$B$205,MATCH(B87,'Your items'!$A$6:$A$205,0)),"Unknown SKU"))</f>
        <v/>
      </c>
      <c r="D87" s="17" t="n"/>
      <c r="E87" s="19" t="n"/>
      <c r="F87" s="20">
        <f>IF(OR(B87="",E87=""),"",IF(D87="Sold",-ABS(E87),IF(D87="Adjustment",E87,ABS(E87))))</f>
        <v/>
      </c>
      <c r="G87" s="17" t="n"/>
    </row>
    <row r="88">
      <c r="A88" s="16" t="n"/>
      <c r="B88" s="17" t="n"/>
      <c r="C88" s="18">
        <f>IF(B88="","",IFERROR(INDEX('Your items'!$B$6:$B$205,MATCH(B88,'Your items'!$A$6:$A$205,0)),"Unknown SKU"))</f>
        <v/>
      </c>
      <c r="D88" s="17" t="n"/>
      <c r="E88" s="19" t="n"/>
      <c r="F88" s="20">
        <f>IF(OR(B88="",E88=""),"",IF(D88="Sold",-ABS(E88),IF(D88="Adjustment",E88,ABS(E88))))</f>
        <v/>
      </c>
      <c r="G88" s="17" t="n"/>
    </row>
    <row r="89">
      <c r="A89" s="16" t="n"/>
      <c r="B89" s="17" t="n"/>
      <c r="C89" s="18">
        <f>IF(B89="","",IFERROR(INDEX('Your items'!$B$6:$B$205,MATCH(B89,'Your items'!$A$6:$A$205,0)),"Unknown SKU"))</f>
        <v/>
      </c>
      <c r="D89" s="17" t="n"/>
      <c r="E89" s="19" t="n"/>
      <c r="F89" s="20">
        <f>IF(OR(B89="",E89=""),"",IF(D89="Sold",-ABS(E89),IF(D89="Adjustment",E89,ABS(E89))))</f>
        <v/>
      </c>
      <c r="G89" s="17" t="n"/>
    </row>
    <row r="90">
      <c r="A90" s="16" t="n"/>
      <c r="B90" s="17" t="n"/>
      <c r="C90" s="18">
        <f>IF(B90="","",IFERROR(INDEX('Your items'!$B$6:$B$205,MATCH(B90,'Your items'!$A$6:$A$205,0)),"Unknown SKU"))</f>
        <v/>
      </c>
      <c r="D90" s="17" t="n"/>
      <c r="E90" s="19" t="n"/>
      <c r="F90" s="20">
        <f>IF(OR(B90="",E90=""),"",IF(D90="Sold",-ABS(E90),IF(D90="Adjustment",E90,ABS(E90))))</f>
        <v/>
      </c>
      <c r="G90" s="17" t="n"/>
    </row>
    <row r="91">
      <c r="A91" s="16" t="n"/>
      <c r="B91" s="17" t="n"/>
      <c r="C91" s="18">
        <f>IF(B91="","",IFERROR(INDEX('Your items'!$B$6:$B$205,MATCH(B91,'Your items'!$A$6:$A$205,0)),"Unknown SKU"))</f>
        <v/>
      </c>
      <c r="D91" s="17" t="n"/>
      <c r="E91" s="19" t="n"/>
      <c r="F91" s="20">
        <f>IF(OR(B91="",E91=""),"",IF(D91="Sold",-ABS(E91),IF(D91="Adjustment",E91,ABS(E91))))</f>
        <v/>
      </c>
      <c r="G91" s="17" t="n"/>
    </row>
    <row r="92">
      <c r="A92" s="16" t="n"/>
      <c r="B92" s="17" t="n"/>
      <c r="C92" s="18">
        <f>IF(B92="","",IFERROR(INDEX('Your items'!$B$6:$B$205,MATCH(B92,'Your items'!$A$6:$A$205,0)),"Unknown SKU"))</f>
        <v/>
      </c>
      <c r="D92" s="17" t="n"/>
      <c r="E92" s="19" t="n"/>
      <c r="F92" s="20">
        <f>IF(OR(B92="",E92=""),"",IF(D92="Sold",-ABS(E92),IF(D92="Adjustment",E92,ABS(E92))))</f>
        <v/>
      </c>
      <c r="G92" s="17" t="n"/>
    </row>
    <row r="93">
      <c r="A93" s="16" t="n"/>
      <c r="B93" s="17" t="n"/>
      <c r="C93" s="18">
        <f>IF(B93="","",IFERROR(INDEX('Your items'!$B$6:$B$205,MATCH(B93,'Your items'!$A$6:$A$205,0)),"Unknown SKU"))</f>
        <v/>
      </c>
      <c r="D93" s="17" t="n"/>
      <c r="E93" s="19" t="n"/>
      <c r="F93" s="20">
        <f>IF(OR(B93="",E93=""),"",IF(D93="Sold",-ABS(E93),IF(D93="Adjustment",E93,ABS(E93))))</f>
        <v/>
      </c>
      <c r="G93" s="17" t="n"/>
    </row>
    <row r="94">
      <c r="A94" s="16" t="n"/>
      <c r="B94" s="17" t="n"/>
      <c r="C94" s="18">
        <f>IF(B94="","",IFERROR(INDEX('Your items'!$B$6:$B$205,MATCH(B94,'Your items'!$A$6:$A$205,0)),"Unknown SKU"))</f>
        <v/>
      </c>
      <c r="D94" s="17" t="n"/>
      <c r="E94" s="19" t="n"/>
      <c r="F94" s="20">
        <f>IF(OR(B94="",E94=""),"",IF(D94="Sold",-ABS(E94),IF(D94="Adjustment",E94,ABS(E94))))</f>
        <v/>
      </c>
      <c r="G94" s="17" t="n"/>
    </row>
    <row r="95">
      <c r="A95" s="16" t="n"/>
      <c r="B95" s="17" t="n"/>
      <c r="C95" s="18">
        <f>IF(B95="","",IFERROR(INDEX('Your items'!$B$6:$B$205,MATCH(B95,'Your items'!$A$6:$A$205,0)),"Unknown SKU"))</f>
        <v/>
      </c>
      <c r="D95" s="17" t="n"/>
      <c r="E95" s="19" t="n"/>
      <c r="F95" s="20">
        <f>IF(OR(B95="",E95=""),"",IF(D95="Sold",-ABS(E95),IF(D95="Adjustment",E95,ABS(E95))))</f>
        <v/>
      </c>
      <c r="G95" s="17" t="n"/>
    </row>
    <row r="96">
      <c r="A96" s="16" t="n"/>
      <c r="B96" s="17" t="n"/>
      <c r="C96" s="18">
        <f>IF(B96="","",IFERROR(INDEX('Your items'!$B$6:$B$205,MATCH(B96,'Your items'!$A$6:$A$205,0)),"Unknown SKU"))</f>
        <v/>
      </c>
      <c r="D96" s="17" t="n"/>
      <c r="E96" s="19" t="n"/>
      <c r="F96" s="20">
        <f>IF(OR(B96="",E96=""),"",IF(D96="Sold",-ABS(E96),IF(D96="Adjustment",E96,ABS(E96))))</f>
        <v/>
      </c>
      <c r="G96" s="17" t="n"/>
    </row>
    <row r="97">
      <c r="A97" s="16" t="n"/>
      <c r="B97" s="17" t="n"/>
      <c r="C97" s="18">
        <f>IF(B97="","",IFERROR(INDEX('Your items'!$B$6:$B$205,MATCH(B97,'Your items'!$A$6:$A$205,0)),"Unknown SKU"))</f>
        <v/>
      </c>
      <c r="D97" s="17" t="n"/>
      <c r="E97" s="19" t="n"/>
      <c r="F97" s="20">
        <f>IF(OR(B97="",E97=""),"",IF(D97="Sold",-ABS(E97),IF(D97="Adjustment",E97,ABS(E97))))</f>
        <v/>
      </c>
      <c r="G97" s="17" t="n"/>
    </row>
    <row r="98">
      <c r="A98" s="16" t="n"/>
      <c r="B98" s="17" t="n"/>
      <c r="C98" s="18">
        <f>IF(B98="","",IFERROR(INDEX('Your items'!$B$6:$B$205,MATCH(B98,'Your items'!$A$6:$A$205,0)),"Unknown SKU"))</f>
        <v/>
      </c>
      <c r="D98" s="17" t="n"/>
      <c r="E98" s="19" t="n"/>
      <c r="F98" s="20">
        <f>IF(OR(B98="",E98=""),"",IF(D98="Sold",-ABS(E98),IF(D98="Adjustment",E98,ABS(E98))))</f>
        <v/>
      </c>
      <c r="G98" s="17" t="n"/>
    </row>
    <row r="99">
      <c r="A99" s="16" t="n"/>
      <c r="B99" s="17" t="n"/>
      <c r="C99" s="18">
        <f>IF(B99="","",IFERROR(INDEX('Your items'!$B$6:$B$205,MATCH(B99,'Your items'!$A$6:$A$205,0)),"Unknown SKU"))</f>
        <v/>
      </c>
      <c r="D99" s="17" t="n"/>
      <c r="E99" s="19" t="n"/>
      <c r="F99" s="20">
        <f>IF(OR(B99="",E99=""),"",IF(D99="Sold",-ABS(E99),IF(D99="Adjustment",E99,ABS(E99))))</f>
        <v/>
      </c>
      <c r="G99" s="17" t="n"/>
    </row>
    <row r="100">
      <c r="A100" s="16" t="n"/>
      <c r="B100" s="17" t="n"/>
      <c r="C100" s="18">
        <f>IF(B100="","",IFERROR(INDEX('Your items'!$B$6:$B$205,MATCH(B100,'Your items'!$A$6:$A$205,0)),"Unknown SKU"))</f>
        <v/>
      </c>
      <c r="D100" s="17" t="n"/>
      <c r="E100" s="19" t="n"/>
      <c r="F100" s="20">
        <f>IF(OR(B100="",E100=""),"",IF(D100="Sold",-ABS(E100),IF(D100="Adjustment",E100,ABS(E100))))</f>
        <v/>
      </c>
      <c r="G100" s="17" t="n"/>
    </row>
    <row r="101">
      <c r="A101" s="16" t="n"/>
      <c r="B101" s="17" t="n"/>
      <c r="C101" s="18">
        <f>IF(B101="","",IFERROR(INDEX('Your items'!$B$6:$B$205,MATCH(B101,'Your items'!$A$6:$A$205,0)),"Unknown SKU"))</f>
        <v/>
      </c>
      <c r="D101" s="17" t="n"/>
      <c r="E101" s="19" t="n"/>
      <c r="F101" s="20">
        <f>IF(OR(B101="",E101=""),"",IF(D101="Sold",-ABS(E101),IF(D101="Adjustment",E101,ABS(E101))))</f>
        <v/>
      </c>
      <c r="G101" s="17" t="n"/>
    </row>
    <row r="102">
      <c r="A102" s="16" t="n"/>
      <c r="B102" s="17" t="n"/>
      <c r="C102" s="18">
        <f>IF(B102="","",IFERROR(INDEX('Your items'!$B$6:$B$205,MATCH(B102,'Your items'!$A$6:$A$205,0)),"Unknown SKU"))</f>
        <v/>
      </c>
      <c r="D102" s="17" t="n"/>
      <c r="E102" s="19" t="n"/>
      <c r="F102" s="20">
        <f>IF(OR(B102="",E102=""),"",IF(D102="Sold",-ABS(E102),IF(D102="Adjustment",E102,ABS(E102))))</f>
        <v/>
      </c>
      <c r="G102" s="17" t="n"/>
    </row>
    <row r="103">
      <c r="A103" s="16" t="n"/>
      <c r="B103" s="17" t="n"/>
      <c r="C103" s="18">
        <f>IF(B103="","",IFERROR(INDEX('Your items'!$B$6:$B$205,MATCH(B103,'Your items'!$A$6:$A$205,0)),"Unknown SKU"))</f>
        <v/>
      </c>
      <c r="D103" s="17" t="n"/>
      <c r="E103" s="19" t="n"/>
      <c r="F103" s="20">
        <f>IF(OR(B103="",E103=""),"",IF(D103="Sold",-ABS(E103),IF(D103="Adjustment",E103,ABS(E103))))</f>
        <v/>
      </c>
      <c r="G103" s="17" t="n"/>
    </row>
    <row r="104">
      <c r="A104" s="16" t="n"/>
      <c r="B104" s="17" t="n"/>
      <c r="C104" s="18">
        <f>IF(B104="","",IFERROR(INDEX('Your items'!$B$6:$B$205,MATCH(B104,'Your items'!$A$6:$A$205,0)),"Unknown SKU"))</f>
        <v/>
      </c>
      <c r="D104" s="17" t="n"/>
      <c r="E104" s="19" t="n"/>
      <c r="F104" s="20">
        <f>IF(OR(B104="",E104=""),"",IF(D104="Sold",-ABS(E104),IF(D104="Adjustment",E104,ABS(E104))))</f>
        <v/>
      </c>
      <c r="G104" s="17" t="n"/>
    </row>
    <row r="105">
      <c r="A105" s="16" t="n"/>
      <c r="B105" s="17" t="n"/>
      <c r="C105" s="18">
        <f>IF(B105="","",IFERROR(INDEX('Your items'!$B$6:$B$205,MATCH(B105,'Your items'!$A$6:$A$205,0)),"Unknown SKU"))</f>
        <v/>
      </c>
      <c r="D105" s="17" t="n"/>
      <c r="E105" s="19" t="n"/>
      <c r="F105" s="20">
        <f>IF(OR(B105="",E105=""),"",IF(D105="Sold",-ABS(E105),IF(D105="Adjustment",E105,ABS(E105))))</f>
        <v/>
      </c>
      <c r="G105" s="17" t="n"/>
    </row>
    <row r="106">
      <c r="A106" s="16" t="n"/>
      <c r="B106" s="17" t="n"/>
      <c r="C106" s="18">
        <f>IF(B106="","",IFERROR(INDEX('Your items'!$B$6:$B$205,MATCH(B106,'Your items'!$A$6:$A$205,0)),"Unknown SKU"))</f>
        <v/>
      </c>
      <c r="D106" s="17" t="n"/>
      <c r="E106" s="19" t="n"/>
      <c r="F106" s="20">
        <f>IF(OR(B106="",E106=""),"",IF(D106="Sold",-ABS(E106),IF(D106="Adjustment",E106,ABS(E106))))</f>
        <v/>
      </c>
      <c r="G106" s="17" t="n"/>
    </row>
    <row r="107">
      <c r="A107" s="16" t="n"/>
      <c r="B107" s="17" t="n"/>
      <c r="C107" s="18">
        <f>IF(B107="","",IFERROR(INDEX('Your items'!$B$6:$B$205,MATCH(B107,'Your items'!$A$6:$A$205,0)),"Unknown SKU"))</f>
        <v/>
      </c>
      <c r="D107" s="17" t="n"/>
      <c r="E107" s="19" t="n"/>
      <c r="F107" s="20">
        <f>IF(OR(B107="",E107=""),"",IF(D107="Sold",-ABS(E107),IF(D107="Adjustment",E107,ABS(E107))))</f>
        <v/>
      </c>
      <c r="G107" s="17" t="n"/>
    </row>
    <row r="108">
      <c r="A108" s="16" t="n"/>
      <c r="B108" s="17" t="n"/>
      <c r="C108" s="18">
        <f>IF(B108="","",IFERROR(INDEX('Your items'!$B$6:$B$205,MATCH(B108,'Your items'!$A$6:$A$205,0)),"Unknown SKU"))</f>
        <v/>
      </c>
      <c r="D108" s="17" t="n"/>
      <c r="E108" s="19" t="n"/>
      <c r="F108" s="20">
        <f>IF(OR(B108="",E108=""),"",IF(D108="Sold",-ABS(E108),IF(D108="Adjustment",E108,ABS(E108))))</f>
        <v/>
      </c>
      <c r="G108" s="17" t="n"/>
    </row>
    <row r="109">
      <c r="A109" s="16" t="n"/>
      <c r="B109" s="17" t="n"/>
      <c r="C109" s="18">
        <f>IF(B109="","",IFERROR(INDEX('Your items'!$B$6:$B$205,MATCH(B109,'Your items'!$A$6:$A$205,0)),"Unknown SKU"))</f>
        <v/>
      </c>
      <c r="D109" s="17" t="n"/>
      <c r="E109" s="19" t="n"/>
      <c r="F109" s="20">
        <f>IF(OR(B109="",E109=""),"",IF(D109="Sold",-ABS(E109),IF(D109="Adjustment",E109,ABS(E109))))</f>
        <v/>
      </c>
      <c r="G109" s="17" t="n"/>
    </row>
    <row r="110">
      <c r="A110" s="16" t="n"/>
      <c r="B110" s="17" t="n"/>
      <c r="C110" s="18">
        <f>IF(B110="","",IFERROR(INDEX('Your items'!$B$6:$B$205,MATCH(B110,'Your items'!$A$6:$A$205,0)),"Unknown SKU"))</f>
        <v/>
      </c>
      <c r="D110" s="17" t="n"/>
      <c r="E110" s="19" t="n"/>
      <c r="F110" s="20">
        <f>IF(OR(B110="",E110=""),"",IF(D110="Sold",-ABS(E110),IF(D110="Adjustment",E110,ABS(E110))))</f>
        <v/>
      </c>
      <c r="G110" s="17" t="n"/>
    </row>
    <row r="111">
      <c r="A111" s="16" t="n"/>
      <c r="B111" s="17" t="n"/>
      <c r="C111" s="18">
        <f>IF(B111="","",IFERROR(INDEX('Your items'!$B$6:$B$205,MATCH(B111,'Your items'!$A$6:$A$205,0)),"Unknown SKU"))</f>
        <v/>
      </c>
      <c r="D111" s="17" t="n"/>
      <c r="E111" s="19" t="n"/>
      <c r="F111" s="20">
        <f>IF(OR(B111="",E111=""),"",IF(D111="Sold",-ABS(E111),IF(D111="Adjustment",E111,ABS(E111))))</f>
        <v/>
      </c>
      <c r="G111" s="17" t="n"/>
    </row>
    <row r="112">
      <c r="A112" s="16" t="n"/>
      <c r="B112" s="17" t="n"/>
      <c r="C112" s="18">
        <f>IF(B112="","",IFERROR(INDEX('Your items'!$B$6:$B$205,MATCH(B112,'Your items'!$A$6:$A$205,0)),"Unknown SKU"))</f>
        <v/>
      </c>
      <c r="D112" s="17" t="n"/>
      <c r="E112" s="19" t="n"/>
      <c r="F112" s="20">
        <f>IF(OR(B112="",E112=""),"",IF(D112="Sold",-ABS(E112),IF(D112="Adjustment",E112,ABS(E112))))</f>
        <v/>
      </c>
      <c r="G112" s="17" t="n"/>
    </row>
    <row r="113">
      <c r="A113" s="16" t="n"/>
      <c r="B113" s="17" t="n"/>
      <c r="C113" s="18">
        <f>IF(B113="","",IFERROR(INDEX('Your items'!$B$6:$B$205,MATCH(B113,'Your items'!$A$6:$A$205,0)),"Unknown SKU"))</f>
        <v/>
      </c>
      <c r="D113" s="17" t="n"/>
      <c r="E113" s="19" t="n"/>
      <c r="F113" s="20">
        <f>IF(OR(B113="",E113=""),"",IF(D113="Sold",-ABS(E113),IF(D113="Adjustment",E113,ABS(E113))))</f>
        <v/>
      </c>
      <c r="G113" s="17" t="n"/>
    </row>
    <row r="114">
      <c r="A114" s="16" t="n"/>
      <c r="B114" s="17" t="n"/>
      <c r="C114" s="18">
        <f>IF(B114="","",IFERROR(INDEX('Your items'!$B$6:$B$205,MATCH(B114,'Your items'!$A$6:$A$205,0)),"Unknown SKU"))</f>
        <v/>
      </c>
      <c r="D114" s="17" t="n"/>
      <c r="E114" s="19" t="n"/>
      <c r="F114" s="20">
        <f>IF(OR(B114="",E114=""),"",IF(D114="Sold",-ABS(E114),IF(D114="Adjustment",E114,ABS(E114))))</f>
        <v/>
      </c>
      <c r="G114" s="17" t="n"/>
    </row>
    <row r="115">
      <c r="A115" s="16" t="n"/>
      <c r="B115" s="17" t="n"/>
      <c r="C115" s="18">
        <f>IF(B115="","",IFERROR(INDEX('Your items'!$B$6:$B$205,MATCH(B115,'Your items'!$A$6:$A$205,0)),"Unknown SKU"))</f>
        <v/>
      </c>
      <c r="D115" s="17" t="n"/>
      <c r="E115" s="19" t="n"/>
      <c r="F115" s="20">
        <f>IF(OR(B115="",E115=""),"",IF(D115="Sold",-ABS(E115),IF(D115="Adjustment",E115,ABS(E115))))</f>
        <v/>
      </c>
      <c r="G115" s="17" t="n"/>
    </row>
    <row r="116">
      <c r="A116" s="16" t="n"/>
      <c r="B116" s="17" t="n"/>
      <c r="C116" s="18">
        <f>IF(B116="","",IFERROR(INDEX('Your items'!$B$6:$B$205,MATCH(B116,'Your items'!$A$6:$A$205,0)),"Unknown SKU"))</f>
        <v/>
      </c>
      <c r="D116" s="17" t="n"/>
      <c r="E116" s="19" t="n"/>
      <c r="F116" s="20">
        <f>IF(OR(B116="",E116=""),"",IF(D116="Sold",-ABS(E116),IF(D116="Adjustment",E116,ABS(E116))))</f>
        <v/>
      </c>
      <c r="G116" s="17" t="n"/>
    </row>
    <row r="117">
      <c r="A117" s="16" t="n"/>
      <c r="B117" s="17" t="n"/>
      <c r="C117" s="18">
        <f>IF(B117="","",IFERROR(INDEX('Your items'!$B$6:$B$205,MATCH(B117,'Your items'!$A$6:$A$205,0)),"Unknown SKU"))</f>
        <v/>
      </c>
      <c r="D117" s="17" t="n"/>
      <c r="E117" s="19" t="n"/>
      <c r="F117" s="20">
        <f>IF(OR(B117="",E117=""),"",IF(D117="Sold",-ABS(E117),IF(D117="Adjustment",E117,ABS(E117))))</f>
        <v/>
      </c>
      <c r="G117" s="17" t="n"/>
    </row>
    <row r="118">
      <c r="A118" s="16" t="n"/>
      <c r="B118" s="17" t="n"/>
      <c r="C118" s="18">
        <f>IF(B118="","",IFERROR(INDEX('Your items'!$B$6:$B$205,MATCH(B118,'Your items'!$A$6:$A$205,0)),"Unknown SKU"))</f>
        <v/>
      </c>
      <c r="D118" s="17" t="n"/>
      <c r="E118" s="19" t="n"/>
      <c r="F118" s="20">
        <f>IF(OR(B118="",E118=""),"",IF(D118="Sold",-ABS(E118),IF(D118="Adjustment",E118,ABS(E118))))</f>
        <v/>
      </c>
      <c r="G118" s="17" t="n"/>
    </row>
    <row r="119">
      <c r="A119" s="16" t="n"/>
      <c r="B119" s="17" t="n"/>
      <c r="C119" s="18">
        <f>IF(B119="","",IFERROR(INDEX('Your items'!$B$6:$B$205,MATCH(B119,'Your items'!$A$6:$A$205,0)),"Unknown SKU"))</f>
        <v/>
      </c>
      <c r="D119" s="17" t="n"/>
      <c r="E119" s="19" t="n"/>
      <c r="F119" s="20">
        <f>IF(OR(B119="",E119=""),"",IF(D119="Sold",-ABS(E119),IF(D119="Adjustment",E119,ABS(E119))))</f>
        <v/>
      </c>
      <c r="G119" s="17" t="n"/>
    </row>
    <row r="120">
      <c r="A120" s="16" t="n"/>
      <c r="B120" s="17" t="n"/>
      <c r="C120" s="18">
        <f>IF(B120="","",IFERROR(INDEX('Your items'!$B$6:$B$205,MATCH(B120,'Your items'!$A$6:$A$205,0)),"Unknown SKU"))</f>
        <v/>
      </c>
      <c r="D120" s="17" t="n"/>
      <c r="E120" s="19" t="n"/>
      <c r="F120" s="20">
        <f>IF(OR(B120="",E120=""),"",IF(D120="Sold",-ABS(E120),IF(D120="Adjustment",E120,ABS(E120))))</f>
        <v/>
      </c>
      <c r="G120" s="17" t="n"/>
    </row>
    <row r="121">
      <c r="A121" s="16" t="n"/>
      <c r="B121" s="17" t="n"/>
      <c r="C121" s="18">
        <f>IF(B121="","",IFERROR(INDEX('Your items'!$B$6:$B$205,MATCH(B121,'Your items'!$A$6:$A$205,0)),"Unknown SKU"))</f>
        <v/>
      </c>
      <c r="D121" s="17" t="n"/>
      <c r="E121" s="19" t="n"/>
      <c r="F121" s="20">
        <f>IF(OR(B121="",E121=""),"",IF(D121="Sold",-ABS(E121),IF(D121="Adjustment",E121,ABS(E121))))</f>
        <v/>
      </c>
      <c r="G121" s="17" t="n"/>
    </row>
    <row r="122">
      <c r="A122" s="16" t="n"/>
      <c r="B122" s="17" t="n"/>
      <c r="C122" s="18">
        <f>IF(B122="","",IFERROR(INDEX('Your items'!$B$6:$B$205,MATCH(B122,'Your items'!$A$6:$A$205,0)),"Unknown SKU"))</f>
        <v/>
      </c>
      <c r="D122" s="17" t="n"/>
      <c r="E122" s="19" t="n"/>
      <c r="F122" s="20">
        <f>IF(OR(B122="",E122=""),"",IF(D122="Sold",-ABS(E122),IF(D122="Adjustment",E122,ABS(E122))))</f>
        <v/>
      </c>
      <c r="G122" s="17" t="n"/>
    </row>
    <row r="123">
      <c r="A123" s="16" t="n"/>
      <c r="B123" s="17" t="n"/>
      <c r="C123" s="18">
        <f>IF(B123="","",IFERROR(INDEX('Your items'!$B$6:$B$205,MATCH(B123,'Your items'!$A$6:$A$205,0)),"Unknown SKU"))</f>
        <v/>
      </c>
      <c r="D123" s="17" t="n"/>
      <c r="E123" s="19" t="n"/>
      <c r="F123" s="20">
        <f>IF(OR(B123="",E123=""),"",IF(D123="Sold",-ABS(E123),IF(D123="Adjustment",E123,ABS(E123))))</f>
        <v/>
      </c>
      <c r="G123" s="17" t="n"/>
    </row>
    <row r="124">
      <c r="A124" s="16" t="n"/>
      <c r="B124" s="17" t="n"/>
      <c r="C124" s="18">
        <f>IF(B124="","",IFERROR(INDEX('Your items'!$B$6:$B$205,MATCH(B124,'Your items'!$A$6:$A$205,0)),"Unknown SKU"))</f>
        <v/>
      </c>
      <c r="D124" s="17" t="n"/>
      <c r="E124" s="19" t="n"/>
      <c r="F124" s="20">
        <f>IF(OR(B124="",E124=""),"",IF(D124="Sold",-ABS(E124),IF(D124="Adjustment",E124,ABS(E124))))</f>
        <v/>
      </c>
      <c r="G124" s="17" t="n"/>
    </row>
    <row r="125">
      <c r="A125" s="16" t="n"/>
      <c r="B125" s="17" t="n"/>
      <c r="C125" s="18">
        <f>IF(B125="","",IFERROR(INDEX('Your items'!$B$6:$B$205,MATCH(B125,'Your items'!$A$6:$A$205,0)),"Unknown SKU"))</f>
        <v/>
      </c>
      <c r="D125" s="17" t="n"/>
      <c r="E125" s="19" t="n"/>
      <c r="F125" s="20">
        <f>IF(OR(B125="",E125=""),"",IF(D125="Sold",-ABS(E125),IF(D125="Adjustment",E125,ABS(E125))))</f>
        <v/>
      </c>
      <c r="G125" s="17" t="n"/>
    </row>
    <row r="126">
      <c r="A126" s="16" t="n"/>
      <c r="B126" s="17" t="n"/>
      <c r="C126" s="18">
        <f>IF(B126="","",IFERROR(INDEX('Your items'!$B$6:$B$205,MATCH(B126,'Your items'!$A$6:$A$205,0)),"Unknown SKU"))</f>
        <v/>
      </c>
      <c r="D126" s="17" t="n"/>
      <c r="E126" s="19" t="n"/>
      <c r="F126" s="20">
        <f>IF(OR(B126="",E126=""),"",IF(D126="Sold",-ABS(E126),IF(D126="Adjustment",E126,ABS(E126))))</f>
        <v/>
      </c>
      <c r="G126" s="17" t="n"/>
    </row>
    <row r="127">
      <c r="A127" s="16" t="n"/>
      <c r="B127" s="17" t="n"/>
      <c r="C127" s="18">
        <f>IF(B127="","",IFERROR(INDEX('Your items'!$B$6:$B$205,MATCH(B127,'Your items'!$A$6:$A$205,0)),"Unknown SKU"))</f>
        <v/>
      </c>
      <c r="D127" s="17" t="n"/>
      <c r="E127" s="19" t="n"/>
      <c r="F127" s="20">
        <f>IF(OR(B127="",E127=""),"",IF(D127="Sold",-ABS(E127),IF(D127="Adjustment",E127,ABS(E127))))</f>
        <v/>
      </c>
      <c r="G127" s="17" t="n"/>
    </row>
    <row r="128">
      <c r="A128" s="16" t="n"/>
      <c r="B128" s="17" t="n"/>
      <c r="C128" s="18">
        <f>IF(B128="","",IFERROR(INDEX('Your items'!$B$6:$B$205,MATCH(B128,'Your items'!$A$6:$A$205,0)),"Unknown SKU"))</f>
        <v/>
      </c>
      <c r="D128" s="17" t="n"/>
      <c r="E128" s="19" t="n"/>
      <c r="F128" s="20">
        <f>IF(OR(B128="",E128=""),"",IF(D128="Sold",-ABS(E128),IF(D128="Adjustment",E128,ABS(E128))))</f>
        <v/>
      </c>
      <c r="G128" s="17" t="n"/>
    </row>
    <row r="129">
      <c r="A129" s="16" t="n"/>
      <c r="B129" s="17" t="n"/>
      <c r="C129" s="18">
        <f>IF(B129="","",IFERROR(INDEX('Your items'!$B$6:$B$205,MATCH(B129,'Your items'!$A$6:$A$205,0)),"Unknown SKU"))</f>
        <v/>
      </c>
      <c r="D129" s="17" t="n"/>
      <c r="E129" s="19" t="n"/>
      <c r="F129" s="20">
        <f>IF(OR(B129="",E129=""),"",IF(D129="Sold",-ABS(E129),IF(D129="Adjustment",E129,ABS(E129))))</f>
        <v/>
      </c>
      <c r="G129" s="17" t="n"/>
    </row>
    <row r="130">
      <c r="A130" s="16" t="n"/>
      <c r="B130" s="17" t="n"/>
      <c r="C130" s="18">
        <f>IF(B130="","",IFERROR(INDEX('Your items'!$B$6:$B$205,MATCH(B130,'Your items'!$A$6:$A$205,0)),"Unknown SKU"))</f>
        <v/>
      </c>
      <c r="D130" s="17" t="n"/>
      <c r="E130" s="19" t="n"/>
      <c r="F130" s="20">
        <f>IF(OR(B130="",E130=""),"",IF(D130="Sold",-ABS(E130),IF(D130="Adjustment",E130,ABS(E130))))</f>
        <v/>
      </c>
      <c r="G130" s="17" t="n"/>
    </row>
    <row r="131">
      <c r="A131" s="16" t="n"/>
      <c r="B131" s="17" t="n"/>
      <c r="C131" s="18">
        <f>IF(B131="","",IFERROR(INDEX('Your items'!$B$6:$B$205,MATCH(B131,'Your items'!$A$6:$A$205,0)),"Unknown SKU"))</f>
        <v/>
      </c>
      <c r="D131" s="17" t="n"/>
      <c r="E131" s="19" t="n"/>
      <c r="F131" s="20">
        <f>IF(OR(B131="",E131=""),"",IF(D131="Sold",-ABS(E131),IF(D131="Adjustment",E131,ABS(E131))))</f>
        <v/>
      </c>
      <c r="G131" s="17" t="n"/>
    </row>
    <row r="132">
      <c r="A132" s="16" t="n"/>
      <c r="B132" s="17" t="n"/>
      <c r="C132" s="18">
        <f>IF(B132="","",IFERROR(INDEX('Your items'!$B$6:$B$205,MATCH(B132,'Your items'!$A$6:$A$205,0)),"Unknown SKU"))</f>
        <v/>
      </c>
      <c r="D132" s="17" t="n"/>
      <c r="E132" s="19" t="n"/>
      <c r="F132" s="20">
        <f>IF(OR(B132="",E132=""),"",IF(D132="Sold",-ABS(E132),IF(D132="Adjustment",E132,ABS(E132))))</f>
        <v/>
      </c>
      <c r="G132" s="17" t="n"/>
    </row>
    <row r="133">
      <c r="A133" s="16" t="n"/>
      <c r="B133" s="17" t="n"/>
      <c r="C133" s="18">
        <f>IF(B133="","",IFERROR(INDEX('Your items'!$B$6:$B$205,MATCH(B133,'Your items'!$A$6:$A$205,0)),"Unknown SKU"))</f>
        <v/>
      </c>
      <c r="D133" s="17" t="n"/>
      <c r="E133" s="19" t="n"/>
      <c r="F133" s="20">
        <f>IF(OR(B133="",E133=""),"",IF(D133="Sold",-ABS(E133),IF(D133="Adjustment",E133,ABS(E133))))</f>
        <v/>
      </c>
      <c r="G133" s="17" t="n"/>
    </row>
    <row r="134">
      <c r="A134" s="16" t="n"/>
      <c r="B134" s="17" t="n"/>
      <c r="C134" s="18">
        <f>IF(B134="","",IFERROR(INDEX('Your items'!$B$6:$B$205,MATCH(B134,'Your items'!$A$6:$A$205,0)),"Unknown SKU"))</f>
        <v/>
      </c>
      <c r="D134" s="17" t="n"/>
      <c r="E134" s="19" t="n"/>
      <c r="F134" s="20">
        <f>IF(OR(B134="",E134=""),"",IF(D134="Sold",-ABS(E134),IF(D134="Adjustment",E134,ABS(E134))))</f>
        <v/>
      </c>
      <c r="G134" s="17" t="n"/>
    </row>
    <row r="135">
      <c r="A135" s="16" t="n"/>
      <c r="B135" s="17" t="n"/>
      <c r="C135" s="18">
        <f>IF(B135="","",IFERROR(INDEX('Your items'!$B$6:$B$205,MATCH(B135,'Your items'!$A$6:$A$205,0)),"Unknown SKU"))</f>
        <v/>
      </c>
      <c r="D135" s="17" t="n"/>
      <c r="E135" s="19" t="n"/>
      <c r="F135" s="20">
        <f>IF(OR(B135="",E135=""),"",IF(D135="Sold",-ABS(E135),IF(D135="Adjustment",E135,ABS(E135))))</f>
        <v/>
      </c>
      <c r="G135" s="17" t="n"/>
    </row>
    <row r="136">
      <c r="A136" s="16" t="n"/>
      <c r="B136" s="17" t="n"/>
      <c r="C136" s="18">
        <f>IF(B136="","",IFERROR(INDEX('Your items'!$B$6:$B$205,MATCH(B136,'Your items'!$A$6:$A$205,0)),"Unknown SKU"))</f>
        <v/>
      </c>
      <c r="D136" s="17" t="n"/>
      <c r="E136" s="19" t="n"/>
      <c r="F136" s="20">
        <f>IF(OR(B136="",E136=""),"",IF(D136="Sold",-ABS(E136),IF(D136="Adjustment",E136,ABS(E136))))</f>
        <v/>
      </c>
      <c r="G136" s="17" t="n"/>
    </row>
    <row r="137">
      <c r="A137" s="16" t="n"/>
      <c r="B137" s="17" t="n"/>
      <c r="C137" s="18">
        <f>IF(B137="","",IFERROR(INDEX('Your items'!$B$6:$B$205,MATCH(B137,'Your items'!$A$6:$A$205,0)),"Unknown SKU"))</f>
        <v/>
      </c>
      <c r="D137" s="17" t="n"/>
      <c r="E137" s="19" t="n"/>
      <c r="F137" s="20">
        <f>IF(OR(B137="",E137=""),"",IF(D137="Sold",-ABS(E137),IF(D137="Adjustment",E137,ABS(E137))))</f>
        <v/>
      </c>
      <c r="G137" s="17" t="n"/>
    </row>
    <row r="138">
      <c r="A138" s="16" t="n"/>
      <c r="B138" s="17" t="n"/>
      <c r="C138" s="18">
        <f>IF(B138="","",IFERROR(INDEX('Your items'!$B$6:$B$205,MATCH(B138,'Your items'!$A$6:$A$205,0)),"Unknown SKU"))</f>
        <v/>
      </c>
      <c r="D138" s="17" t="n"/>
      <c r="E138" s="19" t="n"/>
      <c r="F138" s="20">
        <f>IF(OR(B138="",E138=""),"",IF(D138="Sold",-ABS(E138),IF(D138="Adjustment",E138,ABS(E138))))</f>
        <v/>
      </c>
      <c r="G138" s="17" t="n"/>
    </row>
    <row r="139">
      <c r="A139" s="16" t="n"/>
      <c r="B139" s="17" t="n"/>
      <c r="C139" s="18">
        <f>IF(B139="","",IFERROR(INDEX('Your items'!$B$6:$B$205,MATCH(B139,'Your items'!$A$6:$A$205,0)),"Unknown SKU"))</f>
        <v/>
      </c>
      <c r="D139" s="17" t="n"/>
      <c r="E139" s="19" t="n"/>
      <c r="F139" s="20">
        <f>IF(OR(B139="",E139=""),"",IF(D139="Sold",-ABS(E139),IF(D139="Adjustment",E139,ABS(E139))))</f>
        <v/>
      </c>
      <c r="G139" s="17" t="n"/>
    </row>
    <row r="140">
      <c r="A140" s="16" t="n"/>
      <c r="B140" s="17" t="n"/>
      <c r="C140" s="18">
        <f>IF(B140="","",IFERROR(INDEX('Your items'!$B$6:$B$205,MATCH(B140,'Your items'!$A$6:$A$205,0)),"Unknown SKU"))</f>
        <v/>
      </c>
      <c r="D140" s="17" t="n"/>
      <c r="E140" s="19" t="n"/>
      <c r="F140" s="20">
        <f>IF(OR(B140="",E140=""),"",IF(D140="Sold",-ABS(E140),IF(D140="Adjustment",E140,ABS(E140))))</f>
        <v/>
      </c>
      <c r="G140" s="17" t="n"/>
    </row>
    <row r="141">
      <c r="A141" s="16" t="n"/>
      <c r="B141" s="17" t="n"/>
      <c r="C141" s="18">
        <f>IF(B141="","",IFERROR(INDEX('Your items'!$B$6:$B$205,MATCH(B141,'Your items'!$A$6:$A$205,0)),"Unknown SKU"))</f>
        <v/>
      </c>
      <c r="D141" s="17" t="n"/>
      <c r="E141" s="19" t="n"/>
      <c r="F141" s="20">
        <f>IF(OR(B141="",E141=""),"",IF(D141="Sold",-ABS(E141),IF(D141="Adjustment",E141,ABS(E141))))</f>
        <v/>
      </c>
      <c r="G141" s="17" t="n"/>
    </row>
    <row r="142">
      <c r="A142" s="16" t="n"/>
      <c r="B142" s="17" t="n"/>
      <c r="C142" s="18">
        <f>IF(B142="","",IFERROR(INDEX('Your items'!$B$6:$B$205,MATCH(B142,'Your items'!$A$6:$A$205,0)),"Unknown SKU"))</f>
        <v/>
      </c>
      <c r="D142" s="17" t="n"/>
      <c r="E142" s="19" t="n"/>
      <c r="F142" s="20">
        <f>IF(OR(B142="",E142=""),"",IF(D142="Sold",-ABS(E142),IF(D142="Adjustment",E142,ABS(E142))))</f>
        <v/>
      </c>
      <c r="G142" s="17" t="n"/>
    </row>
    <row r="143">
      <c r="A143" s="16" t="n"/>
      <c r="B143" s="17" t="n"/>
      <c r="C143" s="18">
        <f>IF(B143="","",IFERROR(INDEX('Your items'!$B$6:$B$205,MATCH(B143,'Your items'!$A$6:$A$205,0)),"Unknown SKU"))</f>
        <v/>
      </c>
      <c r="D143" s="17" t="n"/>
      <c r="E143" s="19" t="n"/>
      <c r="F143" s="20">
        <f>IF(OR(B143="",E143=""),"",IF(D143="Sold",-ABS(E143),IF(D143="Adjustment",E143,ABS(E143))))</f>
        <v/>
      </c>
      <c r="G143" s="17" t="n"/>
    </row>
    <row r="144">
      <c r="A144" s="16" t="n"/>
      <c r="B144" s="17" t="n"/>
      <c r="C144" s="18">
        <f>IF(B144="","",IFERROR(INDEX('Your items'!$B$6:$B$205,MATCH(B144,'Your items'!$A$6:$A$205,0)),"Unknown SKU"))</f>
        <v/>
      </c>
      <c r="D144" s="17" t="n"/>
      <c r="E144" s="19" t="n"/>
      <c r="F144" s="20">
        <f>IF(OR(B144="",E144=""),"",IF(D144="Sold",-ABS(E144),IF(D144="Adjustment",E144,ABS(E144))))</f>
        <v/>
      </c>
      <c r="G144" s="17" t="n"/>
    </row>
    <row r="145">
      <c r="A145" s="16" t="n"/>
      <c r="B145" s="17" t="n"/>
      <c r="C145" s="18">
        <f>IF(B145="","",IFERROR(INDEX('Your items'!$B$6:$B$205,MATCH(B145,'Your items'!$A$6:$A$205,0)),"Unknown SKU"))</f>
        <v/>
      </c>
      <c r="D145" s="17" t="n"/>
      <c r="E145" s="19" t="n"/>
      <c r="F145" s="20">
        <f>IF(OR(B145="",E145=""),"",IF(D145="Sold",-ABS(E145),IF(D145="Adjustment",E145,ABS(E145))))</f>
        <v/>
      </c>
      <c r="G145" s="17" t="n"/>
    </row>
    <row r="146">
      <c r="A146" s="16" t="n"/>
      <c r="B146" s="17" t="n"/>
      <c r="C146" s="18">
        <f>IF(B146="","",IFERROR(INDEX('Your items'!$B$6:$B$205,MATCH(B146,'Your items'!$A$6:$A$205,0)),"Unknown SKU"))</f>
        <v/>
      </c>
      <c r="D146" s="17" t="n"/>
      <c r="E146" s="19" t="n"/>
      <c r="F146" s="20">
        <f>IF(OR(B146="",E146=""),"",IF(D146="Sold",-ABS(E146),IF(D146="Adjustment",E146,ABS(E146))))</f>
        <v/>
      </c>
      <c r="G146" s="17" t="n"/>
    </row>
    <row r="147">
      <c r="A147" s="16" t="n"/>
      <c r="B147" s="17" t="n"/>
      <c r="C147" s="18">
        <f>IF(B147="","",IFERROR(INDEX('Your items'!$B$6:$B$205,MATCH(B147,'Your items'!$A$6:$A$205,0)),"Unknown SKU"))</f>
        <v/>
      </c>
      <c r="D147" s="17" t="n"/>
      <c r="E147" s="19" t="n"/>
      <c r="F147" s="20">
        <f>IF(OR(B147="",E147=""),"",IF(D147="Sold",-ABS(E147),IF(D147="Adjustment",E147,ABS(E147))))</f>
        <v/>
      </c>
      <c r="G147" s="17" t="n"/>
    </row>
    <row r="148">
      <c r="A148" s="16" t="n"/>
      <c r="B148" s="17" t="n"/>
      <c r="C148" s="18">
        <f>IF(B148="","",IFERROR(INDEX('Your items'!$B$6:$B$205,MATCH(B148,'Your items'!$A$6:$A$205,0)),"Unknown SKU"))</f>
        <v/>
      </c>
      <c r="D148" s="17" t="n"/>
      <c r="E148" s="19" t="n"/>
      <c r="F148" s="20">
        <f>IF(OR(B148="",E148=""),"",IF(D148="Sold",-ABS(E148),IF(D148="Adjustment",E148,ABS(E148))))</f>
        <v/>
      </c>
      <c r="G148" s="17" t="n"/>
    </row>
    <row r="149">
      <c r="A149" s="16" t="n"/>
      <c r="B149" s="17" t="n"/>
      <c r="C149" s="18">
        <f>IF(B149="","",IFERROR(INDEX('Your items'!$B$6:$B$205,MATCH(B149,'Your items'!$A$6:$A$205,0)),"Unknown SKU"))</f>
        <v/>
      </c>
      <c r="D149" s="17" t="n"/>
      <c r="E149" s="19" t="n"/>
      <c r="F149" s="20">
        <f>IF(OR(B149="",E149=""),"",IF(D149="Sold",-ABS(E149),IF(D149="Adjustment",E149,ABS(E149))))</f>
        <v/>
      </c>
      <c r="G149" s="17" t="n"/>
    </row>
    <row r="150">
      <c r="A150" s="16" t="n"/>
      <c r="B150" s="17" t="n"/>
      <c r="C150" s="18">
        <f>IF(B150="","",IFERROR(INDEX('Your items'!$B$6:$B$205,MATCH(B150,'Your items'!$A$6:$A$205,0)),"Unknown SKU"))</f>
        <v/>
      </c>
      <c r="D150" s="17" t="n"/>
      <c r="E150" s="19" t="n"/>
      <c r="F150" s="20">
        <f>IF(OR(B150="",E150=""),"",IF(D150="Sold",-ABS(E150),IF(D150="Adjustment",E150,ABS(E150))))</f>
        <v/>
      </c>
      <c r="G150" s="17" t="n"/>
    </row>
    <row r="151">
      <c r="A151" s="16" t="n"/>
      <c r="B151" s="17" t="n"/>
      <c r="C151" s="18">
        <f>IF(B151="","",IFERROR(INDEX('Your items'!$B$6:$B$205,MATCH(B151,'Your items'!$A$6:$A$205,0)),"Unknown SKU"))</f>
        <v/>
      </c>
      <c r="D151" s="17" t="n"/>
      <c r="E151" s="19" t="n"/>
      <c r="F151" s="20">
        <f>IF(OR(B151="",E151=""),"",IF(D151="Sold",-ABS(E151),IF(D151="Adjustment",E151,ABS(E151))))</f>
        <v/>
      </c>
      <c r="G151" s="17" t="n"/>
    </row>
    <row r="152">
      <c r="A152" s="16" t="n"/>
      <c r="B152" s="17" t="n"/>
      <c r="C152" s="18">
        <f>IF(B152="","",IFERROR(INDEX('Your items'!$B$6:$B$205,MATCH(B152,'Your items'!$A$6:$A$205,0)),"Unknown SKU"))</f>
        <v/>
      </c>
      <c r="D152" s="17" t="n"/>
      <c r="E152" s="19" t="n"/>
      <c r="F152" s="20">
        <f>IF(OR(B152="",E152=""),"",IF(D152="Sold",-ABS(E152),IF(D152="Adjustment",E152,ABS(E152))))</f>
        <v/>
      </c>
      <c r="G152" s="17" t="n"/>
    </row>
    <row r="153">
      <c r="A153" s="16" t="n"/>
      <c r="B153" s="17" t="n"/>
      <c r="C153" s="18">
        <f>IF(B153="","",IFERROR(INDEX('Your items'!$B$6:$B$205,MATCH(B153,'Your items'!$A$6:$A$205,0)),"Unknown SKU"))</f>
        <v/>
      </c>
      <c r="D153" s="17" t="n"/>
      <c r="E153" s="19" t="n"/>
      <c r="F153" s="20">
        <f>IF(OR(B153="",E153=""),"",IF(D153="Sold",-ABS(E153),IF(D153="Adjustment",E153,ABS(E153))))</f>
        <v/>
      </c>
      <c r="G153" s="17" t="n"/>
    </row>
    <row r="154">
      <c r="A154" s="16" t="n"/>
      <c r="B154" s="17" t="n"/>
      <c r="C154" s="18">
        <f>IF(B154="","",IFERROR(INDEX('Your items'!$B$6:$B$205,MATCH(B154,'Your items'!$A$6:$A$205,0)),"Unknown SKU"))</f>
        <v/>
      </c>
      <c r="D154" s="17" t="n"/>
      <c r="E154" s="19" t="n"/>
      <c r="F154" s="20">
        <f>IF(OR(B154="",E154=""),"",IF(D154="Sold",-ABS(E154),IF(D154="Adjustment",E154,ABS(E154))))</f>
        <v/>
      </c>
      <c r="G154" s="17" t="n"/>
    </row>
    <row r="155">
      <c r="A155" s="16" t="n"/>
      <c r="B155" s="17" t="n"/>
      <c r="C155" s="18">
        <f>IF(B155="","",IFERROR(INDEX('Your items'!$B$6:$B$205,MATCH(B155,'Your items'!$A$6:$A$205,0)),"Unknown SKU"))</f>
        <v/>
      </c>
      <c r="D155" s="17" t="n"/>
      <c r="E155" s="19" t="n"/>
      <c r="F155" s="20">
        <f>IF(OR(B155="",E155=""),"",IF(D155="Sold",-ABS(E155),IF(D155="Adjustment",E155,ABS(E155))))</f>
        <v/>
      </c>
      <c r="G155" s="17" t="n"/>
    </row>
    <row r="156">
      <c r="A156" s="16" t="n"/>
      <c r="B156" s="17" t="n"/>
      <c r="C156" s="18">
        <f>IF(B156="","",IFERROR(INDEX('Your items'!$B$6:$B$205,MATCH(B156,'Your items'!$A$6:$A$205,0)),"Unknown SKU"))</f>
        <v/>
      </c>
      <c r="D156" s="17" t="n"/>
      <c r="E156" s="19" t="n"/>
      <c r="F156" s="20">
        <f>IF(OR(B156="",E156=""),"",IF(D156="Sold",-ABS(E156),IF(D156="Adjustment",E156,ABS(E156))))</f>
        <v/>
      </c>
      <c r="G156" s="17" t="n"/>
    </row>
    <row r="157">
      <c r="A157" s="16" t="n"/>
      <c r="B157" s="17" t="n"/>
      <c r="C157" s="18">
        <f>IF(B157="","",IFERROR(INDEX('Your items'!$B$6:$B$205,MATCH(B157,'Your items'!$A$6:$A$205,0)),"Unknown SKU"))</f>
        <v/>
      </c>
      <c r="D157" s="17" t="n"/>
      <c r="E157" s="19" t="n"/>
      <c r="F157" s="20">
        <f>IF(OR(B157="",E157=""),"",IF(D157="Sold",-ABS(E157),IF(D157="Adjustment",E157,ABS(E157))))</f>
        <v/>
      </c>
      <c r="G157" s="17" t="n"/>
    </row>
    <row r="158">
      <c r="A158" s="16" t="n"/>
      <c r="B158" s="17" t="n"/>
      <c r="C158" s="18">
        <f>IF(B158="","",IFERROR(INDEX('Your items'!$B$6:$B$205,MATCH(B158,'Your items'!$A$6:$A$205,0)),"Unknown SKU"))</f>
        <v/>
      </c>
      <c r="D158" s="17" t="n"/>
      <c r="E158" s="19" t="n"/>
      <c r="F158" s="20">
        <f>IF(OR(B158="",E158=""),"",IF(D158="Sold",-ABS(E158),IF(D158="Adjustment",E158,ABS(E158))))</f>
        <v/>
      </c>
      <c r="G158" s="17" t="n"/>
    </row>
    <row r="159">
      <c r="A159" s="16" t="n"/>
      <c r="B159" s="17" t="n"/>
      <c r="C159" s="18">
        <f>IF(B159="","",IFERROR(INDEX('Your items'!$B$6:$B$205,MATCH(B159,'Your items'!$A$6:$A$205,0)),"Unknown SKU"))</f>
        <v/>
      </c>
      <c r="D159" s="17" t="n"/>
      <c r="E159" s="19" t="n"/>
      <c r="F159" s="20">
        <f>IF(OR(B159="",E159=""),"",IF(D159="Sold",-ABS(E159),IF(D159="Adjustment",E159,ABS(E159))))</f>
        <v/>
      </c>
      <c r="G159" s="17" t="n"/>
    </row>
    <row r="160">
      <c r="A160" s="16" t="n"/>
      <c r="B160" s="17" t="n"/>
      <c r="C160" s="18">
        <f>IF(B160="","",IFERROR(INDEX('Your items'!$B$6:$B$205,MATCH(B160,'Your items'!$A$6:$A$205,0)),"Unknown SKU"))</f>
        <v/>
      </c>
      <c r="D160" s="17" t="n"/>
      <c r="E160" s="19" t="n"/>
      <c r="F160" s="20">
        <f>IF(OR(B160="",E160=""),"",IF(D160="Sold",-ABS(E160),IF(D160="Adjustment",E160,ABS(E160))))</f>
        <v/>
      </c>
      <c r="G160" s="17" t="n"/>
    </row>
    <row r="161">
      <c r="A161" s="16" t="n"/>
      <c r="B161" s="17" t="n"/>
      <c r="C161" s="18">
        <f>IF(B161="","",IFERROR(INDEX('Your items'!$B$6:$B$205,MATCH(B161,'Your items'!$A$6:$A$205,0)),"Unknown SKU"))</f>
        <v/>
      </c>
      <c r="D161" s="17" t="n"/>
      <c r="E161" s="19" t="n"/>
      <c r="F161" s="20">
        <f>IF(OR(B161="",E161=""),"",IF(D161="Sold",-ABS(E161),IF(D161="Adjustment",E161,ABS(E161))))</f>
        <v/>
      </c>
      <c r="G161" s="17" t="n"/>
    </row>
    <row r="162">
      <c r="A162" s="16" t="n"/>
      <c r="B162" s="17" t="n"/>
      <c r="C162" s="18">
        <f>IF(B162="","",IFERROR(INDEX('Your items'!$B$6:$B$205,MATCH(B162,'Your items'!$A$6:$A$205,0)),"Unknown SKU"))</f>
        <v/>
      </c>
      <c r="D162" s="17" t="n"/>
      <c r="E162" s="19" t="n"/>
      <c r="F162" s="20">
        <f>IF(OR(B162="",E162=""),"",IF(D162="Sold",-ABS(E162),IF(D162="Adjustment",E162,ABS(E162))))</f>
        <v/>
      </c>
      <c r="G162" s="17" t="n"/>
    </row>
    <row r="163">
      <c r="A163" s="16" t="n"/>
      <c r="B163" s="17" t="n"/>
      <c r="C163" s="18">
        <f>IF(B163="","",IFERROR(INDEX('Your items'!$B$6:$B$205,MATCH(B163,'Your items'!$A$6:$A$205,0)),"Unknown SKU"))</f>
        <v/>
      </c>
      <c r="D163" s="17" t="n"/>
      <c r="E163" s="19" t="n"/>
      <c r="F163" s="20">
        <f>IF(OR(B163="",E163=""),"",IF(D163="Sold",-ABS(E163),IF(D163="Adjustment",E163,ABS(E163))))</f>
        <v/>
      </c>
      <c r="G163" s="17" t="n"/>
    </row>
    <row r="164">
      <c r="A164" s="16" t="n"/>
      <c r="B164" s="17" t="n"/>
      <c r="C164" s="18">
        <f>IF(B164="","",IFERROR(INDEX('Your items'!$B$6:$B$205,MATCH(B164,'Your items'!$A$6:$A$205,0)),"Unknown SKU"))</f>
        <v/>
      </c>
      <c r="D164" s="17" t="n"/>
      <c r="E164" s="19" t="n"/>
      <c r="F164" s="20">
        <f>IF(OR(B164="",E164=""),"",IF(D164="Sold",-ABS(E164),IF(D164="Adjustment",E164,ABS(E164))))</f>
        <v/>
      </c>
      <c r="G164" s="17" t="n"/>
    </row>
    <row r="165">
      <c r="A165" s="16" t="n"/>
      <c r="B165" s="17" t="n"/>
      <c r="C165" s="18">
        <f>IF(B165="","",IFERROR(INDEX('Your items'!$B$6:$B$205,MATCH(B165,'Your items'!$A$6:$A$205,0)),"Unknown SKU"))</f>
        <v/>
      </c>
      <c r="D165" s="17" t="n"/>
      <c r="E165" s="19" t="n"/>
      <c r="F165" s="20">
        <f>IF(OR(B165="",E165=""),"",IF(D165="Sold",-ABS(E165),IF(D165="Adjustment",E165,ABS(E165))))</f>
        <v/>
      </c>
      <c r="G165" s="17" t="n"/>
    </row>
    <row r="166">
      <c r="A166" s="16" t="n"/>
      <c r="B166" s="17" t="n"/>
      <c r="C166" s="18">
        <f>IF(B166="","",IFERROR(INDEX('Your items'!$B$6:$B$205,MATCH(B166,'Your items'!$A$6:$A$205,0)),"Unknown SKU"))</f>
        <v/>
      </c>
      <c r="D166" s="17" t="n"/>
      <c r="E166" s="19" t="n"/>
      <c r="F166" s="20">
        <f>IF(OR(B166="",E166=""),"",IF(D166="Sold",-ABS(E166),IF(D166="Adjustment",E166,ABS(E166))))</f>
        <v/>
      </c>
      <c r="G166" s="17" t="n"/>
    </row>
    <row r="167">
      <c r="A167" s="16" t="n"/>
      <c r="B167" s="17" t="n"/>
      <c r="C167" s="18">
        <f>IF(B167="","",IFERROR(INDEX('Your items'!$B$6:$B$205,MATCH(B167,'Your items'!$A$6:$A$205,0)),"Unknown SKU"))</f>
        <v/>
      </c>
      <c r="D167" s="17" t="n"/>
      <c r="E167" s="19" t="n"/>
      <c r="F167" s="20">
        <f>IF(OR(B167="",E167=""),"",IF(D167="Sold",-ABS(E167),IF(D167="Adjustment",E167,ABS(E167))))</f>
        <v/>
      </c>
      <c r="G167" s="17" t="n"/>
    </row>
    <row r="168">
      <c r="A168" s="16" t="n"/>
      <c r="B168" s="17" t="n"/>
      <c r="C168" s="18">
        <f>IF(B168="","",IFERROR(INDEX('Your items'!$B$6:$B$205,MATCH(B168,'Your items'!$A$6:$A$205,0)),"Unknown SKU"))</f>
        <v/>
      </c>
      <c r="D168" s="17" t="n"/>
      <c r="E168" s="19" t="n"/>
      <c r="F168" s="20">
        <f>IF(OR(B168="",E168=""),"",IF(D168="Sold",-ABS(E168),IF(D168="Adjustment",E168,ABS(E168))))</f>
        <v/>
      </c>
      <c r="G168" s="17" t="n"/>
    </row>
    <row r="169">
      <c r="A169" s="16" t="n"/>
      <c r="B169" s="17" t="n"/>
      <c r="C169" s="18">
        <f>IF(B169="","",IFERROR(INDEX('Your items'!$B$6:$B$205,MATCH(B169,'Your items'!$A$6:$A$205,0)),"Unknown SKU"))</f>
        <v/>
      </c>
      <c r="D169" s="17" t="n"/>
      <c r="E169" s="19" t="n"/>
      <c r="F169" s="20">
        <f>IF(OR(B169="",E169=""),"",IF(D169="Sold",-ABS(E169),IF(D169="Adjustment",E169,ABS(E169))))</f>
        <v/>
      </c>
      <c r="G169" s="17" t="n"/>
    </row>
    <row r="170">
      <c r="A170" s="16" t="n"/>
      <c r="B170" s="17" t="n"/>
      <c r="C170" s="18">
        <f>IF(B170="","",IFERROR(INDEX('Your items'!$B$6:$B$205,MATCH(B170,'Your items'!$A$6:$A$205,0)),"Unknown SKU"))</f>
        <v/>
      </c>
      <c r="D170" s="17" t="n"/>
      <c r="E170" s="19" t="n"/>
      <c r="F170" s="20">
        <f>IF(OR(B170="",E170=""),"",IF(D170="Sold",-ABS(E170),IF(D170="Adjustment",E170,ABS(E170))))</f>
        <v/>
      </c>
      <c r="G170" s="17" t="n"/>
    </row>
    <row r="171">
      <c r="A171" s="16" t="n"/>
      <c r="B171" s="17" t="n"/>
      <c r="C171" s="18">
        <f>IF(B171="","",IFERROR(INDEX('Your items'!$B$6:$B$205,MATCH(B171,'Your items'!$A$6:$A$205,0)),"Unknown SKU"))</f>
        <v/>
      </c>
      <c r="D171" s="17" t="n"/>
      <c r="E171" s="19" t="n"/>
      <c r="F171" s="20">
        <f>IF(OR(B171="",E171=""),"",IF(D171="Sold",-ABS(E171),IF(D171="Adjustment",E171,ABS(E171))))</f>
        <v/>
      </c>
      <c r="G171" s="17" t="n"/>
    </row>
    <row r="172">
      <c r="A172" s="16" t="n"/>
      <c r="B172" s="17" t="n"/>
      <c r="C172" s="18">
        <f>IF(B172="","",IFERROR(INDEX('Your items'!$B$6:$B$205,MATCH(B172,'Your items'!$A$6:$A$205,0)),"Unknown SKU"))</f>
        <v/>
      </c>
      <c r="D172" s="17" t="n"/>
      <c r="E172" s="19" t="n"/>
      <c r="F172" s="20">
        <f>IF(OR(B172="",E172=""),"",IF(D172="Sold",-ABS(E172),IF(D172="Adjustment",E172,ABS(E172))))</f>
        <v/>
      </c>
      <c r="G172" s="17" t="n"/>
    </row>
    <row r="173">
      <c r="A173" s="16" t="n"/>
      <c r="B173" s="17" t="n"/>
      <c r="C173" s="18">
        <f>IF(B173="","",IFERROR(INDEX('Your items'!$B$6:$B$205,MATCH(B173,'Your items'!$A$6:$A$205,0)),"Unknown SKU"))</f>
        <v/>
      </c>
      <c r="D173" s="17" t="n"/>
      <c r="E173" s="19" t="n"/>
      <c r="F173" s="20">
        <f>IF(OR(B173="",E173=""),"",IF(D173="Sold",-ABS(E173),IF(D173="Adjustment",E173,ABS(E173))))</f>
        <v/>
      </c>
      <c r="G173" s="17" t="n"/>
    </row>
    <row r="174">
      <c r="A174" s="16" t="n"/>
      <c r="B174" s="17" t="n"/>
      <c r="C174" s="18">
        <f>IF(B174="","",IFERROR(INDEX('Your items'!$B$6:$B$205,MATCH(B174,'Your items'!$A$6:$A$205,0)),"Unknown SKU"))</f>
        <v/>
      </c>
      <c r="D174" s="17" t="n"/>
      <c r="E174" s="19" t="n"/>
      <c r="F174" s="20">
        <f>IF(OR(B174="",E174=""),"",IF(D174="Sold",-ABS(E174),IF(D174="Adjustment",E174,ABS(E174))))</f>
        <v/>
      </c>
      <c r="G174" s="17" t="n"/>
    </row>
    <row r="175">
      <c r="A175" s="16" t="n"/>
      <c r="B175" s="17" t="n"/>
      <c r="C175" s="18">
        <f>IF(B175="","",IFERROR(INDEX('Your items'!$B$6:$B$205,MATCH(B175,'Your items'!$A$6:$A$205,0)),"Unknown SKU"))</f>
        <v/>
      </c>
      <c r="D175" s="17" t="n"/>
      <c r="E175" s="19" t="n"/>
      <c r="F175" s="20">
        <f>IF(OR(B175="",E175=""),"",IF(D175="Sold",-ABS(E175),IF(D175="Adjustment",E175,ABS(E175))))</f>
        <v/>
      </c>
      <c r="G175" s="17" t="n"/>
    </row>
    <row r="176">
      <c r="A176" s="16" t="n"/>
      <c r="B176" s="17" t="n"/>
      <c r="C176" s="18">
        <f>IF(B176="","",IFERROR(INDEX('Your items'!$B$6:$B$205,MATCH(B176,'Your items'!$A$6:$A$205,0)),"Unknown SKU"))</f>
        <v/>
      </c>
      <c r="D176" s="17" t="n"/>
      <c r="E176" s="19" t="n"/>
      <c r="F176" s="20">
        <f>IF(OR(B176="",E176=""),"",IF(D176="Sold",-ABS(E176),IF(D176="Adjustment",E176,ABS(E176))))</f>
        <v/>
      </c>
      <c r="G176" s="17" t="n"/>
    </row>
    <row r="177">
      <c r="A177" s="16" t="n"/>
      <c r="B177" s="17" t="n"/>
      <c r="C177" s="18">
        <f>IF(B177="","",IFERROR(INDEX('Your items'!$B$6:$B$205,MATCH(B177,'Your items'!$A$6:$A$205,0)),"Unknown SKU"))</f>
        <v/>
      </c>
      <c r="D177" s="17" t="n"/>
      <c r="E177" s="19" t="n"/>
      <c r="F177" s="20">
        <f>IF(OR(B177="",E177=""),"",IF(D177="Sold",-ABS(E177),IF(D177="Adjustment",E177,ABS(E177))))</f>
        <v/>
      </c>
      <c r="G177" s="17" t="n"/>
    </row>
    <row r="178">
      <c r="A178" s="16" t="n"/>
      <c r="B178" s="17" t="n"/>
      <c r="C178" s="18">
        <f>IF(B178="","",IFERROR(INDEX('Your items'!$B$6:$B$205,MATCH(B178,'Your items'!$A$6:$A$205,0)),"Unknown SKU"))</f>
        <v/>
      </c>
      <c r="D178" s="17" t="n"/>
      <c r="E178" s="19" t="n"/>
      <c r="F178" s="20">
        <f>IF(OR(B178="",E178=""),"",IF(D178="Sold",-ABS(E178),IF(D178="Adjustment",E178,ABS(E178))))</f>
        <v/>
      </c>
      <c r="G178" s="17" t="n"/>
    </row>
    <row r="179">
      <c r="A179" s="16" t="n"/>
      <c r="B179" s="17" t="n"/>
      <c r="C179" s="18">
        <f>IF(B179="","",IFERROR(INDEX('Your items'!$B$6:$B$205,MATCH(B179,'Your items'!$A$6:$A$205,0)),"Unknown SKU"))</f>
        <v/>
      </c>
      <c r="D179" s="17" t="n"/>
      <c r="E179" s="19" t="n"/>
      <c r="F179" s="20">
        <f>IF(OR(B179="",E179=""),"",IF(D179="Sold",-ABS(E179),IF(D179="Adjustment",E179,ABS(E179))))</f>
        <v/>
      </c>
      <c r="G179" s="17" t="n"/>
    </row>
    <row r="180">
      <c r="A180" s="16" t="n"/>
      <c r="B180" s="17" t="n"/>
      <c r="C180" s="18">
        <f>IF(B180="","",IFERROR(INDEX('Your items'!$B$6:$B$205,MATCH(B180,'Your items'!$A$6:$A$205,0)),"Unknown SKU"))</f>
        <v/>
      </c>
      <c r="D180" s="17" t="n"/>
      <c r="E180" s="19" t="n"/>
      <c r="F180" s="20">
        <f>IF(OR(B180="",E180=""),"",IF(D180="Sold",-ABS(E180),IF(D180="Adjustment",E180,ABS(E180))))</f>
        <v/>
      </c>
      <c r="G180" s="17" t="n"/>
    </row>
    <row r="181">
      <c r="A181" s="16" t="n"/>
      <c r="B181" s="17" t="n"/>
      <c r="C181" s="18">
        <f>IF(B181="","",IFERROR(INDEX('Your items'!$B$6:$B$205,MATCH(B181,'Your items'!$A$6:$A$205,0)),"Unknown SKU"))</f>
        <v/>
      </c>
      <c r="D181" s="17" t="n"/>
      <c r="E181" s="19" t="n"/>
      <c r="F181" s="20">
        <f>IF(OR(B181="",E181=""),"",IF(D181="Sold",-ABS(E181),IF(D181="Adjustment",E181,ABS(E181))))</f>
        <v/>
      </c>
      <c r="G181" s="17" t="n"/>
    </row>
    <row r="182">
      <c r="A182" s="16" t="n"/>
      <c r="B182" s="17" t="n"/>
      <c r="C182" s="18">
        <f>IF(B182="","",IFERROR(INDEX('Your items'!$B$6:$B$205,MATCH(B182,'Your items'!$A$6:$A$205,0)),"Unknown SKU"))</f>
        <v/>
      </c>
      <c r="D182" s="17" t="n"/>
      <c r="E182" s="19" t="n"/>
      <c r="F182" s="20">
        <f>IF(OR(B182="",E182=""),"",IF(D182="Sold",-ABS(E182),IF(D182="Adjustment",E182,ABS(E182))))</f>
        <v/>
      </c>
      <c r="G182" s="17" t="n"/>
    </row>
    <row r="183">
      <c r="A183" s="16" t="n"/>
      <c r="B183" s="17" t="n"/>
      <c r="C183" s="18">
        <f>IF(B183="","",IFERROR(INDEX('Your items'!$B$6:$B$205,MATCH(B183,'Your items'!$A$6:$A$205,0)),"Unknown SKU"))</f>
        <v/>
      </c>
      <c r="D183" s="17" t="n"/>
      <c r="E183" s="19" t="n"/>
      <c r="F183" s="20">
        <f>IF(OR(B183="",E183=""),"",IF(D183="Sold",-ABS(E183),IF(D183="Adjustment",E183,ABS(E183))))</f>
        <v/>
      </c>
      <c r="G183" s="17" t="n"/>
    </row>
    <row r="184">
      <c r="A184" s="16" t="n"/>
      <c r="B184" s="17" t="n"/>
      <c r="C184" s="18">
        <f>IF(B184="","",IFERROR(INDEX('Your items'!$B$6:$B$205,MATCH(B184,'Your items'!$A$6:$A$205,0)),"Unknown SKU"))</f>
        <v/>
      </c>
      <c r="D184" s="17" t="n"/>
      <c r="E184" s="19" t="n"/>
      <c r="F184" s="20">
        <f>IF(OR(B184="",E184=""),"",IF(D184="Sold",-ABS(E184),IF(D184="Adjustment",E184,ABS(E184))))</f>
        <v/>
      </c>
      <c r="G184" s="17" t="n"/>
    </row>
    <row r="185">
      <c r="A185" s="16" t="n"/>
      <c r="B185" s="17" t="n"/>
      <c r="C185" s="18">
        <f>IF(B185="","",IFERROR(INDEX('Your items'!$B$6:$B$205,MATCH(B185,'Your items'!$A$6:$A$205,0)),"Unknown SKU"))</f>
        <v/>
      </c>
      <c r="D185" s="17" t="n"/>
      <c r="E185" s="19" t="n"/>
      <c r="F185" s="20">
        <f>IF(OR(B185="",E185=""),"",IF(D185="Sold",-ABS(E185),IF(D185="Adjustment",E185,ABS(E185))))</f>
        <v/>
      </c>
      <c r="G185" s="17" t="n"/>
    </row>
    <row r="186">
      <c r="A186" s="16" t="n"/>
      <c r="B186" s="17" t="n"/>
      <c r="C186" s="18">
        <f>IF(B186="","",IFERROR(INDEX('Your items'!$B$6:$B$205,MATCH(B186,'Your items'!$A$6:$A$205,0)),"Unknown SKU"))</f>
        <v/>
      </c>
      <c r="D186" s="17" t="n"/>
      <c r="E186" s="19" t="n"/>
      <c r="F186" s="20">
        <f>IF(OR(B186="",E186=""),"",IF(D186="Sold",-ABS(E186),IF(D186="Adjustment",E186,ABS(E186))))</f>
        <v/>
      </c>
      <c r="G186" s="17" t="n"/>
    </row>
    <row r="187">
      <c r="A187" s="16" t="n"/>
      <c r="B187" s="17" t="n"/>
      <c r="C187" s="18">
        <f>IF(B187="","",IFERROR(INDEX('Your items'!$B$6:$B$205,MATCH(B187,'Your items'!$A$6:$A$205,0)),"Unknown SKU"))</f>
        <v/>
      </c>
      <c r="D187" s="17" t="n"/>
      <c r="E187" s="19" t="n"/>
      <c r="F187" s="20">
        <f>IF(OR(B187="",E187=""),"",IF(D187="Sold",-ABS(E187),IF(D187="Adjustment",E187,ABS(E187))))</f>
        <v/>
      </c>
      <c r="G187" s="17" t="n"/>
    </row>
    <row r="188">
      <c r="A188" s="16" t="n"/>
      <c r="B188" s="17" t="n"/>
      <c r="C188" s="18">
        <f>IF(B188="","",IFERROR(INDEX('Your items'!$B$6:$B$205,MATCH(B188,'Your items'!$A$6:$A$205,0)),"Unknown SKU"))</f>
        <v/>
      </c>
      <c r="D188" s="17" t="n"/>
      <c r="E188" s="19" t="n"/>
      <c r="F188" s="20">
        <f>IF(OR(B188="",E188=""),"",IF(D188="Sold",-ABS(E188),IF(D188="Adjustment",E188,ABS(E188))))</f>
        <v/>
      </c>
      <c r="G188" s="17" t="n"/>
    </row>
    <row r="189">
      <c r="A189" s="16" t="n"/>
      <c r="B189" s="17" t="n"/>
      <c r="C189" s="18">
        <f>IF(B189="","",IFERROR(INDEX('Your items'!$B$6:$B$205,MATCH(B189,'Your items'!$A$6:$A$205,0)),"Unknown SKU"))</f>
        <v/>
      </c>
      <c r="D189" s="17" t="n"/>
      <c r="E189" s="19" t="n"/>
      <c r="F189" s="20">
        <f>IF(OR(B189="",E189=""),"",IF(D189="Sold",-ABS(E189),IF(D189="Adjustment",E189,ABS(E189))))</f>
        <v/>
      </c>
      <c r="G189" s="17" t="n"/>
    </row>
    <row r="190">
      <c r="A190" s="16" t="n"/>
      <c r="B190" s="17" t="n"/>
      <c r="C190" s="18">
        <f>IF(B190="","",IFERROR(INDEX('Your items'!$B$6:$B$205,MATCH(B190,'Your items'!$A$6:$A$205,0)),"Unknown SKU"))</f>
        <v/>
      </c>
      <c r="D190" s="17" t="n"/>
      <c r="E190" s="19" t="n"/>
      <c r="F190" s="20">
        <f>IF(OR(B190="",E190=""),"",IF(D190="Sold",-ABS(E190),IF(D190="Adjustment",E190,ABS(E190))))</f>
        <v/>
      </c>
      <c r="G190" s="17" t="n"/>
    </row>
    <row r="191">
      <c r="A191" s="16" t="n"/>
      <c r="B191" s="17" t="n"/>
      <c r="C191" s="18">
        <f>IF(B191="","",IFERROR(INDEX('Your items'!$B$6:$B$205,MATCH(B191,'Your items'!$A$6:$A$205,0)),"Unknown SKU"))</f>
        <v/>
      </c>
      <c r="D191" s="17" t="n"/>
      <c r="E191" s="19" t="n"/>
      <c r="F191" s="20">
        <f>IF(OR(B191="",E191=""),"",IF(D191="Sold",-ABS(E191),IF(D191="Adjustment",E191,ABS(E191))))</f>
        <v/>
      </c>
      <c r="G191" s="17" t="n"/>
    </row>
    <row r="192">
      <c r="A192" s="16" t="n"/>
      <c r="B192" s="17" t="n"/>
      <c r="C192" s="18">
        <f>IF(B192="","",IFERROR(INDEX('Your items'!$B$6:$B$205,MATCH(B192,'Your items'!$A$6:$A$205,0)),"Unknown SKU"))</f>
        <v/>
      </c>
      <c r="D192" s="17" t="n"/>
      <c r="E192" s="19" t="n"/>
      <c r="F192" s="20">
        <f>IF(OR(B192="",E192=""),"",IF(D192="Sold",-ABS(E192),IF(D192="Adjustment",E192,ABS(E192))))</f>
        <v/>
      </c>
      <c r="G192" s="17" t="n"/>
    </row>
    <row r="193">
      <c r="A193" s="16" t="n"/>
      <c r="B193" s="17" t="n"/>
      <c r="C193" s="18">
        <f>IF(B193="","",IFERROR(INDEX('Your items'!$B$6:$B$205,MATCH(B193,'Your items'!$A$6:$A$205,0)),"Unknown SKU"))</f>
        <v/>
      </c>
      <c r="D193" s="17" t="n"/>
      <c r="E193" s="19" t="n"/>
      <c r="F193" s="20">
        <f>IF(OR(B193="",E193=""),"",IF(D193="Sold",-ABS(E193),IF(D193="Adjustment",E193,ABS(E193))))</f>
        <v/>
      </c>
      <c r="G193" s="17" t="n"/>
    </row>
    <row r="194">
      <c r="A194" s="16" t="n"/>
      <c r="B194" s="17" t="n"/>
      <c r="C194" s="18">
        <f>IF(B194="","",IFERROR(INDEX('Your items'!$B$6:$B$205,MATCH(B194,'Your items'!$A$6:$A$205,0)),"Unknown SKU"))</f>
        <v/>
      </c>
      <c r="D194" s="17" t="n"/>
      <c r="E194" s="19" t="n"/>
      <c r="F194" s="20">
        <f>IF(OR(B194="",E194=""),"",IF(D194="Sold",-ABS(E194),IF(D194="Adjustment",E194,ABS(E194))))</f>
        <v/>
      </c>
      <c r="G194" s="17" t="n"/>
    </row>
    <row r="195">
      <c r="A195" s="16" t="n"/>
      <c r="B195" s="17" t="n"/>
      <c r="C195" s="18">
        <f>IF(B195="","",IFERROR(INDEX('Your items'!$B$6:$B$205,MATCH(B195,'Your items'!$A$6:$A$205,0)),"Unknown SKU"))</f>
        <v/>
      </c>
      <c r="D195" s="17" t="n"/>
      <c r="E195" s="19" t="n"/>
      <c r="F195" s="20">
        <f>IF(OR(B195="",E195=""),"",IF(D195="Sold",-ABS(E195),IF(D195="Adjustment",E195,ABS(E195))))</f>
        <v/>
      </c>
      <c r="G195" s="17" t="n"/>
    </row>
    <row r="196">
      <c r="A196" s="16" t="n"/>
      <c r="B196" s="17" t="n"/>
      <c r="C196" s="18">
        <f>IF(B196="","",IFERROR(INDEX('Your items'!$B$6:$B$205,MATCH(B196,'Your items'!$A$6:$A$205,0)),"Unknown SKU"))</f>
        <v/>
      </c>
      <c r="D196" s="17" t="n"/>
      <c r="E196" s="19" t="n"/>
      <c r="F196" s="20">
        <f>IF(OR(B196="",E196=""),"",IF(D196="Sold",-ABS(E196),IF(D196="Adjustment",E196,ABS(E196))))</f>
        <v/>
      </c>
      <c r="G196" s="17" t="n"/>
    </row>
    <row r="197">
      <c r="A197" s="16" t="n"/>
      <c r="B197" s="17" t="n"/>
      <c r="C197" s="18">
        <f>IF(B197="","",IFERROR(INDEX('Your items'!$B$6:$B$205,MATCH(B197,'Your items'!$A$6:$A$205,0)),"Unknown SKU"))</f>
        <v/>
      </c>
      <c r="D197" s="17" t="n"/>
      <c r="E197" s="19" t="n"/>
      <c r="F197" s="20">
        <f>IF(OR(B197="",E197=""),"",IF(D197="Sold",-ABS(E197),IF(D197="Adjustment",E197,ABS(E197))))</f>
        <v/>
      </c>
      <c r="G197" s="17" t="n"/>
    </row>
    <row r="198">
      <c r="A198" s="16" t="n"/>
      <c r="B198" s="17" t="n"/>
      <c r="C198" s="18">
        <f>IF(B198="","",IFERROR(INDEX('Your items'!$B$6:$B$205,MATCH(B198,'Your items'!$A$6:$A$205,0)),"Unknown SKU"))</f>
        <v/>
      </c>
      <c r="D198" s="17" t="n"/>
      <c r="E198" s="19" t="n"/>
      <c r="F198" s="20">
        <f>IF(OR(B198="",E198=""),"",IF(D198="Sold",-ABS(E198),IF(D198="Adjustment",E198,ABS(E198))))</f>
        <v/>
      </c>
      <c r="G198" s="17" t="n"/>
    </row>
    <row r="199">
      <c r="A199" s="16" t="n"/>
      <c r="B199" s="17" t="n"/>
      <c r="C199" s="18">
        <f>IF(B199="","",IFERROR(INDEX('Your items'!$B$6:$B$205,MATCH(B199,'Your items'!$A$6:$A$205,0)),"Unknown SKU"))</f>
        <v/>
      </c>
      <c r="D199" s="17" t="n"/>
      <c r="E199" s="19" t="n"/>
      <c r="F199" s="20">
        <f>IF(OR(B199="",E199=""),"",IF(D199="Sold",-ABS(E199),IF(D199="Adjustment",E199,ABS(E199))))</f>
        <v/>
      </c>
      <c r="G199" s="17" t="n"/>
    </row>
    <row r="200">
      <c r="A200" s="16" t="n"/>
      <c r="B200" s="17" t="n"/>
      <c r="C200" s="18">
        <f>IF(B200="","",IFERROR(INDEX('Your items'!$B$6:$B$205,MATCH(B200,'Your items'!$A$6:$A$205,0)),"Unknown SKU"))</f>
        <v/>
      </c>
      <c r="D200" s="17" t="n"/>
      <c r="E200" s="19" t="n"/>
      <c r="F200" s="20">
        <f>IF(OR(B200="",E200=""),"",IF(D200="Sold",-ABS(E200),IF(D200="Adjustment",E200,ABS(E200))))</f>
        <v/>
      </c>
      <c r="G200" s="17" t="n"/>
    </row>
    <row r="201">
      <c r="A201" s="16" t="n"/>
      <c r="B201" s="17" t="n"/>
      <c r="C201" s="18">
        <f>IF(B201="","",IFERROR(INDEX('Your items'!$B$6:$B$205,MATCH(B201,'Your items'!$A$6:$A$205,0)),"Unknown SKU"))</f>
        <v/>
      </c>
      <c r="D201" s="17" t="n"/>
      <c r="E201" s="19" t="n"/>
      <c r="F201" s="20">
        <f>IF(OR(B201="",E201=""),"",IF(D201="Sold",-ABS(E201),IF(D201="Adjustment",E201,ABS(E201))))</f>
        <v/>
      </c>
      <c r="G201" s="17" t="n"/>
    </row>
    <row r="202">
      <c r="A202" s="16" t="n"/>
      <c r="B202" s="17" t="n"/>
      <c r="C202" s="18">
        <f>IF(B202="","",IFERROR(INDEX('Your items'!$B$6:$B$205,MATCH(B202,'Your items'!$A$6:$A$205,0)),"Unknown SKU"))</f>
        <v/>
      </c>
      <c r="D202" s="17" t="n"/>
      <c r="E202" s="19" t="n"/>
      <c r="F202" s="20">
        <f>IF(OR(B202="",E202=""),"",IF(D202="Sold",-ABS(E202),IF(D202="Adjustment",E202,ABS(E202))))</f>
        <v/>
      </c>
      <c r="G202" s="17" t="n"/>
    </row>
    <row r="203">
      <c r="A203" s="16" t="n"/>
      <c r="B203" s="17" t="n"/>
      <c r="C203" s="18">
        <f>IF(B203="","",IFERROR(INDEX('Your items'!$B$6:$B$205,MATCH(B203,'Your items'!$A$6:$A$205,0)),"Unknown SKU"))</f>
        <v/>
      </c>
      <c r="D203" s="17" t="n"/>
      <c r="E203" s="19" t="n"/>
      <c r="F203" s="20">
        <f>IF(OR(B203="",E203=""),"",IF(D203="Sold",-ABS(E203),IF(D203="Adjustment",E203,ABS(E203))))</f>
        <v/>
      </c>
      <c r="G203" s="17" t="n"/>
    </row>
    <row r="204">
      <c r="A204" s="16" t="n"/>
      <c r="B204" s="17" t="n"/>
      <c r="C204" s="18">
        <f>IF(B204="","",IFERROR(INDEX('Your items'!$B$6:$B$205,MATCH(B204,'Your items'!$A$6:$A$205,0)),"Unknown SKU"))</f>
        <v/>
      </c>
      <c r="D204" s="17" t="n"/>
      <c r="E204" s="19" t="n"/>
      <c r="F204" s="20">
        <f>IF(OR(B204="",E204=""),"",IF(D204="Sold",-ABS(E204),IF(D204="Adjustment",E204,ABS(E204))))</f>
        <v/>
      </c>
      <c r="G204" s="17" t="n"/>
    </row>
    <row r="205">
      <c r="A205" s="16" t="n"/>
      <c r="B205" s="17" t="n"/>
      <c r="C205" s="18">
        <f>IF(B205="","",IFERROR(INDEX('Your items'!$B$6:$B$205,MATCH(B205,'Your items'!$A$6:$A$205,0)),"Unknown SKU"))</f>
        <v/>
      </c>
      <c r="D205" s="17" t="n"/>
      <c r="E205" s="19" t="n"/>
      <c r="F205" s="20">
        <f>IF(OR(B205="",E205=""),"",IF(D205="Sold",-ABS(E205),IF(D205="Adjustment",E205,ABS(E205))))</f>
        <v/>
      </c>
      <c r="G205" s="17" t="n"/>
    </row>
    <row r="206">
      <c r="A206" s="16" t="n"/>
      <c r="B206" s="17" t="n"/>
      <c r="C206" s="18">
        <f>IF(B206="","",IFERROR(INDEX('Your items'!$B$6:$B$205,MATCH(B206,'Your items'!$A$6:$A$205,0)),"Unknown SKU"))</f>
        <v/>
      </c>
      <c r="D206" s="17" t="n"/>
      <c r="E206" s="19" t="n"/>
      <c r="F206" s="20">
        <f>IF(OR(B206="",E206=""),"",IF(D206="Sold",-ABS(E206),IF(D206="Adjustment",E206,ABS(E206))))</f>
        <v/>
      </c>
      <c r="G206" s="17" t="n"/>
    </row>
    <row r="207">
      <c r="A207" s="16" t="n"/>
      <c r="B207" s="17" t="n"/>
      <c r="C207" s="18">
        <f>IF(B207="","",IFERROR(INDEX('Your items'!$B$6:$B$205,MATCH(B207,'Your items'!$A$6:$A$205,0)),"Unknown SKU"))</f>
        <v/>
      </c>
      <c r="D207" s="17" t="n"/>
      <c r="E207" s="19" t="n"/>
      <c r="F207" s="20">
        <f>IF(OR(B207="",E207=""),"",IF(D207="Sold",-ABS(E207),IF(D207="Adjustment",E207,ABS(E207))))</f>
        <v/>
      </c>
      <c r="G207" s="17" t="n"/>
    </row>
    <row r="208">
      <c r="A208" s="16" t="n"/>
      <c r="B208" s="17" t="n"/>
      <c r="C208" s="18">
        <f>IF(B208="","",IFERROR(INDEX('Your items'!$B$6:$B$205,MATCH(B208,'Your items'!$A$6:$A$205,0)),"Unknown SKU"))</f>
        <v/>
      </c>
      <c r="D208" s="17" t="n"/>
      <c r="E208" s="19" t="n"/>
      <c r="F208" s="20">
        <f>IF(OR(B208="",E208=""),"",IF(D208="Sold",-ABS(E208),IF(D208="Adjustment",E208,ABS(E208))))</f>
        <v/>
      </c>
      <c r="G208" s="17" t="n"/>
    </row>
    <row r="209">
      <c r="A209" s="16" t="n"/>
      <c r="B209" s="17" t="n"/>
      <c r="C209" s="18">
        <f>IF(B209="","",IFERROR(INDEX('Your items'!$B$6:$B$205,MATCH(B209,'Your items'!$A$6:$A$205,0)),"Unknown SKU"))</f>
        <v/>
      </c>
      <c r="D209" s="17" t="n"/>
      <c r="E209" s="19" t="n"/>
      <c r="F209" s="20">
        <f>IF(OR(B209="",E209=""),"",IF(D209="Sold",-ABS(E209),IF(D209="Adjustment",E209,ABS(E209))))</f>
        <v/>
      </c>
      <c r="G209" s="17" t="n"/>
    </row>
    <row r="210">
      <c r="A210" s="16" t="n"/>
      <c r="B210" s="17" t="n"/>
      <c r="C210" s="18">
        <f>IF(B210="","",IFERROR(INDEX('Your items'!$B$6:$B$205,MATCH(B210,'Your items'!$A$6:$A$205,0)),"Unknown SKU"))</f>
        <v/>
      </c>
      <c r="D210" s="17" t="n"/>
      <c r="E210" s="19" t="n"/>
      <c r="F210" s="20">
        <f>IF(OR(B210="",E210=""),"",IF(D210="Sold",-ABS(E210),IF(D210="Adjustment",E210,ABS(E210))))</f>
        <v/>
      </c>
      <c r="G210" s="17" t="n"/>
    </row>
    <row r="211">
      <c r="A211" s="16" t="n"/>
      <c r="B211" s="17" t="n"/>
      <c r="C211" s="18">
        <f>IF(B211="","",IFERROR(INDEX('Your items'!$B$6:$B$205,MATCH(B211,'Your items'!$A$6:$A$205,0)),"Unknown SKU"))</f>
        <v/>
      </c>
      <c r="D211" s="17" t="n"/>
      <c r="E211" s="19" t="n"/>
      <c r="F211" s="20">
        <f>IF(OR(B211="",E211=""),"",IF(D211="Sold",-ABS(E211),IF(D211="Adjustment",E211,ABS(E211))))</f>
        <v/>
      </c>
      <c r="G211" s="17" t="n"/>
    </row>
    <row r="212">
      <c r="A212" s="16" t="n"/>
      <c r="B212" s="17" t="n"/>
      <c r="C212" s="18">
        <f>IF(B212="","",IFERROR(INDEX('Your items'!$B$6:$B$205,MATCH(B212,'Your items'!$A$6:$A$205,0)),"Unknown SKU"))</f>
        <v/>
      </c>
      <c r="D212" s="17" t="n"/>
      <c r="E212" s="19" t="n"/>
      <c r="F212" s="20">
        <f>IF(OR(B212="",E212=""),"",IF(D212="Sold",-ABS(E212),IF(D212="Adjustment",E212,ABS(E212))))</f>
        <v/>
      </c>
      <c r="G212" s="17" t="n"/>
    </row>
    <row r="213">
      <c r="A213" s="16" t="n"/>
      <c r="B213" s="17" t="n"/>
      <c r="C213" s="18">
        <f>IF(B213="","",IFERROR(INDEX('Your items'!$B$6:$B$205,MATCH(B213,'Your items'!$A$6:$A$205,0)),"Unknown SKU"))</f>
        <v/>
      </c>
      <c r="D213" s="17" t="n"/>
      <c r="E213" s="19" t="n"/>
      <c r="F213" s="20">
        <f>IF(OR(B213="",E213=""),"",IF(D213="Sold",-ABS(E213),IF(D213="Adjustment",E213,ABS(E213))))</f>
        <v/>
      </c>
      <c r="G213" s="17" t="n"/>
    </row>
    <row r="214">
      <c r="A214" s="16" t="n"/>
      <c r="B214" s="17" t="n"/>
      <c r="C214" s="18">
        <f>IF(B214="","",IFERROR(INDEX('Your items'!$B$6:$B$205,MATCH(B214,'Your items'!$A$6:$A$205,0)),"Unknown SKU"))</f>
        <v/>
      </c>
      <c r="D214" s="17" t="n"/>
      <c r="E214" s="19" t="n"/>
      <c r="F214" s="20">
        <f>IF(OR(B214="",E214=""),"",IF(D214="Sold",-ABS(E214),IF(D214="Adjustment",E214,ABS(E214))))</f>
        <v/>
      </c>
      <c r="G214" s="17" t="n"/>
    </row>
    <row r="215">
      <c r="A215" s="16" t="n"/>
      <c r="B215" s="17" t="n"/>
      <c r="C215" s="18">
        <f>IF(B215="","",IFERROR(INDEX('Your items'!$B$6:$B$205,MATCH(B215,'Your items'!$A$6:$A$205,0)),"Unknown SKU"))</f>
        <v/>
      </c>
      <c r="D215" s="17" t="n"/>
      <c r="E215" s="19" t="n"/>
      <c r="F215" s="20">
        <f>IF(OR(B215="",E215=""),"",IF(D215="Sold",-ABS(E215),IF(D215="Adjustment",E215,ABS(E215))))</f>
        <v/>
      </c>
      <c r="G215" s="17" t="n"/>
    </row>
    <row r="216">
      <c r="A216" s="16" t="n"/>
      <c r="B216" s="17" t="n"/>
      <c r="C216" s="18">
        <f>IF(B216="","",IFERROR(INDEX('Your items'!$B$6:$B$205,MATCH(B216,'Your items'!$A$6:$A$205,0)),"Unknown SKU"))</f>
        <v/>
      </c>
      <c r="D216" s="17" t="n"/>
      <c r="E216" s="19" t="n"/>
      <c r="F216" s="20">
        <f>IF(OR(B216="",E216=""),"",IF(D216="Sold",-ABS(E216),IF(D216="Adjustment",E216,ABS(E216))))</f>
        <v/>
      </c>
      <c r="G216" s="17" t="n"/>
    </row>
    <row r="217">
      <c r="A217" s="16" t="n"/>
      <c r="B217" s="17" t="n"/>
      <c r="C217" s="18">
        <f>IF(B217="","",IFERROR(INDEX('Your items'!$B$6:$B$205,MATCH(B217,'Your items'!$A$6:$A$205,0)),"Unknown SKU"))</f>
        <v/>
      </c>
      <c r="D217" s="17" t="n"/>
      <c r="E217" s="19" t="n"/>
      <c r="F217" s="20">
        <f>IF(OR(B217="",E217=""),"",IF(D217="Sold",-ABS(E217),IF(D217="Adjustment",E217,ABS(E217))))</f>
        <v/>
      </c>
      <c r="G217" s="17" t="n"/>
    </row>
    <row r="218">
      <c r="A218" s="16" t="n"/>
      <c r="B218" s="17" t="n"/>
      <c r="C218" s="18">
        <f>IF(B218="","",IFERROR(INDEX('Your items'!$B$6:$B$205,MATCH(B218,'Your items'!$A$6:$A$205,0)),"Unknown SKU"))</f>
        <v/>
      </c>
      <c r="D218" s="17" t="n"/>
      <c r="E218" s="19" t="n"/>
      <c r="F218" s="20">
        <f>IF(OR(B218="",E218=""),"",IF(D218="Sold",-ABS(E218),IF(D218="Adjustment",E218,ABS(E218))))</f>
        <v/>
      </c>
      <c r="G218" s="17" t="n"/>
    </row>
    <row r="219">
      <c r="A219" s="16" t="n"/>
      <c r="B219" s="17" t="n"/>
      <c r="C219" s="18">
        <f>IF(B219="","",IFERROR(INDEX('Your items'!$B$6:$B$205,MATCH(B219,'Your items'!$A$6:$A$205,0)),"Unknown SKU"))</f>
        <v/>
      </c>
      <c r="D219" s="17" t="n"/>
      <c r="E219" s="19" t="n"/>
      <c r="F219" s="20">
        <f>IF(OR(B219="",E219=""),"",IF(D219="Sold",-ABS(E219),IF(D219="Adjustment",E219,ABS(E219))))</f>
        <v/>
      </c>
      <c r="G219" s="17" t="n"/>
    </row>
    <row r="220">
      <c r="A220" s="16" t="n"/>
      <c r="B220" s="17" t="n"/>
      <c r="C220" s="18">
        <f>IF(B220="","",IFERROR(INDEX('Your items'!$B$6:$B$205,MATCH(B220,'Your items'!$A$6:$A$205,0)),"Unknown SKU"))</f>
        <v/>
      </c>
      <c r="D220" s="17" t="n"/>
      <c r="E220" s="19" t="n"/>
      <c r="F220" s="20">
        <f>IF(OR(B220="",E220=""),"",IF(D220="Sold",-ABS(E220),IF(D220="Adjustment",E220,ABS(E220))))</f>
        <v/>
      </c>
      <c r="G220" s="17" t="n"/>
    </row>
    <row r="221">
      <c r="A221" s="16" t="n"/>
      <c r="B221" s="17" t="n"/>
      <c r="C221" s="18">
        <f>IF(B221="","",IFERROR(INDEX('Your items'!$B$6:$B$205,MATCH(B221,'Your items'!$A$6:$A$205,0)),"Unknown SKU"))</f>
        <v/>
      </c>
      <c r="D221" s="17" t="n"/>
      <c r="E221" s="19" t="n"/>
      <c r="F221" s="20">
        <f>IF(OR(B221="",E221=""),"",IF(D221="Sold",-ABS(E221),IF(D221="Adjustment",E221,ABS(E221))))</f>
        <v/>
      </c>
      <c r="G221" s="17" t="n"/>
    </row>
    <row r="222">
      <c r="A222" s="16" t="n"/>
      <c r="B222" s="17" t="n"/>
      <c r="C222" s="18">
        <f>IF(B222="","",IFERROR(INDEX('Your items'!$B$6:$B$205,MATCH(B222,'Your items'!$A$6:$A$205,0)),"Unknown SKU"))</f>
        <v/>
      </c>
      <c r="D222" s="17" t="n"/>
      <c r="E222" s="19" t="n"/>
      <c r="F222" s="20">
        <f>IF(OR(B222="",E222=""),"",IF(D222="Sold",-ABS(E222),IF(D222="Adjustment",E222,ABS(E222))))</f>
        <v/>
      </c>
      <c r="G222" s="17" t="n"/>
    </row>
    <row r="223">
      <c r="A223" s="16" t="n"/>
      <c r="B223" s="17" t="n"/>
      <c r="C223" s="18">
        <f>IF(B223="","",IFERROR(INDEX('Your items'!$B$6:$B$205,MATCH(B223,'Your items'!$A$6:$A$205,0)),"Unknown SKU"))</f>
        <v/>
      </c>
      <c r="D223" s="17" t="n"/>
      <c r="E223" s="19" t="n"/>
      <c r="F223" s="20">
        <f>IF(OR(B223="",E223=""),"",IF(D223="Sold",-ABS(E223),IF(D223="Adjustment",E223,ABS(E223))))</f>
        <v/>
      </c>
      <c r="G223" s="17" t="n"/>
    </row>
    <row r="224">
      <c r="A224" s="16" t="n"/>
      <c r="B224" s="17" t="n"/>
      <c r="C224" s="18">
        <f>IF(B224="","",IFERROR(INDEX('Your items'!$B$6:$B$205,MATCH(B224,'Your items'!$A$6:$A$205,0)),"Unknown SKU"))</f>
        <v/>
      </c>
      <c r="D224" s="17" t="n"/>
      <c r="E224" s="19" t="n"/>
      <c r="F224" s="20">
        <f>IF(OR(B224="",E224=""),"",IF(D224="Sold",-ABS(E224),IF(D224="Adjustment",E224,ABS(E224))))</f>
        <v/>
      </c>
      <c r="G224" s="17" t="n"/>
    </row>
    <row r="225">
      <c r="A225" s="16" t="n"/>
      <c r="B225" s="17" t="n"/>
      <c r="C225" s="18">
        <f>IF(B225="","",IFERROR(INDEX('Your items'!$B$6:$B$205,MATCH(B225,'Your items'!$A$6:$A$205,0)),"Unknown SKU"))</f>
        <v/>
      </c>
      <c r="D225" s="17" t="n"/>
      <c r="E225" s="19" t="n"/>
      <c r="F225" s="20">
        <f>IF(OR(B225="",E225=""),"",IF(D225="Sold",-ABS(E225),IF(D225="Adjustment",E225,ABS(E225))))</f>
        <v/>
      </c>
      <c r="G225" s="17" t="n"/>
    </row>
    <row r="226">
      <c r="A226" s="16" t="n"/>
      <c r="B226" s="17" t="n"/>
      <c r="C226" s="18">
        <f>IF(B226="","",IFERROR(INDEX('Your items'!$B$6:$B$205,MATCH(B226,'Your items'!$A$6:$A$205,0)),"Unknown SKU"))</f>
        <v/>
      </c>
      <c r="D226" s="17" t="n"/>
      <c r="E226" s="19" t="n"/>
      <c r="F226" s="20">
        <f>IF(OR(B226="",E226=""),"",IF(D226="Sold",-ABS(E226),IF(D226="Adjustment",E226,ABS(E226))))</f>
        <v/>
      </c>
      <c r="G226" s="17" t="n"/>
    </row>
    <row r="227">
      <c r="A227" s="16" t="n"/>
      <c r="B227" s="17" t="n"/>
      <c r="C227" s="18">
        <f>IF(B227="","",IFERROR(INDEX('Your items'!$B$6:$B$205,MATCH(B227,'Your items'!$A$6:$A$205,0)),"Unknown SKU"))</f>
        <v/>
      </c>
      <c r="D227" s="17" t="n"/>
      <c r="E227" s="19" t="n"/>
      <c r="F227" s="20">
        <f>IF(OR(B227="",E227=""),"",IF(D227="Sold",-ABS(E227),IF(D227="Adjustment",E227,ABS(E227))))</f>
        <v/>
      </c>
      <c r="G227" s="17" t="n"/>
    </row>
    <row r="228">
      <c r="A228" s="16" t="n"/>
      <c r="B228" s="17" t="n"/>
      <c r="C228" s="18">
        <f>IF(B228="","",IFERROR(INDEX('Your items'!$B$6:$B$205,MATCH(B228,'Your items'!$A$6:$A$205,0)),"Unknown SKU"))</f>
        <v/>
      </c>
      <c r="D228" s="17" t="n"/>
      <c r="E228" s="19" t="n"/>
      <c r="F228" s="20">
        <f>IF(OR(B228="",E228=""),"",IF(D228="Sold",-ABS(E228),IF(D228="Adjustment",E228,ABS(E228))))</f>
        <v/>
      </c>
      <c r="G228" s="17" t="n"/>
    </row>
    <row r="229">
      <c r="A229" s="16" t="n"/>
      <c r="B229" s="17" t="n"/>
      <c r="C229" s="18">
        <f>IF(B229="","",IFERROR(INDEX('Your items'!$B$6:$B$205,MATCH(B229,'Your items'!$A$6:$A$205,0)),"Unknown SKU"))</f>
        <v/>
      </c>
      <c r="D229" s="17" t="n"/>
      <c r="E229" s="19" t="n"/>
      <c r="F229" s="20">
        <f>IF(OR(B229="",E229=""),"",IF(D229="Sold",-ABS(E229),IF(D229="Adjustment",E229,ABS(E229))))</f>
        <v/>
      </c>
      <c r="G229" s="17" t="n"/>
    </row>
    <row r="230">
      <c r="A230" s="16" t="n"/>
      <c r="B230" s="17" t="n"/>
      <c r="C230" s="18">
        <f>IF(B230="","",IFERROR(INDEX('Your items'!$B$6:$B$205,MATCH(B230,'Your items'!$A$6:$A$205,0)),"Unknown SKU"))</f>
        <v/>
      </c>
      <c r="D230" s="17" t="n"/>
      <c r="E230" s="19" t="n"/>
      <c r="F230" s="20">
        <f>IF(OR(B230="",E230=""),"",IF(D230="Sold",-ABS(E230),IF(D230="Adjustment",E230,ABS(E230))))</f>
        <v/>
      </c>
      <c r="G230" s="17" t="n"/>
    </row>
    <row r="231">
      <c r="A231" s="16" t="n"/>
      <c r="B231" s="17" t="n"/>
      <c r="C231" s="18">
        <f>IF(B231="","",IFERROR(INDEX('Your items'!$B$6:$B$205,MATCH(B231,'Your items'!$A$6:$A$205,0)),"Unknown SKU"))</f>
        <v/>
      </c>
      <c r="D231" s="17" t="n"/>
      <c r="E231" s="19" t="n"/>
      <c r="F231" s="20">
        <f>IF(OR(B231="",E231=""),"",IF(D231="Sold",-ABS(E231),IF(D231="Adjustment",E231,ABS(E231))))</f>
        <v/>
      </c>
      <c r="G231" s="17" t="n"/>
    </row>
    <row r="232">
      <c r="A232" s="16" t="n"/>
      <c r="B232" s="17" t="n"/>
      <c r="C232" s="18">
        <f>IF(B232="","",IFERROR(INDEX('Your items'!$B$6:$B$205,MATCH(B232,'Your items'!$A$6:$A$205,0)),"Unknown SKU"))</f>
        <v/>
      </c>
      <c r="D232" s="17" t="n"/>
      <c r="E232" s="19" t="n"/>
      <c r="F232" s="20">
        <f>IF(OR(B232="",E232=""),"",IF(D232="Sold",-ABS(E232),IF(D232="Adjustment",E232,ABS(E232))))</f>
        <v/>
      </c>
      <c r="G232" s="17" t="n"/>
    </row>
    <row r="233">
      <c r="A233" s="16" t="n"/>
      <c r="B233" s="17" t="n"/>
      <c r="C233" s="18">
        <f>IF(B233="","",IFERROR(INDEX('Your items'!$B$6:$B$205,MATCH(B233,'Your items'!$A$6:$A$205,0)),"Unknown SKU"))</f>
        <v/>
      </c>
      <c r="D233" s="17" t="n"/>
      <c r="E233" s="19" t="n"/>
      <c r="F233" s="20">
        <f>IF(OR(B233="",E233=""),"",IF(D233="Sold",-ABS(E233),IF(D233="Adjustment",E233,ABS(E233))))</f>
        <v/>
      </c>
      <c r="G233" s="17" t="n"/>
    </row>
    <row r="234">
      <c r="A234" s="16" t="n"/>
      <c r="B234" s="17" t="n"/>
      <c r="C234" s="18">
        <f>IF(B234="","",IFERROR(INDEX('Your items'!$B$6:$B$205,MATCH(B234,'Your items'!$A$6:$A$205,0)),"Unknown SKU"))</f>
        <v/>
      </c>
      <c r="D234" s="17" t="n"/>
      <c r="E234" s="19" t="n"/>
      <c r="F234" s="20">
        <f>IF(OR(B234="",E234=""),"",IF(D234="Sold",-ABS(E234),IF(D234="Adjustment",E234,ABS(E234))))</f>
        <v/>
      </c>
      <c r="G234" s="17" t="n"/>
    </row>
    <row r="235">
      <c r="A235" s="16" t="n"/>
      <c r="B235" s="17" t="n"/>
      <c r="C235" s="18">
        <f>IF(B235="","",IFERROR(INDEX('Your items'!$B$6:$B$205,MATCH(B235,'Your items'!$A$6:$A$205,0)),"Unknown SKU"))</f>
        <v/>
      </c>
      <c r="D235" s="17" t="n"/>
      <c r="E235" s="19" t="n"/>
      <c r="F235" s="20">
        <f>IF(OR(B235="",E235=""),"",IF(D235="Sold",-ABS(E235),IF(D235="Adjustment",E235,ABS(E235))))</f>
        <v/>
      </c>
      <c r="G235" s="17" t="n"/>
    </row>
    <row r="236">
      <c r="A236" s="16" t="n"/>
      <c r="B236" s="17" t="n"/>
      <c r="C236" s="18">
        <f>IF(B236="","",IFERROR(INDEX('Your items'!$B$6:$B$205,MATCH(B236,'Your items'!$A$6:$A$205,0)),"Unknown SKU"))</f>
        <v/>
      </c>
      <c r="D236" s="17" t="n"/>
      <c r="E236" s="19" t="n"/>
      <c r="F236" s="20">
        <f>IF(OR(B236="",E236=""),"",IF(D236="Sold",-ABS(E236),IF(D236="Adjustment",E236,ABS(E236))))</f>
        <v/>
      </c>
      <c r="G236" s="17" t="n"/>
    </row>
    <row r="237">
      <c r="A237" s="16" t="n"/>
      <c r="B237" s="17" t="n"/>
      <c r="C237" s="18">
        <f>IF(B237="","",IFERROR(INDEX('Your items'!$B$6:$B$205,MATCH(B237,'Your items'!$A$6:$A$205,0)),"Unknown SKU"))</f>
        <v/>
      </c>
      <c r="D237" s="17" t="n"/>
      <c r="E237" s="19" t="n"/>
      <c r="F237" s="20">
        <f>IF(OR(B237="",E237=""),"",IF(D237="Sold",-ABS(E237),IF(D237="Adjustment",E237,ABS(E237))))</f>
        <v/>
      </c>
      <c r="G237" s="17" t="n"/>
    </row>
    <row r="238">
      <c r="A238" s="16" t="n"/>
      <c r="B238" s="17" t="n"/>
      <c r="C238" s="18">
        <f>IF(B238="","",IFERROR(INDEX('Your items'!$B$6:$B$205,MATCH(B238,'Your items'!$A$6:$A$205,0)),"Unknown SKU"))</f>
        <v/>
      </c>
      <c r="D238" s="17" t="n"/>
      <c r="E238" s="19" t="n"/>
      <c r="F238" s="20">
        <f>IF(OR(B238="",E238=""),"",IF(D238="Sold",-ABS(E238),IF(D238="Adjustment",E238,ABS(E238))))</f>
        <v/>
      </c>
      <c r="G238" s="17" t="n"/>
    </row>
    <row r="239">
      <c r="A239" s="16" t="n"/>
      <c r="B239" s="17" t="n"/>
      <c r="C239" s="18">
        <f>IF(B239="","",IFERROR(INDEX('Your items'!$B$6:$B$205,MATCH(B239,'Your items'!$A$6:$A$205,0)),"Unknown SKU"))</f>
        <v/>
      </c>
      <c r="D239" s="17" t="n"/>
      <c r="E239" s="19" t="n"/>
      <c r="F239" s="20">
        <f>IF(OR(B239="",E239=""),"",IF(D239="Sold",-ABS(E239),IF(D239="Adjustment",E239,ABS(E239))))</f>
        <v/>
      </c>
      <c r="G239" s="17" t="n"/>
    </row>
    <row r="240">
      <c r="A240" s="16" t="n"/>
      <c r="B240" s="17" t="n"/>
      <c r="C240" s="18">
        <f>IF(B240="","",IFERROR(INDEX('Your items'!$B$6:$B$205,MATCH(B240,'Your items'!$A$6:$A$205,0)),"Unknown SKU"))</f>
        <v/>
      </c>
      <c r="D240" s="17" t="n"/>
      <c r="E240" s="19" t="n"/>
      <c r="F240" s="20">
        <f>IF(OR(B240="",E240=""),"",IF(D240="Sold",-ABS(E240),IF(D240="Adjustment",E240,ABS(E240))))</f>
        <v/>
      </c>
      <c r="G240" s="17" t="n"/>
    </row>
    <row r="241">
      <c r="A241" s="16" t="n"/>
      <c r="B241" s="17" t="n"/>
      <c r="C241" s="18">
        <f>IF(B241="","",IFERROR(INDEX('Your items'!$B$6:$B$205,MATCH(B241,'Your items'!$A$6:$A$205,0)),"Unknown SKU"))</f>
        <v/>
      </c>
      <c r="D241" s="17" t="n"/>
      <c r="E241" s="19" t="n"/>
      <c r="F241" s="20">
        <f>IF(OR(B241="",E241=""),"",IF(D241="Sold",-ABS(E241),IF(D241="Adjustment",E241,ABS(E241))))</f>
        <v/>
      </c>
      <c r="G241" s="17" t="n"/>
    </row>
    <row r="242">
      <c r="A242" s="16" t="n"/>
      <c r="B242" s="17" t="n"/>
      <c r="C242" s="18">
        <f>IF(B242="","",IFERROR(INDEX('Your items'!$B$6:$B$205,MATCH(B242,'Your items'!$A$6:$A$205,0)),"Unknown SKU"))</f>
        <v/>
      </c>
      <c r="D242" s="17" t="n"/>
      <c r="E242" s="19" t="n"/>
      <c r="F242" s="20">
        <f>IF(OR(B242="",E242=""),"",IF(D242="Sold",-ABS(E242),IF(D242="Adjustment",E242,ABS(E242))))</f>
        <v/>
      </c>
      <c r="G242" s="17" t="n"/>
    </row>
    <row r="243">
      <c r="A243" s="16" t="n"/>
      <c r="B243" s="17" t="n"/>
      <c r="C243" s="18">
        <f>IF(B243="","",IFERROR(INDEX('Your items'!$B$6:$B$205,MATCH(B243,'Your items'!$A$6:$A$205,0)),"Unknown SKU"))</f>
        <v/>
      </c>
      <c r="D243" s="17" t="n"/>
      <c r="E243" s="19" t="n"/>
      <c r="F243" s="20">
        <f>IF(OR(B243="",E243=""),"",IF(D243="Sold",-ABS(E243),IF(D243="Adjustment",E243,ABS(E243))))</f>
        <v/>
      </c>
      <c r="G243" s="17" t="n"/>
    </row>
    <row r="244">
      <c r="A244" s="16" t="n"/>
      <c r="B244" s="17" t="n"/>
      <c r="C244" s="18">
        <f>IF(B244="","",IFERROR(INDEX('Your items'!$B$6:$B$205,MATCH(B244,'Your items'!$A$6:$A$205,0)),"Unknown SKU"))</f>
        <v/>
      </c>
      <c r="D244" s="17" t="n"/>
      <c r="E244" s="19" t="n"/>
      <c r="F244" s="20">
        <f>IF(OR(B244="",E244=""),"",IF(D244="Sold",-ABS(E244),IF(D244="Adjustment",E244,ABS(E244))))</f>
        <v/>
      </c>
      <c r="G244" s="17" t="n"/>
    </row>
    <row r="245">
      <c r="A245" s="16" t="n"/>
      <c r="B245" s="17" t="n"/>
      <c r="C245" s="18">
        <f>IF(B245="","",IFERROR(INDEX('Your items'!$B$6:$B$205,MATCH(B245,'Your items'!$A$6:$A$205,0)),"Unknown SKU"))</f>
        <v/>
      </c>
      <c r="D245" s="17" t="n"/>
      <c r="E245" s="19" t="n"/>
      <c r="F245" s="20">
        <f>IF(OR(B245="",E245=""),"",IF(D245="Sold",-ABS(E245),IF(D245="Adjustment",E245,ABS(E245))))</f>
        <v/>
      </c>
      <c r="G245" s="17" t="n"/>
    </row>
    <row r="246">
      <c r="A246" s="16" t="n"/>
      <c r="B246" s="17" t="n"/>
      <c r="C246" s="18">
        <f>IF(B246="","",IFERROR(INDEX('Your items'!$B$6:$B$205,MATCH(B246,'Your items'!$A$6:$A$205,0)),"Unknown SKU"))</f>
        <v/>
      </c>
      <c r="D246" s="17" t="n"/>
      <c r="E246" s="19" t="n"/>
      <c r="F246" s="20">
        <f>IF(OR(B246="",E246=""),"",IF(D246="Sold",-ABS(E246),IF(D246="Adjustment",E246,ABS(E246))))</f>
        <v/>
      </c>
      <c r="G246" s="17" t="n"/>
    </row>
    <row r="247">
      <c r="A247" s="16" t="n"/>
      <c r="B247" s="17" t="n"/>
      <c r="C247" s="18">
        <f>IF(B247="","",IFERROR(INDEX('Your items'!$B$6:$B$205,MATCH(B247,'Your items'!$A$6:$A$205,0)),"Unknown SKU"))</f>
        <v/>
      </c>
      <c r="D247" s="17" t="n"/>
      <c r="E247" s="19" t="n"/>
      <c r="F247" s="20">
        <f>IF(OR(B247="",E247=""),"",IF(D247="Sold",-ABS(E247),IF(D247="Adjustment",E247,ABS(E247))))</f>
        <v/>
      </c>
      <c r="G247" s="17" t="n"/>
    </row>
    <row r="248">
      <c r="A248" s="16" t="n"/>
      <c r="B248" s="17" t="n"/>
      <c r="C248" s="18">
        <f>IF(B248="","",IFERROR(INDEX('Your items'!$B$6:$B$205,MATCH(B248,'Your items'!$A$6:$A$205,0)),"Unknown SKU"))</f>
        <v/>
      </c>
      <c r="D248" s="17" t="n"/>
      <c r="E248" s="19" t="n"/>
      <c r="F248" s="20">
        <f>IF(OR(B248="",E248=""),"",IF(D248="Sold",-ABS(E248),IF(D248="Adjustment",E248,ABS(E248))))</f>
        <v/>
      </c>
      <c r="G248" s="17" t="n"/>
    </row>
    <row r="249">
      <c r="A249" s="16" t="n"/>
      <c r="B249" s="17" t="n"/>
      <c r="C249" s="18">
        <f>IF(B249="","",IFERROR(INDEX('Your items'!$B$6:$B$205,MATCH(B249,'Your items'!$A$6:$A$205,0)),"Unknown SKU"))</f>
        <v/>
      </c>
      <c r="D249" s="17" t="n"/>
      <c r="E249" s="19" t="n"/>
      <c r="F249" s="20">
        <f>IF(OR(B249="",E249=""),"",IF(D249="Sold",-ABS(E249),IF(D249="Adjustment",E249,ABS(E249))))</f>
        <v/>
      </c>
      <c r="G249" s="17" t="n"/>
    </row>
    <row r="250">
      <c r="A250" s="16" t="n"/>
      <c r="B250" s="17" t="n"/>
      <c r="C250" s="18">
        <f>IF(B250="","",IFERROR(INDEX('Your items'!$B$6:$B$205,MATCH(B250,'Your items'!$A$6:$A$205,0)),"Unknown SKU"))</f>
        <v/>
      </c>
      <c r="D250" s="17" t="n"/>
      <c r="E250" s="19" t="n"/>
      <c r="F250" s="20">
        <f>IF(OR(B250="",E250=""),"",IF(D250="Sold",-ABS(E250),IF(D250="Adjustment",E250,ABS(E250))))</f>
        <v/>
      </c>
      <c r="G250" s="17" t="n"/>
    </row>
    <row r="251">
      <c r="A251" s="16" t="n"/>
      <c r="B251" s="17" t="n"/>
      <c r="C251" s="18">
        <f>IF(B251="","",IFERROR(INDEX('Your items'!$B$6:$B$205,MATCH(B251,'Your items'!$A$6:$A$205,0)),"Unknown SKU"))</f>
        <v/>
      </c>
      <c r="D251" s="17" t="n"/>
      <c r="E251" s="19" t="n"/>
      <c r="F251" s="20">
        <f>IF(OR(B251="",E251=""),"",IF(D251="Sold",-ABS(E251),IF(D251="Adjustment",E251,ABS(E251))))</f>
        <v/>
      </c>
      <c r="G251" s="17" t="n"/>
    </row>
    <row r="252">
      <c r="A252" s="16" t="n"/>
      <c r="B252" s="17" t="n"/>
      <c r="C252" s="18">
        <f>IF(B252="","",IFERROR(INDEX('Your items'!$B$6:$B$205,MATCH(B252,'Your items'!$A$6:$A$205,0)),"Unknown SKU"))</f>
        <v/>
      </c>
      <c r="D252" s="17" t="n"/>
      <c r="E252" s="19" t="n"/>
      <c r="F252" s="20">
        <f>IF(OR(B252="",E252=""),"",IF(D252="Sold",-ABS(E252),IF(D252="Adjustment",E252,ABS(E252))))</f>
        <v/>
      </c>
      <c r="G252" s="17" t="n"/>
    </row>
    <row r="253">
      <c r="A253" s="16" t="n"/>
      <c r="B253" s="17" t="n"/>
      <c r="C253" s="18">
        <f>IF(B253="","",IFERROR(INDEX('Your items'!$B$6:$B$205,MATCH(B253,'Your items'!$A$6:$A$205,0)),"Unknown SKU"))</f>
        <v/>
      </c>
      <c r="D253" s="17" t="n"/>
      <c r="E253" s="19" t="n"/>
      <c r="F253" s="20">
        <f>IF(OR(B253="",E253=""),"",IF(D253="Sold",-ABS(E253),IF(D253="Adjustment",E253,ABS(E253))))</f>
        <v/>
      </c>
      <c r="G253" s="17" t="n"/>
    </row>
    <row r="254">
      <c r="A254" s="16" t="n"/>
      <c r="B254" s="17" t="n"/>
      <c r="C254" s="18">
        <f>IF(B254="","",IFERROR(INDEX('Your items'!$B$6:$B$205,MATCH(B254,'Your items'!$A$6:$A$205,0)),"Unknown SKU"))</f>
        <v/>
      </c>
      <c r="D254" s="17" t="n"/>
      <c r="E254" s="19" t="n"/>
      <c r="F254" s="20">
        <f>IF(OR(B254="",E254=""),"",IF(D254="Sold",-ABS(E254),IF(D254="Adjustment",E254,ABS(E254))))</f>
        <v/>
      </c>
      <c r="G254" s="17" t="n"/>
    </row>
    <row r="255">
      <c r="A255" s="16" t="n"/>
      <c r="B255" s="17" t="n"/>
      <c r="C255" s="18">
        <f>IF(B255="","",IFERROR(INDEX('Your items'!$B$6:$B$205,MATCH(B255,'Your items'!$A$6:$A$205,0)),"Unknown SKU"))</f>
        <v/>
      </c>
      <c r="D255" s="17" t="n"/>
      <c r="E255" s="19" t="n"/>
      <c r="F255" s="20">
        <f>IF(OR(B255="",E255=""),"",IF(D255="Sold",-ABS(E255),IF(D255="Adjustment",E255,ABS(E255))))</f>
        <v/>
      </c>
      <c r="G255" s="17" t="n"/>
    </row>
    <row r="256">
      <c r="A256" s="16" t="n"/>
      <c r="B256" s="17" t="n"/>
      <c r="C256" s="18">
        <f>IF(B256="","",IFERROR(INDEX('Your items'!$B$6:$B$205,MATCH(B256,'Your items'!$A$6:$A$205,0)),"Unknown SKU"))</f>
        <v/>
      </c>
      <c r="D256" s="17" t="n"/>
      <c r="E256" s="19" t="n"/>
      <c r="F256" s="20">
        <f>IF(OR(B256="",E256=""),"",IF(D256="Sold",-ABS(E256),IF(D256="Adjustment",E256,ABS(E256))))</f>
        <v/>
      </c>
      <c r="G256" s="17" t="n"/>
    </row>
    <row r="257">
      <c r="A257" s="16" t="n"/>
      <c r="B257" s="17" t="n"/>
      <c r="C257" s="18">
        <f>IF(B257="","",IFERROR(INDEX('Your items'!$B$6:$B$205,MATCH(B257,'Your items'!$A$6:$A$205,0)),"Unknown SKU"))</f>
        <v/>
      </c>
      <c r="D257" s="17" t="n"/>
      <c r="E257" s="19" t="n"/>
      <c r="F257" s="20">
        <f>IF(OR(B257="",E257=""),"",IF(D257="Sold",-ABS(E257),IF(D257="Adjustment",E257,ABS(E257))))</f>
        <v/>
      </c>
      <c r="G257" s="17" t="n"/>
    </row>
    <row r="258">
      <c r="A258" s="16" t="n"/>
      <c r="B258" s="17" t="n"/>
      <c r="C258" s="18">
        <f>IF(B258="","",IFERROR(INDEX('Your items'!$B$6:$B$205,MATCH(B258,'Your items'!$A$6:$A$205,0)),"Unknown SKU"))</f>
        <v/>
      </c>
      <c r="D258" s="17" t="n"/>
      <c r="E258" s="19" t="n"/>
      <c r="F258" s="20">
        <f>IF(OR(B258="",E258=""),"",IF(D258="Sold",-ABS(E258),IF(D258="Adjustment",E258,ABS(E258))))</f>
        <v/>
      </c>
      <c r="G258" s="17" t="n"/>
    </row>
    <row r="259">
      <c r="A259" s="16" t="n"/>
      <c r="B259" s="17" t="n"/>
      <c r="C259" s="18">
        <f>IF(B259="","",IFERROR(INDEX('Your items'!$B$6:$B$205,MATCH(B259,'Your items'!$A$6:$A$205,0)),"Unknown SKU"))</f>
        <v/>
      </c>
      <c r="D259" s="17" t="n"/>
      <c r="E259" s="19" t="n"/>
      <c r="F259" s="20">
        <f>IF(OR(B259="",E259=""),"",IF(D259="Sold",-ABS(E259),IF(D259="Adjustment",E259,ABS(E259))))</f>
        <v/>
      </c>
      <c r="G259" s="17" t="n"/>
    </row>
    <row r="260">
      <c r="A260" s="16" t="n"/>
      <c r="B260" s="17" t="n"/>
      <c r="C260" s="18">
        <f>IF(B260="","",IFERROR(INDEX('Your items'!$B$6:$B$205,MATCH(B260,'Your items'!$A$6:$A$205,0)),"Unknown SKU"))</f>
        <v/>
      </c>
      <c r="D260" s="17" t="n"/>
      <c r="E260" s="19" t="n"/>
      <c r="F260" s="20">
        <f>IF(OR(B260="",E260=""),"",IF(D260="Sold",-ABS(E260),IF(D260="Adjustment",E260,ABS(E260))))</f>
        <v/>
      </c>
      <c r="G260" s="17" t="n"/>
    </row>
    <row r="261">
      <c r="A261" s="16" t="n"/>
      <c r="B261" s="17" t="n"/>
      <c r="C261" s="18">
        <f>IF(B261="","",IFERROR(INDEX('Your items'!$B$6:$B$205,MATCH(B261,'Your items'!$A$6:$A$205,0)),"Unknown SKU"))</f>
        <v/>
      </c>
      <c r="D261" s="17" t="n"/>
      <c r="E261" s="19" t="n"/>
      <c r="F261" s="20">
        <f>IF(OR(B261="",E261=""),"",IF(D261="Sold",-ABS(E261),IF(D261="Adjustment",E261,ABS(E261))))</f>
        <v/>
      </c>
      <c r="G261" s="17" t="n"/>
    </row>
    <row r="262">
      <c r="A262" s="16" t="n"/>
      <c r="B262" s="17" t="n"/>
      <c r="C262" s="18">
        <f>IF(B262="","",IFERROR(INDEX('Your items'!$B$6:$B$205,MATCH(B262,'Your items'!$A$6:$A$205,0)),"Unknown SKU"))</f>
        <v/>
      </c>
      <c r="D262" s="17" t="n"/>
      <c r="E262" s="19" t="n"/>
      <c r="F262" s="20">
        <f>IF(OR(B262="",E262=""),"",IF(D262="Sold",-ABS(E262),IF(D262="Adjustment",E262,ABS(E262))))</f>
        <v/>
      </c>
      <c r="G262" s="17" t="n"/>
    </row>
    <row r="263">
      <c r="A263" s="16" t="n"/>
      <c r="B263" s="17" t="n"/>
      <c r="C263" s="18">
        <f>IF(B263="","",IFERROR(INDEX('Your items'!$B$6:$B$205,MATCH(B263,'Your items'!$A$6:$A$205,0)),"Unknown SKU"))</f>
        <v/>
      </c>
      <c r="D263" s="17" t="n"/>
      <c r="E263" s="19" t="n"/>
      <c r="F263" s="20">
        <f>IF(OR(B263="",E263=""),"",IF(D263="Sold",-ABS(E263),IF(D263="Adjustment",E263,ABS(E263))))</f>
        <v/>
      </c>
      <c r="G263" s="17" t="n"/>
    </row>
    <row r="264">
      <c r="A264" s="16" t="n"/>
      <c r="B264" s="17" t="n"/>
      <c r="C264" s="18">
        <f>IF(B264="","",IFERROR(INDEX('Your items'!$B$6:$B$205,MATCH(B264,'Your items'!$A$6:$A$205,0)),"Unknown SKU"))</f>
        <v/>
      </c>
      <c r="D264" s="17" t="n"/>
      <c r="E264" s="19" t="n"/>
      <c r="F264" s="20">
        <f>IF(OR(B264="",E264=""),"",IF(D264="Sold",-ABS(E264),IF(D264="Adjustment",E264,ABS(E264))))</f>
        <v/>
      </c>
      <c r="G264" s="17" t="n"/>
    </row>
    <row r="265">
      <c r="A265" s="16" t="n"/>
      <c r="B265" s="17" t="n"/>
      <c r="C265" s="18">
        <f>IF(B265="","",IFERROR(INDEX('Your items'!$B$6:$B$205,MATCH(B265,'Your items'!$A$6:$A$205,0)),"Unknown SKU"))</f>
        <v/>
      </c>
      <c r="D265" s="17" t="n"/>
      <c r="E265" s="19" t="n"/>
      <c r="F265" s="20">
        <f>IF(OR(B265="",E265=""),"",IF(D265="Sold",-ABS(E265),IF(D265="Adjustment",E265,ABS(E265))))</f>
        <v/>
      </c>
      <c r="G265" s="17" t="n"/>
    </row>
    <row r="266">
      <c r="A266" s="16" t="n"/>
      <c r="B266" s="17" t="n"/>
      <c r="C266" s="18">
        <f>IF(B266="","",IFERROR(INDEX('Your items'!$B$6:$B$205,MATCH(B266,'Your items'!$A$6:$A$205,0)),"Unknown SKU"))</f>
        <v/>
      </c>
      <c r="D266" s="17" t="n"/>
      <c r="E266" s="19" t="n"/>
      <c r="F266" s="20">
        <f>IF(OR(B266="",E266=""),"",IF(D266="Sold",-ABS(E266),IF(D266="Adjustment",E266,ABS(E266))))</f>
        <v/>
      </c>
      <c r="G266" s="17" t="n"/>
    </row>
    <row r="267">
      <c r="A267" s="16" t="n"/>
      <c r="B267" s="17" t="n"/>
      <c r="C267" s="18">
        <f>IF(B267="","",IFERROR(INDEX('Your items'!$B$6:$B$205,MATCH(B267,'Your items'!$A$6:$A$205,0)),"Unknown SKU"))</f>
        <v/>
      </c>
      <c r="D267" s="17" t="n"/>
      <c r="E267" s="19" t="n"/>
      <c r="F267" s="20">
        <f>IF(OR(B267="",E267=""),"",IF(D267="Sold",-ABS(E267),IF(D267="Adjustment",E267,ABS(E267))))</f>
        <v/>
      </c>
      <c r="G267" s="17" t="n"/>
    </row>
    <row r="268">
      <c r="A268" s="16" t="n"/>
      <c r="B268" s="17" t="n"/>
      <c r="C268" s="18">
        <f>IF(B268="","",IFERROR(INDEX('Your items'!$B$6:$B$205,MATCH(B268,'Your items'!$A$6:$A$205,0)),"Unknown SKU"))</f>
        <v/>
      </c>
      <c r="D268" s="17" t="n"/>
      <c r="E268" s="19" t="n"/>
      <c r="F268" s="20">
        <f>IF(OR(B268="",E268=""),"",IF(D268="Sold",-ABS(E268),IF(D268="Adjustment",E268,ABS(E268))))</f>
        <v/>
      </c>
      <c r="G268" s="17" t="n"/>
    </row>
    <row r="269">
      <c r="A269" s="16" t="n"/>
      <c r="B269" s="17" t="n"/>
      <c r="C269" s="18">
        <f>IF(B269="","",IFERROR(INDEX('Your items'!$B$6:$B$205,MATCH(B269,'Your items'!$A$6:$A$205,0)),"Unknown SKU"))</f>
        <v/>
      </c>
      <c r="D269" s="17" t="n"/>
      <c r="E269" s="19" t="n"/>
      <c r="F269" s="20">
        <f>IF(OR(B269="",E269=""),"",IF(D269="Sold",-ABS(E269),IF(D269="Adjustment",E269,ABS(E269))))</f>
        <v/>
      </c>
      <c r="G269" s="17" t="n"/>
    </row>
    <row r="270">
      <c r="A270" s="16" t="n"/>
      <c r="B270" s="17" t="n"/>
      <c r="C270" s="18">
        <f>IF(B270="","",IFERROR(INDEX('Your items'!$B$6:$B$205,MATCH(B270,'Your items'!$A$6:$A$205,0)),"Unknown SKU"))</f>
        <v/>
      </c>
      <c r="D270" s="17" t="n"/>
      <c r="E270" s="19" t="n"/>
      <c r="F270" s="20">
        <f>IF(OR(B270="",E270=""),"",IF(D270="Sold",-ABS(E270),IF(D270="Adjustment",E270,ABS(E270))))</f>
        <v/>
      </c>
      <c r="G270" s="17" t="n"/>
    </row>
    <row r="271">
      <c r="A271" s="16" t="n"/>
      <c r="B271" s="17" t="n"/>
      <c r="C271" s="18">
        <f>IF(B271="","",IFERROR(INDEX('Your items'!$B$6:$B$205,MATCH(B271,'Your items'!$A$6:$A$205,0)),"Unknown SKU"))</f>
        <v/>
      </c>
      <c r="D271" s="17" t="n"/>
      <c r="E271" s="19" t="n"/>
      <c r="F271" s="20">
        <f>IF(OR(B271="",E271=""),"",IF(D271="Sold",-ABS(E271),IF(D271="Adjustment",E271,ABS(E271))))</f>
        <v/>
      </c>
      <c r="G271" s="17" t="n"/>
    </row>
    <row r="272">
      <c r="A272" s="16" t="n"/>
      <c r="B272" s="17" t="n"/>
      <c r="C272" s="18">
        <f>IF(B272="","",IFERROR(INDEX('Your items'!$B$6:$B$205,MATCH(B272,'Your items'!$A$6:$A$205,0)),"Unknown SKU"))</f>
        <v/>
      </c>
      <c r="D272" s="17" t="n"/>
      <c r="E272" s="19" t="n"/>
      <c r="F272" s="20">
        <f>IF(OR(B272="",E272=""),"",IF(D272="Sold",-ABS(E272),IF(D272="Adjustment",E272,ABS(E272))))</f>
        <v/>
      </c>
      <c r="G272" s="17" t="n"/>
    </row>
    <row r="273">
      <c r="A273" s="16" t="n"/>
      <c r="B273" s="17" t="n"/>
      <c r="C273" s="18">
        <f>IF(B273="","",IFERROR(INDEX('Your items'!$B$6:$B$205,MATCH(B273,'Your items'!$A$6:$A$205,0)),"Unknown SKU"))</f>
        <v/>
      </c>
      <c r="D273" s="17" t="n"/>
      <c r="E273" s="19" t="n"/>
      <c r="F273" s="20">
        <f>IF(OR(B273="",E273=""),"",IF(D273="Sold",-ABS(E273),IF(D273="Adjustment",E273,ABS(E273))))</f>
        <v/>
      </c>
      <c r="G273" s="17" t="n"/>
    </row>
    <row r="274">
      <c r="A274" s="16" t="n"/>
      <c r="B274" s="17" t="n"/>
      <c r="C274" s="18">
        <f>IF(B274="","",IFERROR(INDEX('Your items'!$B$6:$B$205,MATCH(B274,'Your items'!$A$6:$A$205,0)),"Unknown SKU"))</f>
        <v/>
      </c>
      <c r="D274" s="17" t="n"/>
      <c r="E274" s="19" t="n"/>
      <c r="F274" s="20">
        <f>IF(OR(B274="",E274=""),"",IF(D274="Sold",-ABS(E274),IF(D274="Adjustment",E274,ABS(E274))))</f>
        <v/>
      </c>
      <c r="G274" s="17" t="n"/>
    </row>
    <row r="275">
      <c r="A275" s="16" t="n"/>
      <c r="B275" s="17" t="n"/>
      <c r="C275" s="18">
        <f>IF(B275="","",IFERROR(INDEX('Your items'!$B$6:$B$205,MATCH(B275,'Your items'!$A$6:$A$205,0)),"Unknown SKU"))</f>
        <v/>
      </c>
      <c r="D275" s="17" t="n"/>
      <c r="E275" s="19" t="n"/>
      <c r="F275" s="20">
        <f>IF(OR(B275="",E275=""),"",IF(D275="Sold",-ABS(E275),IF(D275="Adjustment",E275,ABS(E275))))</f>
        <v/>
      </c>
      <c r="G275" s="17" t="n"/>
    </row>
    <row r="276">
      <c r="A276" s="16" t="n"/>
      <c r="B276" s="17" t="n"/>
      <c r="C276" s="18">
        <f>IF(B276="","",IFERROR(INDEX('Your items'!$B$6:$B$205,MATCH(B276,'Your items'!$A$6:$A$205,0)),"Unknown SKU"))</f>
        <v/>
      </c>
      <c r="D276" s="17" t="n"/>
      <c r="E276" s="19" t="n"/>
      <c r="F276" s="20">
        <f>IF(OR(B276="",E276=""),"",IF(D276="Sold",-ABS(E276),IF(D276="Adjustment",E276,ABS(E276))))</f>
        <v/>
      </c>
      <c r="G276" s="17" t="n"/>
    </row>
    <row r="277">
      <c r="A277" s="16" t="n"/>
      <c r="B277" s="17" t="n"/>
      <c r="C277" s="18">
        <f>IF(B277="","",IFERROR(INDEX('Your items'!$B$6:$B$205,MATCH(B277,'Your items'!$A$6:$A$205,0)),"Unknown SKU"))</f>
        <v/>
      </c>
      <c r="D277" s="17" t="n"/>
      <c r="E277" s="19" t="n"/>
      <c r="F277" s="20">
        <f>IF(OR(B277="",E277=""),"",IF(D277="Sold",-ABS(E277),IF(D277="Adjustment",E277,ABS(E277))))</f>
        <v/>
      </c>
      <c r="G277" s="17" t="n"/>
    </row>
    <row r="278">
      <c r="A278" s="16" t="n"/>
      <c r="B278" s="17" t="n"/>
      <c r="C278" s="18">
        <f>IF(B278="","",IFERROR(INDEX('Your items'!$B$6:$B$205,MATCH(B278,'Your items'!$A$6:$A$205,0)),"Unknown SKU"))</f>
        <v/>
      </c>
      <c r="D278" s="17" t="n"/>
      <c r="E278" s="19" t="n"/>
      <c r="F278" s="20">
        <f>IF(OR(B278="",E278=""),"",IF(D278="Sold",-ABS(E278),IF(D278="Adjustment",E278,ABS(E278))))</f>
        <v/>
      </c>
      <c r="G278" s="17" t="n"/>
    </row>
    <row r="279">
      <c r="A279" s="16" t="n"/>
      <c r="B279" s="17" t="n"/>
      <c r="C279" s="18">
        <f>IF(B279="","",IFERROR(INDEX('Your items'!$B$6:$B$205,MATCH(B279,'Your items'!$A$6:$A$205,0)),"Unknown SKU"))</f>
        <v/>
      </c>
      <c r="D279" s="17" t="n"/>
      <c r="E279" s="19" t="n"/>
      <c r="F279" s="20">
        <f>IF(OR(B279="",E279=""),"",IF(D279="Sold",-ABS(E279),IF(D279="Adjustment",E279,ABS(E279))))</f>
        <v/>
      </c>
      <c r="G279" s="17" t="n"/>
    </row>
    <row r="280">
      <c r="A280" s="16" t="n"/>
      <c r="B280" s="17" t="n"/>
      <c r="C280" s="18">
        <f>IF(B280="","",IFERROR(INDEX('Your items'!$B$6:$B$205,MATCH(B280,'Your items'!$A$6:$A$205,0)),"Unknown SKU"))</f>
        <v/>
      </c>
      <c r="D280" s="17" t="n"/>
      <c r="E280" s="19" t="n"/>
      <c r="F280" s="20">
        <f>IF(OR(B280="",E280=""),"",IF(D280="Sold",-ABS(E280),IF(D280="Adjustment",E280,ABS(E280))))</f>
        <v/>
      </c>
      <c r="G280" s="17" t="n"/>
    </row>
    <row r="281">
      <c r="A281" s="16" t="n"/>
      <c r="B281" s="17" t="n"/>
      <c r="C281" s="18">
        <f>IF(B281="","",IFERROR(INDEX('Your items'!$B$6:$B$205,MATCH(B281,'Your items'!$A$6:$A$205,0)),"Unknown SKU"))</f>
        <v/>
      </c>
      <c r="D281" s="17" t="n"/>
      <c r="E281" s="19" t="n"/>
      <c r="F281" s="20">
        <f>IF(OR(B281="",E281=""),"",IF(D281="Sold",-ABS(E281),IF(D281="Adjustment",E281,ABS(E281))))</f>
        <v/>
      </c>
      <c r="G281" s="17" t="n"/>
    </row>
    <row r="282">
      <c r="A282" s="16" t="n"/>
      <c r="B282" s="17" t="n"/>
      <c r="C282" s="18">
        <f>IF(B282="","",IFERROR(INDEX('Your items'!$B$6:$B$205,MATCH(B282,'Your items'!$A$6:$A$205,0)),"Unknown SKU"))</f>
        <v/>
      </c>
      <c r="D282" s="17" t="n"/>
      <c r="E282" s="19" t="n"/>
      <c r="F282" s="20">
        <f>IF(OR(B282="",E282=""),"",IF(D282="Sold",-ABS(E282),IF(D282="Adjustment",E282,ABS(E282))))</f>
        <v/>
      </c>
      <c r="G282" s="17" t="n"/>
    </row>
    <row r="283">
      <c r="A283" s="16" t="n"/>
      <c r="B283" s="17" t="n"/>
      <c r="C283" s="18">
        <f>IF(B283="","",IFERROR(INDEX('Your items'!$B$6:$B$205,MATCH(B283,'Your items'!$A$6:$A$205,0)),"Unknown SKU"))</f>
        <v/>
      </c>
      <c r="D283" s="17" t="n"/>
      <c r="E283" s="19" t="n"/>
      <c r="F283" s="20">
        <f>IF(OR(B283="",E283=""),"",IF(D283="Sold",-ABS(E283),IF(D283="Adjustment",E283,ABS(E283))))</f>
        <v/>
      </c>
      <c r="G283" s="17" t="n"/>
    </row>
    <row r="284">
      <c r="A284" s="16" t="n"/>
      <c r="B284" s="17" t="n"/>
      <c r="C284" s="18">
        <f>IF(B284="","",IFERROR(INDEX('Your items'!$B$6:$B$205,MATCH(B284,'Your items'!$A$6:$A$205,0)),"Unknown SKU"))</f>
        <v/>
      </c>
      <c r="D284" s="17" t="n"/>
      <c r="E284" s="19" t="n"/>
      <c r="F284" s="20">
        <f>IF(OR(B284="",E284=""),"",IF(D284="Sold",-ABS(E284),IF(D284="Adjustment",E284,ABS(E284))))</f>
        <v/>
      </c>
      <c r="G284" s="17" t="n"/>
    </row>
    <row r="285">
      <c r="A285" s="16" t="n"/>
      <c r="B285" s="17" t="n"/>
      <c r="C285" s="18">
        <f>IF(B285="","",IFERROR(INDEX('Your items'!$B$6:$B$205,MATCH(B285,'Your items'!$A$6:$A$205,0)),"Unknown SKU"))</f>
        <v/>
      </c>
      <c r="D285" s="17" t="n"/>
      <c r="E285" s="19" t="n"/>
      <c r="F285" s="20">
        <f>IF(OR(B285="",E285=""),"",IF(D285="Sold",-ABS(E285),IF(D285="Adjustment",E285,ABS(E285))))</f>
        <v/>
      </c>
      <c r="G285" s="17" t="n"/>
    </row>
    <row r="286">
      <c r="A286" s="16" t="n"/>
      <c r="B286" s="17" t="n"/>
      <c r="C286" s="18">
        <f>IF(B286="","",IFERROR(INDEX('Your items'!$B$6:$B$205,MATCH(B286,'Your items'!$A$6:$A$205,0)),"Unknown SKU"))</f>
        <v/>
      </c>
      <c r="D286" s="17" t="n"/>
      <c r="E286" s="19" t="n"/>
      <c r="F286" s="20">
        <f>IF(OR(B286="",E286=""),"",IF(D286="Sold",-ABS(E286),IF(D286="Adjustment",E286,ABS(E286))))</f>
        <v/>
      </c>
      <c r="G286" s="17" t="n"/>
    </row>
    <row r="287">
      <c r="A287" s="16" t="n"/>
      <c r="B287" s="17" t="n"/>
      <c r="C287" s="18">
        <f>IF(B287="","",IFERROR(INDEX('Your items'!$B$6:$B$205,MATCH(B287,'Your items'!$A$6:$A$205,0)),"Unknown SKU"))</f>
        <v/>
      </c>
      <c r="D287" s="17" t="n"/>
      <c r="E287" s="19" t="n"/>
      <c r="F287" s="20">
        <f>IF(OR(B287="",E287=""),"",IF(D287="Sold",-ABS(E287),IF(D287="Adjustment",E287,ABS(E287))))</f>
        <v/>
      </c>
      <c r="G287" s="17" t="n"/>
    </row>
    <row r="288">
      <c r="A288" s="16" t="n"/>
      <c r="B288" s="17" t="n"/>
      <c r="C288" s="18">
        <f>IF(B288="","",IFERROR(INDEX('Your items'!$B$6:$B$205,MATCH(B288,'Your items'!$A$6:$A$205,0)),"Unknown SKU"))</f>
        <v/>
      </c>
      <c r="D288" s="17" t="n"/>
      <c r="E288" s="19" t="n"/>
      <c r="F288" s="20">
        <f>IF(OR(B288="",E288=""),"",IF(D288="Sold",-ABS(E288),IF(D288="Adjustment",E288,ABS(E288))))</f>
        <v/>
      </c>
      <c r="G288" s="17" t="n"/>
    </row>
    <row r="289">
      <c r="A289" s="16" t="n"/>
      <c r="B289" s="17" t="n"/>
      <c r="C289" s="18">
        <f>IF(B289="","",IFERROR(INDEX('Your items'!$B$6:$B$205,MATCH(B289,'Your items'!$A$6:$A$205,0)),"Unknown SKU"))</f>
        <v/>
      </c>
      <c r="D289" s="17" t="n"/>
      <c r="E289" s="19" t="n"/>
      <c r="F289" s="20">
        <f>IF(OR(B289="",E289=""),"",IF(D289="Sold",-ABS(E289),IF(D289="Adjustment",E289,ABS(E289))))</f>
        <v/>
      </c>
      <c r="G289" s="17" t="n"/>
    </row>
    <row r="290">
      <c r="A290" s="16" t="n"/>
      <c r="B290" s="17" t="n"/>
      <c r="C290" s="18">
        <f>IF(B290="","",IFERROR(INDEX('Your items'!$B$6:$B$205,MATCH(B290,'Your items'!$A$6:$A$205,0)),"Unknown SKU"))</f>
        <v/>
      </c>
      <c r="D290" s="17" t="n"/>
      <c r="E290" s="19" t="n"/>
      <c r="F290" s="20">
        <f>IF(OR(B290="",E290=""),"",IF(D290="Sold",-ABS(E290),IF(D290="Adjustment",E290,ABS(E290))))</f>
        <v/>
      </c>
      <c r="G290" s="17" t="n"/>
    </row>
    <row r="291">
      <c r="A291" s="16" t="n"/>
      <c r="B291" s="17" t="n"/>
      <c r="C291" s="18">
        <f>IF(B291="","",IFERROR(INDEX('Your items'!$B$6:$B$205,MATCH(B291,'Your items'!$A$6:$A$205,0)),"Unknown SKU"))</f>
        <v/>
      </c>
      <c r="D291" s="17" t="n"/>
      <c r="E291" s="19" t="n"/>
      <c r="F291" s="20">
        <f>IF(OR(B291="",E291=""),"",IF(D291="Sold",-ABS(E291),IF(D291="Adjustment",E291,ABS(E291))))</f>
        <v/>
      </c>
      <c r="G291" s="17" t="n"/>
    </row>
    <row r="292">
      <c r="A292" s="16" t="n"/>
      <c r="B292" s="17" t="n"/>
      <c r="C292" s="18">
        <f>IF(B292="","",IFERROR(INDEX('Your items'!$B$6:$B$205,MATCH(B292,'Your items'!$A$6:$A$205,0)),"Unknown SKU"))</f>
        <v/>
      </c>
      <c r="D292" s="17" t="n"/>
      <c r="E292" s="19" t="n"/>
      <c r="F292" s="20">
        <f>IF(OR(B292="",E292=""),"",IF(D292="Sold",-ABS(E292),IF(D292="Adjustment",E292,ABS(E292))))</f>
        <v/>
      </c>
      <c r="G292" s="17" t="n"/>
    </row>
    <row r="293">
      <c r="A293" s="16" t="n"/>
      <c r="B293" s="17" t="n"/>
      <c r="C293" s="18">
        <f>IF(B293="","",IFERROR(INDEX('Your items'!$B$6:$B$205,MATCH(B293,'Your items'!$A$6:$A$205,0)),"Unknown SKU"))</f>
        <v/>
      </c>
      <c r="D293" s="17" t="n"/>
      <c r="E293" s="19" t="n"/>
      <c r="F293" s="20">
        <f>IF(OR(B293="",E293=""),"",IF(D293="Sold",-ABS(E293),IF(D293="Adjustment",E293,ABS(E293))))</f>
        <v/>
      </c>
      <c r="G293" s="17" t="n"/>
    </row>
    <row r="294">
      <c r="A294" s="16" t="n"/>
      <c r="B294" s="17" t="n"/>
      <c r="C294" s="18">
        <f>IF(B294="","",IFERROR(INDEX('Your items'!$B$6:$B$205,MATCH(B294,'Your items'!$A$6:$A$205,0)),"Unknown SKU"))</f>
        <v/>
      </c>
      <c r="D294" s="17" t="n"/>
      <c r="E294" s="19" t="n"/>
      <c r="F294" s="20">
        <f>IF(OR(B294="",E294=""),"",IF(D294="Sold",-ABS(E294),IF(D294="Adjustment",E294,ABS(E294))))</f>
        <v/>
      </c>
      <c r="G294" s="17" t="n"/>
    </row>
    <row r="295">
      <c r="A295" s="16" t="n"/>
      <c r="B295" s="17" t="n"/>
      <c r="C295" s="18">
        <f>IF(B295="","",IFERROR(INDEX('Your items'!$B$6:$B$205,MATCH(B295,'Your items'!$A$6:$A$205,0)),"Unknown SKU"))</f>
        <v/>
      </c>
      <c r="D295" s="17" t="n"/>
      <c r="E295" s="19" t="n"/>
      <c r="F295" s="20">
        <f>IF(OR(B295="",E295=""),"",IF(D295="Sold",-ABS(E295),IF(D295="Adjustment",E295,ABS(E295))))</f>
        <v/>
      </c>
      <c r="G295" s="17" t="n"/>
    </row>
    <row r="296">
      <c r="A296" s="16" t="n"/>
      <c r="B296" s="17" t="n"/>
      <c r="C296" s="18">
        <f>IF(B296="","",IFERROR(INDEX('Your items'!$B$6:$B$205,MATCH(B296,'Your items'!$A$6:$A$205,0)),"Unknown SKU"))</f>
        <v/>
      </c>
      <c r="D296" s="17" t="n"/>
      <c r="E296" s="19" t="n"/>
      <c r="F296" s="20">
        <f>IF(OR(B296="",E296=""),"",IF(D296="Sold",-ABS(E296),IF(D296="Adjustment",E296,ABS(E296))))</f>
        <v/>
      </c>
      <c r="G296" s="17" t="n"/>
    </row>
    <row r="297">
      <c r="A297" s="16" t="n"/>
      <c r="B297" s="17" t="n"/>
      <c r="C297" s="18">
        <f>IF(B297="","",IFERROR(INDEX('Your items'!$B$6:$B$205,MATCH(B297,'Your items'!$A$6:$A$205,0)),"Unknown SKU"))</f>
        <v/>
      </c>
      <c r="D297" s="17" t="n"/>
      <c r="E297" s="19" t="n"/>
      <c r="F297" s="20">
        <f>IF(OR(B297="",E297=""),"",IF(D297="Sold",-ABS(E297),IF(D297="Adjustment",E297,ABS(E297))))</f>
        <v/>
      </c>
      <c r="G297" s="17" t="n"/>
    </row>
    <row r="298">
      <c r="A298" s="16" t="n"/>
      <c r="B298" s="17" t="n"/>
      <c r="C298" s="18">
        <f>IF(B298="","",IFERROR(INDEX('Your items'!$B$6:$B$205,MATCH(B298,'Your items'!$A$6:$A$205,0)),"Unknown SKU"))</f>
        <v/>
      </c>
      <c r="D298" s="17" t="n"/>
      <c r="E298" s="19" t="n"/>
      <c r="F298" s="20">
        <f>IF(OR(B298="",E298=""),"",IF(D298="Sold",-ABS(E298),IF(D298="Adjustment",E298,ABS(E298))))</f>
        <v/>
      </c>
      <c r="G298" s="17" t="n"/>
    </row>
    <row r="299">
      <c r="A299" s="16" t="n"/>
      <c r="B299" s="17" t="n"/>
      <c r="C299" s="18">
        <f>IF(B299="","",IFERROR(INDEX('Your items'!$B$6:$B$205,MATCH(B299,'Your items'!$A$6:$A$205,0)),"Unknown SKU"))</f>
        <v/>
      </c>
      <c r="D299" s="17" t="n"/>
      <c r="E299" s="19" t="n"/>
      <c r="F299" s="20">
        <f>IF(OR(B299="",E299=""),"",IF(D299="Sold",-ABS(E299),IF(D299="Adjustment",E299,ABS(E299))))</f>
        <v/>
      </c>
      <c r="G299" s="17" t="n"/>
    </row>
    <row r="300">
      <c r="A300" s="16" t="n"/>
      <c r="B300" s="17" t="n"/>
      <c r="C300" s="18">
        <f>IF(B300="","",IFERROR(INDEX('Your items'!$B$6:$B$205,MATCH(B300,'Your items'!$A$6:$A$205,0)),"Unknown SKU"))</f>
        <v/>
      </c>
      <c r="D300" s="17" t="n"/>
      <c r="E300" s="19" t="n"/>
      <c r="F300" s="20">
        <f>IF(OR(B300="",E300=""),"",IF(D300="Sold",-ABS(E300),IF(D300="Adjustment",E300,ABS(E300))))</f>
        <v/>
      </c>
      <c r="G300" s="17" t="n"/>
    </row>
    <row r="301">
      <c r="A301" s="16" t="n"/>
      <c r="B301" s="17" t="n"/>
      <c r="C301" s="18">
        <f>IF(B301="","",IFERROR(INDEX('Your items'!$B$6:$B$205,MATCH(B301,'Your items'!$A$6:$A$205,0)),"Unknown SKU"))</f>
        <v/>
      </c>
      <c r="D301" s="17" t="n"/>
      <c r="E301" s="19" t="n"/>
      <c r="F301" s="20">
        <f>IF(OR(B301="",E301=""),"",IF(D301="Sold",-ABS(E301),IF(D301="Adjustment",E301,ABS(E301))))</f>
        <v/>
      </c>
      <c r="G301" s="17" t="n"/>
    </row>
    <row r="302">
      <c r="A302" s="16" t="n"/>
      <c r="B302" s="17" t="n"/>
      <c r="C302" s="18">
        <f>IF(B302="","",IFERROR(INDEX('Your items'!$B$6:$B$205,MATCH(B302,'Your items'!$A$6:$A$205,0)),"Unknown SKU"))</f>
        <v/>
      </c>
      <c r="D302" s="17" t="n"/>
      <c r="E302" s="19" t="n"/>
      <c r="F302" s="20">
        <f>IF(OR(B302="",E302=""),"",IF(D302="Sold",-ABS(E302),IF(D302="Adjustment",E302,ABS(E302))))</f>
        <v/>
      </c>
      <c r="G302" s="17" t="n"/>
    </row>
    <row r="303">
      <c r="A303" s="16" t="n"/>
      <c r="B303" s="17" t="n"/>
      <c r="C303" s="18">
        <f>IF(B303="","",IFERROR(INDEX('Your items'!$B$6:$B$205,MATCH(B303,'Your items'!$A$6:$A$205,0)),"Unknown SKU"))</f>
        <v/>
      </c>
      <c r="D303" s="17" t="n"/>
      <c r="E303" s="19" t="n"/>
      <c r="F303" s="20">
        <f>IF(OR(B303="",E303=""),"",IF(D303="Sold",-ABS(E303),IF(D303="Adjustment",E303,ABS(E303))))</f>
        <v/>
      </c>
      <c r="G303" s="17" t="n"/>
    </row>
    <row r="304">
      <c r="A304" s="16" t="n"/>
      <c r="B304" s="17" t="n"/>
      <c r="C304" s="18">
        <f>IF(B304="","",IFERROR(INDEX('Your items'!$B$6:$B$205,MATCH(B304,'Your items'!$A$6:$A$205,0)),"Unknown SKU"))</f>
        <v/>
      </c>
      <c r="D304" s="17" t="n"/>
      <c r="E304" s="19" t="n"/>
      <c r="F304" s="20">
        <f>IF(OR(B304="",E304=""),"",IF(D304="Sold",-ABS(E304),IF(D304="Adjustment",E304,ABS(E304))))</f>
        <v/>
      </c>
      <c r="G304" s="17" t="n"/>
    </row>
    <row r="305">
      <c r="A305" s="16" t="n"/>
      <c r="B305" s="17" t="n"/>
      <c r="C305" s="18">
        <f>IF(B305="","",IFERROR(INDEX('Your items'!$B$6:$B$205,MATCH(B305,'Your items'!$A$6:$A$205,0)),"Unknown SKU"))</f>
        <v/>
      </c>
      <c r="D305" s="17" t="n"/>
      <c r="E305" s="19" t="n"/>
      <c r="F305" s="20">
        <f>IF(OR(B305="",E305=""),"",IF(D305="Sold",-ABS(E305),IF(D305="Adjustment",E305,ABS(E305))))</f>
        <v/>
      </c>
      <c r="G305" s="17" t="n"/>
    </row>
    <row r="306">
      <c r="A306" s="16" t="n"/>
      <c r="B306" s="17" t="n"/>
      <c r="C306" s="18">
        <f>IF(B306="","",IFERROR(INDEX('Your items'!$B$6:$B$205,MATCH(B306,'Your items'!$A$6:$A$205,0)),"Unknown SKU"))</f>
        <v/>
      </c>
      <c r="D306" s="17" t="n"/>
      <c r="E306" s="19" t="n"/>
      <c r="F306" s="20">
        <f>IF(OR(B306="",E306=""),"",IF(D306="Sold",-ABS(E306),IF(D306="Adjustment",E306,ABS(E306))))</f>
        <v/>
      </c>
      <c r="G306" s="17" t="n"/>
    </row>
    <row r="307">
      <c r="A307" s="16" t="n"/>
      <c r="B307" s="17" t="n"/>
      <c r="C307" s="18">
        <f>IF(B307="","",IFERROR(INDEX('Your items'!$B$6:$B$205,MATCH(B307,'Your items'!$A$6:$A$205,0)),"Unknown SKU"))</f>
        <v/>
      </c>
      <c r="D307" s="17" t="n"/>
      <c r="E307" s="19" t="n"/>
      <c r="F307" s="20">
        <f>IF(OR(B307="",E307=""),"",IF(D307="Sold",-ABS(E307),IF(D307="Adjustment",E307,ABS(E307))))</f>
        <v/>
      </c>
      <c r="G307" s="17" t="n"/>
    </row>
    <row r="308">
      <c r="A308" s="16" t="n"/>
      <c r="B308" s="17" t="n"/>
      <c r="C308" s="18">
        <f>IF(B308="","",IFERROR(INDEX('Your items'!$B$6:$B$205,MATCH(B308,'Your items'!$A$6:$A$205,0)),"Unknown SKU"))</f>
        <v/>
      </c>
      <c r="D308" s="17" t="n"/>
      <c r="E308" s="19" t="n"/>
      <c r="F308" s="20">
        <f>IF(OR(B308="",E308=""),"",IF(D308="Sold",-ABS(E308),IF(D308="Adjustment",E308,ABS(E308))))</f>
        <v/>
      </c>
      <c r="G308" s="17" t="n"/>
    </row>
    <row r="309">
      <c r="A309" s="16" t="n"/>
      <c r="B309" s="17" t="n"/>
      <c r="C309" s="18">
        <f>IF(B309="","",IFERROR(INDEX('Your items'!$B$6:$B$205,MATCH(B309,'Your items'!$A$6:$A$205,0)),"Unknown SKU"))</f>
        <v/>
      </c>
      <c r="D309" s="17" t="n"/>
      <c r="E309" s="19" t="n"/>
      <c r="F309" s="20">
        <f>IF(OR(B309="",E309=""),"",IF(D309="Sold",-ABS(E309),IF(D309="Adjustment",E309,ABS(E309))))</f>
        <v/>
      </c>
      <c r="G309" s="17" t="n"/>
    </row>
    <row r="310">
      <c r="A310" s="16" t="n"/>
      <c r="B310" s="17" t="n"/>
      <c r="C310" s="18">
        <f>IF(B310="","",IFERROR(INDEX('Your items'!$B$6:$B$205,MATCH(B310,'Your items'!$A$6:$A$205,0)),"Unknown SKU"))</f>
        <v/>
      </c>
      <c r="D310" s="17" t="n"/>
      <c r="E310" s="19" t="n"/>
      <c r="F310" s="20">
        <f>IF(OR(B310="",E310=""),"",IF(D310="Sold",-ABS(E310),IF(D310="Adjustment",E310,ABS(E310))))</f>
        <v/>
      </c>
      <c r="G310" s="17" t="n"/>
    </row>
    <row r="311">
      <c r="A311" s="16" t="n"/>
      <c r="B311" s="17" t="n"/>
      <c r="C311" s="18">
        <f>IF(B311="","",IFERROR(INDEX('Your items'!$B$6:$B$205,MATCH(B311,'Your items'!$A$6:$A$205,0)),"Unknown SKU"))</f>
        <v/>
      </c>
      <c r="D311" s="17" t="n"/>
      <c r="E311" s="19" t="n"/>
      <c r="F311" s="20">
        <f>IF(OR(B311="",E311=""),"",IF(D311="Sold",-ABS(E311),IF(D311="Adjustment",E311,ABS(E311))))</f>
        <v/>
      </c>
      <c r="G311" s="17" t="n"/>
    </row>
    <row r="312">
      <c r="A312" s="16" t="n"/>
      <c r="B312" s="17" t="n"/>
      <c r="C312" s="18">
        <f>IF(B312="","",IFERROR(INDEX('Your items'!$B$6:$B$205,MATCH(B312,'Your items'!$A$6:$A$205,0)),"Unknown SKU"))</f>
        <v/>
      </c>
      <c r="D312" s="17" t="n"/>
      <c r="E312" s="19" t="n"/>
      <c r="F312" s="20">
        <f>IF(OR(B312="",E312=""),"",IF(D312="Sold",-ABS(E312),IF(D312="Adjustment",E312,ABS(E312))))</f>
        <v/>
      </c>
      <c r="G312" s="17" t="n"/>
    </row>
    <row r="313">
      <c r="A313" s="16" t="n"/>
      <c r="B313" s="17" t="n"/>
      <c r="C313" s="18">
        <f>IF(B313="","",IFERROR(INDEX('Your items'!$B$6:$B$205,MATCH(B313,'Your items'!$A$6:$A$205,0)),"Unknown SKU"))</f>
        <v/>
      </c>
      <c r="D313" s="17" t="n"/>
      <c r="E313" s="19" t="n"/>
      <c r="F313" s="20">
        <f>IF(OR(B313="",E313=""),"",IF(D313="Sold",-ABS(E313),IF(D313="Adjustment",E313,ABS(E313))))</f>
        <v/>
      </c>
      <c r="G313" s="17" t="n"/>
    </row>
    <row r="314">
      <c r="A314" s="16" t="n"/>
      <c r="B314" s="17" t="n"/>
      <c r="C314" s="18">
        <f>IF(B314="","",IFERROR(INDEX('Your items'!$B$6:$B$205,MATCH(B314,'Your items'!$A$6:$A$205,0)),"Unknown SKU"))</f>
        <v/>
      </c>
      <c r="D314" s="17" t="n"/>
      <c r="E314" s="19" t="n"/>
      <c r="F314" s="20">
        <f>IF(OR(B314="",E314=""),"",IF(D314="Sold",-ABS(E314),IF(D314="Adjustment",E314,ABS(E314))))</f>
        <v/>
      </c>
      <c r="G314" s="17" t="n"/>
    </row>
    <row r="315">
      <c r="A315" s="16" t="n"/>
      <c r="B315" s="17" t="n"/>
      <c r="C315" s="18">
        <f>IF(B315="","",IFERROR(INDEX('Your items'!$B$6:$B$205,MATCH(B315,'Your items'!$A$6:$A$205,0)),"Unknown SKU"))</f>
        <v/>
      </c>
      <c r="D315" s="17" t="n"/>
      <c r="E315" s="19" t="n"/>
      <c r="F315" s="20">
        <f>IF(OR(B315="",E315=""),"",IF(D315="Sold",-ABS(E315),IF(D315="Adjustment",E315,ABS(E315))))</f>
        <v/>
      </c>
      <c r="G315" s="17" t="n"/>
    </row>
    <row r="316">
      <c r="A316" s="16" t="n"/>
      <c r="B316" s="17" t="n"/>
      <c r="C316" s="18">
        <f>IF(B316="","",IFERROR(INDEX('Your items'!$B$6:$B$205,MATCH(B316,'Your items'!$A$6:$A$205,0)),"Unknown SKU"))</f>
        <v/>
      </c>
      <c r="D316" s="17" t="n"/>
      <c r="E316" s="19" t="n"/>
      <c r="F316" s="20">
        <f>IF(OR(B316="",E316=""),"",IF(D316="Sold",-ABS(E316),IF(D316="Adjustment",E316,ABS(E316))))</f>
        <v/>
      </c>
      <c r="G316" s="17" t="n"/>
    </row>
    <row r="317">
      <c r="A317" s="16" t="n"/>
      <c r="B317" s="17" t="n"/>
      <c r="C317" s="18">
        <f>IF(B317="","",IFERROR(INDEX('Your items'!$B$6:$B$205,MATCH(B317,'Your items'!$A$6:$A$205,0)),"Unknown SKU"))</f>
        <v/>
      </c>
      <c r="D317" s="17" t="n"/>
      <c r="E317" s="19" t="n"/>
      <c r="F317" s="20">
        <f>IF(OR(B317="",E317=""),"",IF(D317="Sold",-ABS(E317),IF(D317="Adjustment",E317,ABS(E317))))</f>
        <v/>
      </c>
      <c r="G317" s="17" t="n"/>
    </row>
    <row r="318">
      <c r="A318" s="16" t="n"/>
      <c r="B318" s="17" t="n"/>
      <c r="C318" s="18">
        <f>IF(B318="","",IFERROR(INDEX('Your items'!$B$6:$B$205,MATCH(B318,'Your items'!$A$6:$A$205,0)),"Unknown SKU"))</f>
        <v/>
      </c>
      <c r="D318" s="17" t="n"/>
      <c r="E318" s="19" t="n"/>
      <c r="F318" s="20">
        <f>IF(OR(B318="",E318=""),"",IF(D318="Sold",-ABS(E318),IF(D318="Adjustment",E318,ABS(E318))))</f>
        <v/>
      </c>
      <c r="G318" s="17" t="n"/>
    </row>
    <row r="319">
      <c r="A319" s="16" t="n"/>
      <c r="B319" s="17" t="n"/>
      <c r="C319" s="18">
        <f>IF(B319="","",IFERROR(INDEX('Your items'!$B$6:$B$205,MATCH(B319,'Your items'!$A$6:$A$205,0)),"Unknown SKU"))</f>
        <v/>
      </c>
      <c r="D319" s="17" t="n"/>
      <c r="E319" s="19" t="n"/>
      <c r="F319" s="20">
        <f>IF(OR(B319="",E319=""),"",IF(D319="Sold",-ABS(E319),IF(D319="Adjustment",E319,ABS(E319))))</f>
        <v/>
      </c>
      <c r="G319" s="17" t="n"/>
    </row>
    <row r="320">
      <c r="A320" s="16" t="n"/>
      <c r="B320" s="17" t="n"/>
      <c r="C320" s="18">
        <f>IF(B320="","",IFERROR(INDEX('Your items'!$B$6:$B$205,MATCH(B320,'Your items'!$A$6:$A$205,0)),"Unknown SKU"))</f>
        <v/>
      </c>
      <c r="D320" s="17" t="n"/>
      <c r="E320" s="19" t="n"/>
      <c r="F320" s="20">
        <f>IF(OR(B320="",E320=""),"",IF(D320="Sold",-ABS(E320),IF(D320="Adjustment",E320,ABS(E320))))</f>
        <v/>
      </c>
      <c r="G320" s="17" t="n"/>
    </row>
    <row r="321">
      <c r="A321" s="16" t="n"/>
      <c r="B321" s="17" t="n"/>
      <c r="C321" s="18">
        <f>IF(B321="","",IFERROR(INDEX('Your items'!$B$6:$B$205,MATCH(B321,'Your items'!$A$6:$A$205,0)),"Unknown SKU"))</f>
        <v/>
      </c>
      <c r="D321" s="17" t="n"/>
      <c r="E321" s="19" t="n"/>
      <c r="F321" s="20">
        <f>IF(OR(B321="",E321=""),"",IF(D321="Sold",-ABS(E321),IF(D321="Adjustment",E321,ABS(E321))))</f>
        <v/>
      </c>
      <c r="G321" s="17" t="n"/>
    </row>
    <row r="322">
      <c r="A322" s="16" t="n"/>
      <c r="B322" s="17" t="n"/>
      <c r="C322" s="18">
        <f>IF(B322="","",IFERROR(INDEX('Your items'!$B$6:$B$205,MATCH(B322,'Your items'!$A$6:$A$205,0)),"Unknown SKU"))</f>
        <v/>
      </c>
      <c r="D322" s="17" t="n"/>
      <c r="E322" s="19" t="n"/>
      <c r="F322" s="20">
        <f>IF(OR(B322="",E322=""),"",IF(D322="Sold",-ABS(E322),IF(D322="Adjustment",E322,ABS(E322))))</f>
        <v/>
      </c>
      <c r="G322" s="17" t="n"/>
    </row>
    <row r="323">
      <c r="A323" s="16" t="n"/>
      <c r="B323" s="17" t="n"/>
      <c r="C323" s="18">
        <f>IF(B323="","",IFERROR(INDEX('Your items'!$B$6:$B$205,MATCH(B323,'Your items'!$A$6:$A$205,0)),"Unknown SKU"))</f>
        <v/>
      </c>
      <c r="D323" s="17" t="n"/>
      <c r="E323" s="19" t="n"/>
      <c r="F323" s="20">
        <f>IF(OR(B323="",E323=""),"",IF(D323="Sold",-ABS(E323),IF(D323="Adjustment",E323,ABS(E323))))</f>
        <v/>
      </c>
      <c r="G323" s="17" t="n"/>
    </row>
    <row r="324">
      <c r="A324" s="16" t="n"/>
      <c r="B324" s="17" t="n"/>
      <c r="C324" s="18">
        <f>IF(B324="","",IFERROR(INDEX('Your items'!$B$6:$B$205,MATCH(B324,'Your items'!$A$6:$A$205,0)),"Unknown SKU"))</f>
        <v/>
      </c>
      <c r="D324" s="17" t="n"/>
      <c r="E324" s="19" t="n"/>
      <c r="F324" s="20">
        <f>IF(OR(B324="",E324=""),"",IF(D324="Sold",-ABS(E324),IF(D324="Adjustment",E324,ABS(E324))))</f>
        <v/>
      </c>
      <c r="G324" s="17" t="n"/>
    </row>
    <row r="325">
      <c r="A325" s="16" t="n"/>
      <c r="B325" s="17" t="n"/>
      <c r="C325" s="18">
        <f>IF(B325="","",IFERROR(INDEX('Your items'!$B$6:$B$205,MATCH(B325,'Your items'!$A$6:$A$205,0)),"Unknown SKU"))</f>
        <v/>
      </c>
      <c r="D325" s="17" t="n"/>
      <c r="E325" s="19" t="n"/>
      <c r="F325" s="20">
        <f>IF(OR(B325="",E325=""),"",IF(D325="Sold",-ABS(E325),IF(D325="Adjustment",E325,ABS(E325))))</f>
        <v/>
      </c>
      <c r="G325" s="17" t="n"/>
    </row>
    <row r="326">
      <c r="A326" s="16" t="n"/>
      <c r="B326" s="17" t="n"/>
      <c r="C326" s="18">
        <f>IF(B326="","",IFERROR(INDEX('Your items'!$B$6:$B$205,MATCH(B326,'Your items'!$A$6:$A$205,0)),"Unknown SKU"))</f>
        <v/>
      </c>
      <c r="D326" s="17" t="n"/>
      <c r="E326" s="19" t="n"/>
      <c r="F326" s="20">
        <f>IF(OR(B326="",E326=""),"",IF(D326="Sold",-ABS(E326),IF(D326="Adjustment",E326,ABS(E326))))</f>
        <v/>
      </c>
      <c r="G326" s="17" t="n"/>
    </row>
    <row r="327">
      <c r="A327" s="16" t="n"/>
      <c r="B327" s="17" t="n"/>
      <c r="C327" s="18">
        <f>IF(B327="","",IFERROR(INDEX('Your items'!$B$6:$B$205,MATCH(B327,'Your items'!$A$6:$A$205,0)),"Unknown SKU"))</f>
        <v/>
      </c>
      <c r="D327" s="17" t="n"/>
      <c r="E327" s="19" t="n"/>
      <c r="F327" s="20">
        <f>IF(OR(B327="",E327=""),"",IF(D327="Sold",-ABS(E327),IF(D327="Adjustment",E327,ABS(E327))))</f>
        <v/>
      </c>
      <c r="G327" s="17" t="n"/>
    </row>
    <row r="328">
      <c r="A328" s="16" t="n"/>
      <c r="B328" s="17" t="n"/>
      <c r="C328" s="18">
        <f>IF(B328="","",IFERROR(INDEX('Your items'!$B$6:$B$205,MATCH(B328,'Your items'!$A$6:$A$205,0)),"Unknown SKU"))</f>
        <v/>
      </c>
      <c r="D328" s="17" t="n"/>
      <c r="E328" s="19" t="n"/>
      <c r="F328" s="20">
        <f>IF(OR(B328="",E328=""),"",IF(D328="Sold",-ABS(E328),IF(D328="Adjustment",E328,ABS(E328))))</f>
        <v/>
      </c>
      <c r="G328" s="17" t="n"/>
    </row>
    <row r="329">
      <c r="A329" s="16" t="n"/>
      <c r="B329" s="17" t="n"/>
      <c r="C329" s="18">
        <f>IF(B329="","",IFERROR(INDEX('Your items'!$B$6:$B$205,MATCH(B329,'Your items'!$A$6:$A$205,0)),"Unknown SKU"))</f>
        <v/>
      </c>
      <c r="D329" s="17" t="n"/>
      <c r="E329" s="19" t="n"/>
      <c r="F329" s="20">
        <f>IF(OR(B329="",E329=""),"",IF(D329="Sold",-ABS(E329),IF(D329="Adjustment",E329,ABS(E329))))</f>
        <v/>
      </c>
      <c r="G329" s="17" t="n"/>
    </row>
    <row r="330">
      <c r="A330" s="16" t="n"/>
      <c r="B330" s="17" t="n"/>
      <c r="C330" s="18">
        <f>IF(B330="","",IFERROR(INDEX('Your items'!$B$6:$B$205,MATCH(B330,'Your items'!$A$6:$A$205,0)),"Unknown SKU"))</f>
        <v/>
      </c>
      <c r="D330" s="17" t="n"/>
      <c r="E330" s="19" t="n"/>
      <c r="F330" s="20">
        <f>IF(OR(B330="",E330=""),"",IF(D330="Sold",-ABS(E330),IF(D330="Adjustment",E330,ABS(E330))))</f>
        <v/>
      </c>
      <c r="G330" s="17" t="n"/>
    </row>
    <row r="331">
      <c r="A331" s="16" t="n"/>
      <c r="B331" s="17" t="n"/>
      <c r="C331" s="18">
        <f>IF(B331="","",IFERROR(INDEX('Your items'!$B$6:$B$205,MATCH(B331,'Your items'!$A$6:$A$205,0)),"Unknown SKU"))</f>
        <v/>
      </c>
      <c r="D331" s="17" t="n"/>
      <c r="E331" s="19" t="n"/>
      <c r="F331" s="20">
        <f>IF(OR(B331="",E331=""),"",IF(D331="Sold",-ABS(E331),IF(D331="Adjustment",E331,ABS(E331))))</f>
        <v/>
      </c>
      <c r="G331" s="17" t="n"/>
    </row>
    <row r="332">
      <c r="A332" s="16" t="n"/>
      <c r="B332" s="17" t="n"/>
      <c r="C332" s="18">
        <f>IF(B332="","",IFERROR(INDEX('Your items'!$B$6:$B$205,MATCH(B332,'Your items'!$A$6:$A$205,0)),"Unknown SKU"))</f>
        <v/>
      </c>
      <c r="D332" s="17" t="n"/>
      <c r="E332" s="19" t="n"/>
      <c r="F332" s="20">
        <f>IF(OR(B332="",E332=""),"",IF(D332="Sold",-ABS(E332),IF(D332="Adjustment",E332,ABS(E332))))</f>
        <v/>
      </c>
      <c r="G332" s="17" t="n"/>
    </row>
    <row r="333">
      <c r="A333" s="16" t="n"/>
      <c r="B333" s="17" t="n"/>
      <c r="C333" s="18">
        <f>IF(B333="","",IFERROR(INDEX('Your items'!$B$6:$B$205,MATCH(B333,'Your items'!$A$6:$A$205,0)),"Unknown SKU"))</f>
        <v/>
      </c>
      <c r="D333" s="17" t="n"/>
      <c r="E333" s="19" t="n"/>
      <c r="F333" s="20">
        <f>IF(OR(B333="",E333=""),"",IF(D333="Sold",-ABS(E333),IF(D333="Adjustment",E333,ABS(E333))))</f>
        <v/>
      </c>
      <c r="G333" s="17" t="n"/>
    </row>
    <row r="334">
      <c r="A334" s="16" t="n"/>
      <c r="B334" s="17" t="n"/>
      <c r="C334" s="18">
        <f>IF(B334="","",IFERROR(INDEX('Your items'!$B$6:$B$205,MATCH(B334,'Your items'!$A$6:$A$205,0)),"Unknown SKU"))</f>
        <v/>
      </c>
      <c r="D334" s="17" t="n"/>
      <c r="E334" s="19" t="n"/>
      <c r="F334" s="20">
        <f>IF(OR(B334="",E334=""),"",IF(D334="Sold",-ABS(E334),IF(D334="Adjustment",E334,ABS(E334))))</f>
        <v/>
      </c>
      <c r="G334" s="17" t="n"/>
    </row>
    <row r="335">
      <c r="A335" s="16" t="n"/>
      <c r="B335" s="17" t="n"/>
      <c r="C335" s="18">
        <f>IF(B335="","",IFERROR(INDEX('Your items'!$B$6:$B$205,MATCH(B335,'Your items'!$A$6:$A$205,0)),"Unknown SKU"))</f>
        <v/>
      </c>
      <c r="D335" s="17" t="n"/>
      <c r="E335" s="19" t="n"/>
      <c r="F335" s="20">
        <f>IF(OR(B335="",E335=""),"",IF(D335="Sold",-ABS(E335),IF(D335="Adjustment",E335,ABS(E335))))</f>
        <v/>
      </c>
      <c r="G335" s="17" t="n"/>
    </row>
    <row r="336">
      <c r="A336" s="16" t="n"/>
      <c r="B336" s="17" t="n"/>
      <c r="C336" s="18">
        <f>IF(B336="","",IFERROR(INDEX('Your items'!$B$6:$B$205,MATCH(B336,'Your items'!$A$6:$A$205,0)),"Unknown SKU"))</f>
        <v/>
      </c>
      <c r="D336" s="17" t="n"/>
      <c r="E336" s="19" t="n"/>
      <c r="F336" s="20">
        <f>IF(OR(B336="",E336=""),"",IF(D336="Sold",-ABS(E336),IF(D336="Adjustment",E336,ABS(E336))))</f>
        <v/>
      </c>
      <c r="G336" s="17" t="n"/>
    </row>
    <row r="337">
      <c r="A337" s="16" t="n"/>
      <c r="B337" s="17" t="n"/>
      <c r="C337" s="18">
        <f>IF(B337="","",IFERROR(INDEX('Your items'!$B$6:$B$205,MATCH(B337,'Your items'!$A$6:$A$205,0)),"Unknown SKU"))</f>
        <v/>
      </c>
      <c r="D337" s="17" t="n"/>
      <c r="E337" s="19" t="n"/>
      <c r="F337" s="20">
        <f>IF(OR(B337="",E337=""),"",IF(D337="Sold",-ABS(E337),IF(D337="Adjustment",E337,ABS(E337))))</f>
        <v/>
      </c>
      <c r="G337" s="17" t="n"/>
    </row>
    <row r="338">
      <c r="A338" s="16" t="n"/>
      <c r="B338" s="17" t="n"/>
      <c r="C338" s="18">
        <f>IF(B338="","",IFERROR(INDEX('Your items'!$B$6:$B$205,MATCH(B338,'Your items'!$A$6:$A$205,0)),"Unknown SKU"))</f>
        <v/>
      </c>
      <c r="D338" s="17" t="n"/>
      <c r="E338" s="19" t="n"/>
      <c r="F338" s="20">
        <f>IF(OR(B338="",E338=""),"",IF(D338="Sold",-ABS(E338),IF(D338="Adjustment",E338,ABS(E338))))</f>
        <v/>
      </c>
      <c r="G338" s="17" t="n"/>
    </row>
    <row r="339">
      <c r="A339" s="16" t="n"/>
      <c r="B339" s="17" t="n"/>
      <c r="C339" s="18">
        <f>IF(B339="","",IFERROR(INDEX('Your items'!$B$6:$B$205,MATCH(B339,'Your items'!$A$6:$A$205,0)),"Unknown SKU"))</f>
        <v/>
      </c>
      <c r="D339" s="17" t="n"/>
      <c r="E339" s="19" t="n"/>
      <c r="F339" s="20">
        <f>IF(OR(B339="",E339=""),"",IF(D339="Sold",-ABS(E339),IF(D339="Adjustment",E339,ABS(E339))))</f>
        <v/>
      </c>
      <c r="G339" s="17" t="n"/>
    </row>
    <row r="340">
      <c r="A340" s="16" t="n"/>
      <c r="B340" s="17" t="n"/>
      <c r="C340" s="18">
        <f>IF(B340="","",IFERROR(INDEX('Your items'!$B$6:$B$205,MATCH(B340,'Your items'!$A$6:$A$205,0)),"Unknown SKU"))</f>
        <v/>
      </c>
      <c r="D340" s="17" t="n"/>
      <c r="E340" s="19" t="n"/>
      <c r="F340" s="20">
        <f>IF(OR(B340="",E340=""),"",IF(D340="Sold",-ABS(E340),IF(D340="Adjustment",E340,ABS(E340))))</f>
        <v/>
      </c>
      <c r="G340" s="17" t="n"/>
    </row>
    <row r="341">
      <c r="A341" s="16" t="n"/>
      <c r="B341" s="17" t="n"/>
      <c r="C341" s="18">
        <f>IF(B341="","",IFERROR(INDEX('Your items'!$B$6:$B$205,MATCH(B341,'Your items'!$A$6:$A$205,0)),"Unknown SKU"))</f>
        <v/>
      </c>
      <c r="D341" s="17" t="n"/>
      <c r="E341" s="19" t="n"/>
      <c r="F341" s="20">
        <f>IF(OR(B341="",E341=""),"",IF(D341="Sold",-ABS(E341),IF(D341="Adjustment",E341,ABS(E341))))</f>
        <v/>
      </c>
      <c r="G341" s="17" t="n"/>
    </row>
    <row r="342">
      <c r="A342" s="16" t="n"/>
      <c r="B342" s="17" t="n"/>
      <c r="C342" s="18">
        <f>IF(B342="","",IFERROR(INDEX('Your items'!$B$6:$B$205,MATCH(B342,'Your items'!$A$6:$A$205,0)),"Unknown SKU"))</f>
        <v/>
      </c>
      <c r="D342" s="17" t="n"/>
      <c r="E342" s="19" t="n"/>
      <c r="F342" s="20">
        <f>IF(OR(B342="",E342=""),"",IF(D342="Sold",-ABS(E342),IF(D342="Adjustment",E342,ABS(E342))))</f>
        <v/>
      </c>
      <c r="G342" s="17" t="n"/>
    </row>
    <row r="343">
      <c r="A343" s="16" t="n"/>
      <c r="B343" s="17" t="n"/>
      <c r="C343" s="18">
        <f>IF(B343="","",IFERROR(INDEX('Your items'!$B$6:$B$205,MATCH(B343,'Your items'!$A$6:$A$205,0)),"Unknown SKU"))</f>
        <v/>
      </c>
      <c r="D343" s="17" t="n"/>
      <c r="E343" s="19" t="n"/>
      <c r="F343" s="20">
        <f>IF(OR(B343="",E343=""),"",IF(D343="Sold",-ABS(E343),IF(D343="Adjustment",E343,ABS(E343))))</f>
        <v/>
      </c>
      <c r="G343" s="17" t="n"/>
    </row>
    <row r="344">
      <c r="A344" s="16" t="n"/>
      <c r="B344" s="17" t="n"/>
      <c r="C344" s="18">
        <f>IF(B344="","",IFERROR(INDEX('Your items'!$B$6:$B$205,MATCH(B344,'Your items'!$A$6:$A$205,0)),"Unknown SKU"))</f>
        <v/>
      </c>
      <c r="D344" s="17" t="n"/>
      <c r="E344" s="19" t="n"/>
      <c r="F344" s="20">
        <f>IF(OR(B344="",E344=""),"",IF(D344="Sold",-ABS(E344),IF(D344="Adjustment",E344,ABS(E344))))</f>
        <v/>
      </c>
      <c r="G344" s="17" t="n"/>
    </row>
    <row r="345">
      <c r="A345" s="16" t="n"/>
      <c r="B345" s="17" t="n"/>
      <c r="C345" s="18">
        <f>IF(B345="","",IFERROR(INDEX('Your items'!$B$6:$B$205,MATCH(B345,'Your items'!$A$6:$A$205,0)),"Unknown SKU"))</f>
        <v/>
      </c>
      <c r="D345" s="17" t="n"/>
      <c r="E345" s="19" t="n"/>
      <c r="F345" s="20">
        <f>IF(OR(B345="",E345=""),"",IF(D345="Sold",-ABS(E345),IF(D345="Adjustment",E345,ABS(E345))))</f>
        <v/>
      </c>
      <c r="G345" s="17" t="n"/>
    </row>
    <row r="346">
      <c r="A346" s="16" t="n"/>
      <c r="B346" s="17" t="n"/>
      <c r="C346" s="18">
        <f>IF(B346="","",IFERROR(INDEX('Your items'!$B$6:$B$205,MATCH(B346,'Your items'!$A$6:$A$205,0)),"Unknown SKU"))</f>
        <v/>
      </c>
      <c r="D346" s="17" t="n"/>
      <c r="E346" s="19" t="n"/>
      <c r="F346" s="20">
        <f>IF(OR(B346="",E346=""),"",IF(D346="Sold",-ABS(E346),IF(D346="Adjustment",E346,ABS(E346))))</f>
        <v/>
      </c>
      <c r="G346" s="17" t="n"/>
    </row>
    <row r="347">
      <c r="A347" s="16" t="n"/>
      <c r="B347" s="17" t="n"/>
      <c r="C347" s="18">
        <f>IF(B347="","",IFERROR(INDEX('Your items'!$B$6:$B$205,MATCH(B347,'Your items'!$A$6:$A$205,0)),"Unknown SKU"))</f>
        <v/>
      </c>
      <c r="D347" s="17" t="n"/>
      <c r="E347" s="19" t="n"/>
      <c r="F347" s="20">
        <f>IF(OR(B347="",E347=""),"",IF(D347="Sold",-ABS(E347),IF(D347="Adjustment",E347,ABS(E347))))</f>
        <v/>
      </c>
      <c r="G347" s="17" t="n"/>
    </row>
    <row r="348">
      <c r="A348" s="16" t="n"/>
      <c r="B348" s="17" t="n"/>
      <c r="C348" s="18">
        <f>IF(B348="","",IFERROR(INDEX('Your items'!$B$6:$B$205,MATCH(B348,'Your items'!$A$6:$A$205,0)),"Unknown SKU"))</f>
        <v/>
      </c>
      <c r="D348" s="17" t="n"/>
      <c r="E348" s="19" t="n"/>
      <c r="F348" s="20">
        <f>IF(OR(B348="",E348=""),"",IF(D348="Sold",-ABS(E348),IF(D348="Adjustment",E348,ABS(E348))))</f>
        <v/>
      </c>
      <c r="G348" s="17" t="n"/>
    </row>
    <row r="349">
      <c r="A349" s="16" t="n"/>
      <c r="B349" s="17" t="n"/>
      <c r="C349" s="18">
        <f>IF(B349="","",IFERROR(INDEX('Your items'!$B$6:$B$205,MATCH(B349,'Your items'!$A$6:$A$205,0)),"Unknown SKU"))</f>
        <v/>
      </c>
      <c r="D349" s="17" t="n"/>
      <c r="E349" s="19" t="n"/>
      <c r="F349" s="20">
        <f>IF(OR(B349="",E349=""),"",IF(D349="Sold",-ABS(E349),IF(D349="Adjustment",E349,ABS(E349))))</f>
        <v/>
      </c>
      <c r="G349" s="17" t="n"/>
    </row>
    <row r="350">
      <c r="A350" s="16" t="n"/>
      <c r="B350" s="17" t="n"/>
      <c r="C350" s="18">
        <f>IF(B350="","",IFERROR(INDEX('Your items'!$B$6:$B$205,MATCH(B350,'Your items'!$A$6:$A$205,0)),"Unknown SKU"))</f>
        <v/>
      </c>
      <c r="D350" s="17" t="n"/>
      <c r="E350" s="19" t="n"/>
      <c r="F350" s="20">
        <f>IF(OR(B350="",E350=""),"",IF(D350="Sold",-ABS(E350),IF(D350="Adjustment",E350,ABS(E350))))</f>
        <v/>
      </c>
      <c r="G350" s="17" t="n"/>
    </row>
    <row r="351">
      <c r="A351" s="16" t="n"/>
      <c r="B351" s="17" t="n"/>
      <c r="C351" s="18">
        <f>IF(B351="","",IFERROR(INDEX('Your items'!$B$6:$B$205,MATCH(B351,'Your items'!$A$6:$A$205,0)),"Unknown SKU"))</f>
        <v/>
      </c>
      <c r="D351" s="17" t="n"/>
      <c r="E351" s="19" t="n"/>
      <c r="F351" s="20">
        <f>IF(OR(B351="",E351=""),"",IF(D351="Sold",-ABS(E351),IF(D351="Adjustment",E351,ABS(E351))))</f>
        <v/>
      </c>
      <c r="G351" s="17" t="n"/>
    </row>
    <row r="352">
      <c r="A352" s="16" t="n"/>
      <c r="B352" s="17" t="n"/>
      <c r="C352" s="18">
        <f>IF(B352="","",IFERROR(INDEX('Your items'!$B$6:$B$205,MATCH(B352,'Your items'!$A$6:$A$205,0)),"Unknown SKU"))</f>
        <v/>
      </c>
      <c r="D352" s="17" t="n"/>
      <c r="E352" s="19" t="n"/>
      <c r="F352" s="20">
        <f>IF(OR(B352="",E352=""),"",IF(D352="Sold",-ABS(E352),IF(D352="Adjustment",E352,ABS(E352))))</f>
        <v/>
      </c>
      <c r="G352" s="17" t="n"/>
    </row>
    <row r="353">
      <c r="A353" s="16" t="n"/>
      <c r="B353" s="17" t="n"/>
      <c r="C353" s="18">
        <f>IF(B353="","",IFERROR(INDEX('Your items'!$B$6:$B$205,MATCH(B353,'Your items'!$A$6:$A$205,0)),"Unknown SKU"))</f>
        <v/>
      </c>
      <c r="D353" s="17" t="n"/>
      <c r="E353" s="19" t="n"/>
      <c r="F353" s="20">
        <f>IF(OR(B353="",E353=""),"",IF(D353="Sold",-ABS(E353),IF(D353="Adjustment",E353,ABS(E353))))</f>
        <v/>
      </c>
      <c r="G353" s="17" t="n"/>
    </row>
    <row r="354">
      <c r="A354" s="16" t="n"/>
      <c r="B354" s="17" t="n"/>
      <c r="C354" s="18">
        <f>IF(B354="","",IFERROR(INDEX('Your items'!$B$6:$B$205,MATCH(B354,'Your items'!$A$6:$A$205,0)),"Unknown SKU"))</f>
        <v/>
      </c>
      <c r="D354" s="17" t="n"/>
      <c r="E354" s="19" t="n"/>
      <c r="F354" s="20">
        <f>IF(OR(B354="",E354=""),"",IF(D354="Sold",-ABS(E354),IF(D354="Adjustment",E354,ABS(E354))))</f>
        <v/>
      </c>
      <c r="G354" s="17" t="n"/>
    </row>
    <row r="355">
      <c r="A355" s="16" t="n"/>
      <c r="B355" s="17" t="n"/>
      <c r="C355" s="18">
        <f>IF(B355="","",IFERROR(INDEX('Your items'!$B$6:$B$205,MATCH(B355,'Your items'!$A$6:$A$205,0)),"Unknown SKU"))</f>
        <v/>
      </c>
      <c r="D355" s="17" t="n"/>
      <c r="E355" s="19" t="n"/>
      <c r="F355" s="20">
        <f>IF(OR(B355="",E355=""),"",IF(D355="Sold",-ABS(E355),IF(D355="Adjustment",E355,ABS(E355))))</f>
        <v/>
      </c>
      <c r="G355" s="17" t="n"/>
    </row>
    <row r="356">
      <c r="A356" s="16" t="n"/>
      <c r="B356" s="17" t="n"/>
      <c r="C356" s="18">
        <f>IF(B356="","",IFERROR(INDEX('Your items'!$B$6:$B$205,MATCH(B356,'Your items'!$A$6:$A$205,0)),"Unknown SKU"))</f>
        <v/>
      </c>
      <c r="D356" s="17" t="n"/>
      <c r="E356" s="19" t="n"/>
      <c r="F356" s="20">
        <f>IF(OR(B356="",E356=""),"",IF(D356="Sold",-ABS(E356),IF(D356="Adjustment",E356,ABS(E356))))</f>
        <v/>
      </c>
      <c r="G356" s="17" t="n"/>
    </row>
    <row r="357">
      <c r="A357" s="16" t="n"/>
      <c r="B357" s="17" t="n"/>
      <c r="C357" s="18">
        <f>IF(B357="","",IFERROR(INDEX('Your items'!$B$6:$B$205,MATCH(B357,'Your items'!$A$6:$A$205,0)),"Unknown SKU"))</f>
        <v/>
      </c>
      <c r="D357" s="17" t="n"/>
      <c r="E357" s="19" t="n"/>
      <c r="F357" s="20">
        <f>IF(OR(B357="",E357=""),"",IF(D357="Sold",-ABS(E357),IF(D357="Adjustment",E357,ABS(E357))))</f>
        <v/>
      </c>
      <c r="G357" s="17" t="n"/>
    </row>
    <row r="358">
      <c r="A358" s="16" t="n"/>
      <c r="B358" s="17" t="n"/>
      <c r="C358" s="18">
        <f>IF(B358="","",IFERROR(INDEX('Your items'!$B$6:$B$205,MATCH(B358,'Your items'!$A$6:$A$205,0)),"Unknown SKU"))</f>
        <v/>
      </c>
      <c r="D358" s="17" t="n"/>
      <c r="E358" s="19" t="n"/>
      <c r="F358" s="20">
        <f>IF(OR(B358="",E358=""),"",IF(D358="Sold",-ABS(E358),IF(D358="Adjustment",E358,ABS(E358))))</f>
        <v/>
      </c>
      <c r="G358" s="17" t="n"/>
    </row>
    <row r="359">
      <c r="A359" s="16" t="n"/>
      <c r="B359" s="17" t="n"/>
      <c r="C359" s="18">
        <f>IF(B359="","",IFERROR(INDEX('Your items'!$B$6:$B$205,MATCH(B359,'Your items'!$A$6:$A$205,0)),"Unknown SKU"))</f>
        <v/>
      </c>
      <c r="D359" s="17" t="n"/>
      <c r="E359" s="19" t="n"/>
      <c r="F359" s="20">
        <f>IF(OR(B359="",E359=""),"",IF(D359="Sold",-ABS(E359),IF(D359="Adjustment",E359,ABS(E359))))</f>
        <v/>
      </c>
      <c r="G359" s="17" t="n"/>
    </row>
    <row r="360">
      <c r="A360" s="16" t="n"/>
      <c r="B360" s="17" t="n"/>
      <c r="C360" s="18">
        <f>IF(B360="","",IFERROR(INDEX('Your items'!$B$6:$B$205,MATCH(B360,'Your items'!$A$6:$A$205,0)),"Unknown SKU"))</f>
        <v/>
      </c>
      <c r="D360" s="17" t="n"/>
      <c r="E360" s="19" t="n"/>
      <c r="F360" s="20">
        <f>IF(OR(B360="",E360=""),"",IF(D360="Sold",-ABS(E360),IF(D360="Adjustment",E360,ABS(E360))))</f>
        <v/>
      </c>
      <c r="G360" s="17" t="n"/>
    </row>
    <row r="361">
      <c r="A361" s="16" t="n"/>
      <c r="B361" s="17" t="n"/>
      <c r="C361" s="18">
        <f>IF(B361="","",IFERROR(INDEX('Your items'!$B$6:$B$205,MATCH(B361,'Your items'!$A$6:$A$205,0)),"Unknown SKU"))</f>
        <v/>
      </c>
      <c r="D361" s="17" t="n"/>
      <c r="E361" s="19" t="n"/>
      <c r="F361" s="20">
        <f>IF(OR(B361="",E361=""),"",IF(D361="Sold",-ABS(E361),IF(D361="Adjustment",E361,ABS(E361))))</f>
        <v/>
      </c>
      <c r="G361" s="17" t="n"/>
    </row>
    <row r="362">
      <c r="A362" s="16" t="n"/>
      <c r="B362" s="17" t="n"/>
      <c r="C362" s="18">
        <f>IF(B362="","",IFERROR(INDEX('Your items'!$B$6:$B$205,MATCH(B362,'Your items'!$A$6:$A$205,0)),"Unknown SKU"))</f>
        <v/>
      </c>
      <c r="D362" s="17" t="n"/>
      <c r="E362" s="19" t="n"/>
      <c r="F362" s="20">
        <f>IF(OR(B362="",E362=""),"",IF(D362="Sold",-ABS(E362),IF(D362="Adjustment",E362,ABS(E362))))</f>
        <v/>
      </c>
      <c r="G362" s="17" t="n"/>
    </row>
    <row r="363">
      <c r="A363" s="16" t="n"/>
      <c r="B363" s="17" t="n"/>
      <c r="C363" s="18">
        <f>IF(B363="","",IFERROR(INDEX('Your items'!$B$6:$B$205,MATCH(B363,'Your items'!$A$6:$A$205,0)),"Unknown SKU"))</f>
        <v/>
      </c>
      <c r="D363" s="17" t="n"/>
      <c r="E363" s="19" t="n"/>
      <c r="F363" s="20">
        <f>IF(OR(B363="",E363=""),"",IF(D363="Sold",-ABS(E363),IF(D363="Adjustment",E363,ABS(E363))))</f>
        <v/>
      </c>
      <c r="G363" s="17" t="n"/>
    </row>
    <row r="364">
      <c r="A364" s="16" t="n"/>
      <c r="B364" s="17" t="n"/>
      <c r="C364" s="18">
        <f>IF(B364="","",IFERROR(INDEX('Your items'!$B$6:$B$205,MATCH(B364,'Your items'!$A$6:$A$205,0)),"Unknown SKU"))</f>
        <v/>
      </c>
      <c r="D364" s="17" t="n"/>
      <c r="E364" s="19" t="n"/>
      <c r="F364" s="20">
        <f>IF(OR(B364="",E364=""),"",IF(D364="Sold",-ABS(E364),IF(D364="Adjustment",E364,ABS(E364))))</f>
        <v/>
      </c>
      <c r="G364" s="17" t="n"/>
    </row>
    <row r="365">
      <c r="A365" s="16" t="n"/>
      <c r="B365" s="17" t="n"/>
      <c r="C365" s="18">
        <f>IF(B365="","",IFERROR(INDEX('Your items'!$B$6:$B$205,MATCH(B365,'Your items'!$A$6:$A$205,0)),"Unknown SKU"))</f>
        <v/>
      </c>
      <c r="D365" s="17" t="n"/>
      <c r="E365" s="19" t="n"/>
      <c r="F365" s="20">
        <f>IF(OR(B365="",E365=""),"",IF(D365="Sold",-ABS(E365),IF(D365="Adjustment",E365,ABS(E365))))</f>
        <v/>
      </c>
      <c r="G365" s="17" t="n"/>
    </row>
    <row r="366">
      <c r="A366" s="16" t="n"/>
      <c r="B366" s="17" t="n"/>
      <c r="C366" s="18">
        <f>IF(B366="","",IFERROR(INDEX('Your items'!$B$6:$B$205,MATCH(B366,'Your items'!$A$6:$A$205,0)),"Unknown SKU"))</f>
        <v/>
      </c>
      <c r="D366" s="17" t="n"/>
      <c r="E366" s="19" t="n"/>
      <c r="F366" s="20">
        <f>IF(OR(B366="",E366=""),"",IF(D366="Sold",-ABS(E366),IF(D366="Adjustment",E366,ABS(E366))))</f>
        <v/>
      </c>
      <c r="G366" s="17" t="n"/>
    </row>
    <row r="367">
      <c r="A367" s="16" t="n"/>
      <c r="B367" s="17" t="n"/>
      <c r="C367" s="18">
        <f>IF(B367="","",IFERROR(INDEX('Your items'!$B$6:$B$205,MATCH(B367,'Your items'!$A$6:$A$205,0)),"Unknown SKU"))</f>
        <v/>
      </c>
      <c r="D367" s="17" t="n"/>
      <c r="E367" s="19" t="n"/>
      <c r="F367" s="20">
        <f>IF(OR(B367="",E367=""),"",IF(D367="Sold",-ABS(E367),IF(D367="Adjustment",E367,ABS(E367))))</f>
        <v/>
      </c>
      <c r="G367" s="17" t="n"/>
    </row>
    <row r="368">
      <c r="A368" s="16" t="n"/>
      <c r="B368" s="17" t="n"/>
      <c r="C368" s="18">
        <f>IF(B368="","",IFERROR(INDEX('Your items'!$B$6:$B$205,MATCH(B368,'Your items'!$A$6:$A$205,0)),"Unknown SKU"))</f>
        <v/>
      </c>
      <c r="D368" s="17" t="n"/>
      <c r="E368" s="19" t="n"/>
      <c r="F368" s="20">
        <f>IF(OR(B368="",E368=""),"",IF(D368="Sold",-ABS(E368),IF(D368="Adjustment",E368,ABS(E368))))</f>
        <v/>
      </c>
      <c r="G368" s="17" t="n"/>
    </row>
    <row r="369">
      <c r="A369" s="16" t="n"/>
      <c r="B369" s="17" t="n"/>
      <c r="C369" s="18">
        <f>IF(B369="","",IFERROR(INDEX('Your items'!$B$6:$B$205,MATCH(B369,'Your items'!$A$6:$A$205,0)),"Unknown SKU"))</f>
        <v/>
      </c>
      <c r="D369" s="17" t="n"/>
      <c r="E369" s="19" t="n"/>
      <c r="F369" s="20">
        <f>IF(OR(B369="",E369=""),"",IF(D369="Sold",-ABS(E369),IF(D369="Adjustment",E369,ABS(E369))))</f>
        <v/>
      </c>
      <c r="G369" s="17" t="n"/>
    </row>
    <row r="370">
      <c r="A370" s="16" t="n"/>
      <c r="B370" s="17" t="n"/>
      <c r="C370" s="18">
        <f>IF(B370="","",IFERROR(INDEX('Your items'!$B$6:$B$205,MATCH(B370,'Your items'!$A$6:$A$205,0)),"Unknown SKU"))</f>
        <v/>
      </c>
      <c r="D370" s="17" t="n"/>
      <c r="E370" s="19" t="n"/>
      <c r="F370" s="20">
        <f>IF(OR(B370="",E370=""),"",IF(D370="Sold",-ABS(E370),IF(D370="Adjustment",E370,ABS(E370))))</f>
        <v/>
      </c>
      <c r="G370" s="17" t="n"/>
    </row>
    <row r="371">
      <c r="A371" s="16" t="n"/>
      <c r="B371" s="17" t="n"/>
      <c r="C371" s="18">
        <f>IF(B371="","",IFERROR(INDEX('Your items'!$B$6:$B$205,MATCH(B371,'Your items'!$A$6:$A$205,0)),"Unknown SKU"))</f>
        <v/>
      </c>
      <c r="D371" s="17" t="n"/>
      <c r="E371" s="19" t="n"/>
      <c r="F371" s="20">
        <f>IF(OR(B371="",E371=""),"",IF(D371="Sold",-ABS(E371),IF(D371="Adjustment",E371,ABS(E371))))</f>
        <v/>
      </c>
      <c r="G371" s="17" t="n"/>
    </row>
    <row r="372">
      <c r="A372" s="16" t="n"/>
      <c r="B372" s="17" t="n"/>
      <c r="C372" s="18">
        <f>IF(B372="","",IFERROR(INDEX('Your items'!$B$6:$B$205,MATCH(B372,'Your items'!$A$6:$A$205,0)),"Unknown SKU"))</f>
        <v/>
      </c>
      <c r="D372" s="17" t="n"/>
      <c r="E372" s="19" t="n"/>
      <c r="F372" s="20">
        <f>IF(OR(B372="",E372=""),"",IF(D372="Sold",-ABS(E372),IF(D372="Adjustment",E372,ABS(E372))))</f>
        <v/>
      </c>
      <c r="G372" s="17" t="n"/>
    </row>
    <row r="373">
      <c r="A373" s="16" t="n"/>
      <c r="B373" s="17" t="n"/>
      <c r="C373" s="18">
        <f>IF(B373="","",IFERROR(INDEX('Your items'!$B$6:$B$205,MATCH(B373,'Your items'!$A$6:$A$205,0)),"Unknown SKU"))</f>
        <v/>
      </c>
      <c r="D373" s="17" t="n"/>
      <c r="E373" s="19" t="n"/>
      <c r="F373" s="20">
        <f>IF(OR(B373="",E373=""),"",IF(D373="Sold",-ABS(E373),IF(D373="Adjustment",E373,ABS(E373))))</f>
        <v/>
      </c>
      <c r="G373" s="17" t="n"/>
    </row>
    <row r="374">
      <c r="A374" s="16" t="n"/>
      <c r="B374" s="17" t="n"/>
      <c r="C374" s="18">
        <f>IF(B374="","",IFERROR(INDEX('Your items'!$B$6:$B$205,MATCH(B374,'Your items'!$A$6:$A$205,0)),"Unknown SKU"))</f>
        <v/>
      </c>
      <c r="D374" s="17" t="n"/>
      <c r="E374" s="19" t="n"/>
      <c r="F374" s="20">
        <f>IF(OR(B374="",E374=""),"",IF(D374="Sold",-ABS(E374),IF(D374="Adjustment",E374,ABS(E374))))</f>
        <v/>
      </c>
      <c r="G374" s="17" t="n"/>
    </row>
    <row r="375">
      <c r="A375" s="16" t="n"/>
      <c r="B375" s="17" t="n"/>
      <c r="C375" s="18">
        <f>IF(B375="","",IFERROR(INDEX('Your items'!$B$6:$B$205,MATCH(B375,'Your items'!$A$6:$A$205,0)),"Unknown SKU"))</f>
        <v/>
      </c>
      <c r="D375" s="17" t="n"/>
      <c r="E375" s="19" t="n"/>
      <c r="F375" s="20">
        <f>IF(OR(B375="",E375=""),"",IF(D375="Sold",-ABS(E375),IF(D375="Adjustment",E375,ABS(E375))))</f>
        <v/>
      </c>
      <c r="G375" s="17" t="n"/>
    </row>
    <row r="376">
      <c r="A376" s="16" t="n"/>
      <c r="B376" s="17" t="n"/>
      <c r="C376" s="18">
        <f>IF(B376="","",IFERROR(INDEX('Your items'!$B$6:$B$205,MATCH(B376,'Your items'!$A$6:$A$205,0)),"Unknown SKU"))</f>
        <v/>
      </c>
      <c r="D376" s="17" t="n"/>
      <c r="E376" s="19" t="n"/>
      <c r="F376" s="20">
        <f>IF(OR(B376="",E376=""),"",IF(D376="Sold",-ABS(E376),IF(D376="Adjustment",E376,ABS(E376))))</f>
        <v/>
      </c>
      <c r="G376" s="17" t="n"/>
    </row>
    <row r="377">
      <c r="A377" s="16" t="n"/>
      <c r="B377" s="17" t="n"/>
      <c r="C377" s="18">
        <f>IF(B377="","",IFERROR(INDEX('Your items'!$B$6:$B$205,MATCH(B377,'Your items'!$A$6:$A$205,0)),"Unknown SKU"))</f>
        <v/>
      </c>
      <c r="D377" s="17" t="n"/>
      <c r="E377" s="19" t="n"/>
      <c r="F377" s="20">
        <f>IF(OR(B377="",E377=""),"",IF(D377="Sold",-ABS(E377),IF(D377="Adjustment",E377,ABS(E377))))</f>
        <v/>
      </c>
      <c r="G377" s="17" t="n"/>
    </row>
    <row r="378">
      <c r="A378" s="16" t="n"/>
      <c r="B378" s="17" t="n"/>
      <c r="C378" s="18">
        <f>IF(B378="","",IFERROR(INDEX('Your items'!$B$6:$B$205,MATCH(B378,'Your items'!$A$6:$A$205,0)),"Unknown SKU"))</f>
        <v/>
      </c>
      <c r="D378" s="17" t="n"/>
      <c r="E378" s="19" t="n"/>
      <c r="F378" s="20">
        <f>IF(OR(B378="",E378=""),"",IF(D378="Sold",-ABS(E378),IF(D378="Adjustment",E378,ABS(E378))))</f>
        <v/>
      </c>
      <c r="G378" s="17" t="n"/>
    </row>
    <row r="379">
      <c r="A379" s="16" t="n"/>
      <c r="B379" s="17" t="n"/>
      <c r="C379" s="18">
        <f>IF(B379="","",IFERROR(INDEX('Your items'!$B$6:$B$205,MATCH(B379,'Your items'!$A$6:$A$205,0)),"Unknown SKU"))</f>
        <v/>
      </c>
      <c r="D379" s="17" t="n"/>
      <c r="E379" s="19" t="n"/>
      <c r="F379" s="20">
        <f>IF(OR(B379="",E379=""),"",IF(D379="Sold",-ABS(E379),IF(D379="Adjustment",E379,ABS(E379))))</f>
        <v/>
      </c>
      <c r="G379" s="17" t="n"/>
    </row>
    <row r="380">
      <c r="A380" s="16" t="n"/>
      <c r="B380" s="17" t="n"/>
      <c r="C380" s="18">
        <f>IF(B380="","",IFERROR(INDEX('Your items'!$B$6:$B$205,MATCH(B380,'Your items'!$A$6:$A$205,0)),"Unknown SKU"))</f>
        <v/>
      </c>
      <c r="D380" s="17" t="n"/>
      <c r="E380" s="19" t="n"/>
      <c r="F380" s="20">
        <f>IF(OR(B380="",E380=""),"",IF(D380="Sold",-ABS(E380),IF(D380="Adjustment",E380,ABS(E380))))</f>
        <v/>
      </c>
      <c r="G380" s="17" t="n"/>
    </row>
    <row r="381">
      <c r="A381" s="16" t="n"/>
      <c r="B381" s="17" t="n"/>
      <c r="C381" s="18">
        <f>IF(B381="","",IFERROR(INDEX('Your items'!$B$6:$B$205,MATCH(B381,'Your items'!$A$6:$A$205,0)),"Unknown SKU"))</f>
        <v/>
      </c>
      <c r="D381" s="17" t="n"/>
      <c r="E381" s="19" t="n"/>
      <c r="F381" s="20">
        <f>IF(OR(B381="",E381=""),"",IF(D381="Sold",-ABS(E381),IF(D381="Adjustment",E381,ABS(E381))))</f>
        <v/>
      </c>
      <c r="G381" s="17" t="n"/>
    </row>
    <row r="382">
      <c r="A382" s="16" t="n"/>
      <c r="B382" s="17" t="n"/>
      <c r="C382" s="18">
        <f>IF(B382="","",IFERROR(INDEX('Your items'!$B$6:$B$205,MATCH(B382,'Your items'!$A$6:$A$205,0)),"Unknown SKU"))</f>
        <v/>
      </c>
      <c r="D382" s="17" t="n"/>
      <c r="E382" s="19" t="n"/>
      <c r="F382" s="20">
        <f>IF(OR(B382="",E382=""),"",IF(D382="Sold",-ABS(E382),IF(D382="Adjustment",E382,ABS(E382))))</f>
        <v/>
      </c>
      <c r="G382" s="17" t="n"/>
    </row>
    <row r="383">
      <c r="A383" s="16" t="n"/>
      <c r="B383" s="17" t="n"/>
      <c r="C383" s="18">
        <f>IF(B383="","",IFERROR(INDEX('Your items'!$B$6:$B$205,MATCH(B383,'Your items'!$A$6:$A$205,0)),"Unknown SKU"))</f>
        <v/>
      </c>
      <c r="D383" s="17" t="n"/>
      <c r="E383" s="19" t="n"/>
      <c r="F383" s="20">
        <f>IF(OR(B383="",E383=""),"",IF(D383="Sold",-ABS(E383),IF(D383="Adjustment",E383,ABS(E383))))</f>
        <v/>
      </c>
      <c r="G383" s="17" t="n"/>
    </row>
    <row r="384">
      <c r="A384" s="16" t="n"/>
      <c r="B384" s="17" t="n"/>
      <c r="C384" s="18">
        <f>IF(B384="","",IFERROR(INDEX('Your items'!$B$6:$B$205,MATCH(B384,'Your items'!$A$6:$A$205,0)),"Unknown SKU"))</f>
        <v/>
      </c>
      <c r="D384" s="17" t="n"/>
      <c r="E384" s="19" t="n"/>
      <c r="F384" s="20">
        <f>IF(OR(B384="",E384=""),"",IF(D384="Sold",-ABS(E384),IF(D384="Adjustment",E384,ABS(E384))))</f>
        <v/>
      </c>
      <c r="G384" s="17" t="n"/>
    </row>
    <row r="385">
      <c r="A385" s="16" t="n"/>
      <c r="B385" s="17" t="n"/>
      <c r="C385" s="18">
        <f>IF(B385="","",IFERROR(INDEX('Your items'!$B$6:$B$205,MATCH(B385,'Your items'!$A$6:$A$205,0)),"Unknown SKU"))</f>
        <v/>
      </c>
      <c r="D385" s="17" t="n"/>
      <c r="E385" s="19" t="n"/>
      <c r="F385" s="20">
        <f>IF(OR(B385="",E385=""),"",IF(D385="Sold",-ABS(E385),IF(D385="Adjustment",E385,ABS(E385))))</f>
        <v/>
      </c>
      <c r="G385" s="17" t="n"/>
    </row>
    <row r="386">
      <c r="A386" s="16" t="n"/>
      <c r="B386" s="17" t="n"/>
      <c r="C386" s="18">
        <f>IF(B386="","",IFERROR(INDEX('Your items'!$B$6:$B$205,MATCH(B386,'Your items'!$A$6:$A$205,0)),"Unknown SKU"))</f>
        <v/>
      </c>
      <c r="D386" s="17" t="n"/>
      <c r="E386" s="19" t="n"/>
      <c r="F386" s="20">
        <f>IF(OR(B386="",E386=""),"",IF(D386="Sold",-ABS(E386),IF(D386="Adjustment",E386,ABS(E386))))</f>
        <v/>
      </c>
      <c r="G386" s="17" t="n"/>
    </row>
    <row r="387">
      <c r="A387" s="16" t="n"/>
      <c r="B387" s="17" t="n"/>
      <c r="C387" s="18">
        <f>IF(B387="","",IFERROR(INDEX('Your items'!$B$6:$B$205,MATCH(B387,'Your items'!$A$6:$A$205,0)),"Unknown SKU"))</f>
        <v/>
      </c>
      <c r="D387" s="17" t="n"/>
      <c r="E387" s="19" t="n"/>
      <c r="F387" s="20">
        <f>IF(OR(B387="",E387=""),"",IF(D387="Sold",-ABS(E387),IF(D387="Adjustment",E387,ABS(E387))))</f>
        <v/>
      </c>
      <c r="G387" s="17" t="n"/>
    </row>
    <row r="388">
      <c r="A388" s="16" t="n"/>
      <c r="B388" s="17" t="n"/>
      <c r="C388" s="18">
        <f>IF(B388="","",IFERROR(INDEX('Your items'!$B$6:$B$205,MATCH(B388,'Your items'!$A$6:$A$205,0)),"Unknown SKU"))</f>
        <v/>
      </c>
      <c r="D388" s="17" t="n"/>
      <c r="E388" s="19" t="n"/>
      <c r="F388" s="20">
        <f>IF(OR(B388="",E388=""),"",IF(D388="Sold",-ABS(E388),IF(D388="Adjustment",E388,ABS(E388))))</f>
        <v/>
      </c>
      <c r="G388" s="17" t="n"/>
    </row>
    <row r="389">
      <c r="A389" s="16" t="n"/>
      <c r="B389" s="17" t="n"/>
      <c r="C389" s="18">
        <f>IF(B389="","",IFERROR(INDEX('Your items'!$B$6:$B$205,MATCH(B389,'Your items'!$A$6:$A$205,0)),"Unknown SKU"))</f>
        <v/>
      </c>
      <c r="D389" s="17" t="n"/>
      <c r="E389" s="19" t="n"/>
      <c r="F389" s="20">
        <f>IF(OR(B389="",E389=""),"",IF(D389="Sold",-ABS(E389),IF(D389="Adjustment",E389,ABS(E389))))</f>
        <v/>
      </c>
      <c r="G389" s="17" t="n"/>
    </row>
    <row r="390">
      <c r="A390" s="16" t="n"/>
      <c r="B390" s="17" t="n"/>
      <c r="C390" s="18">
        <f>IF(B390="","",IFERROR(INDEX('Your items'!$B$6:$B$205,MATCH(B390,'Your items'!$A$6:$A$205,0)),"Unknown SKU"))</f>
        <v/>
      </c>
      <c r="D390" s="17" t="n"/>
      <c r="E390" s="19" t="n"/>
      <c r="F390" s="20">
        <f>IF(OR(B390="",E390=""),"",IF(D390="Sold",-ABS(E390),IF(D390="Adjustment",E390,ABS(E390))))</f>
        <v/>
      </c>
      <c r="G390" s="17" t="n"/>
    </row>
    <row r="391">
      <c r="A391" s="16" t="n"/>
      <c r="B391" s="17" t="n"/>
      <c r="C391" s="18">
        <f>IF(B391="","",IFERROR(INDEX('Your items'!$B$6:$B$205,MATCH(B391,'Your items'!$A$6:$A$205,0)),"Unknown SKU"))</f>
        <v/>
      </c>
      <c r="D391" s="17" t="n"/>
      <c r="E391" s="19" t="n"/>
      <c r="F391" s="20">
        <f>IF(OR(B391="",E391=""),"",IF(D391="Sold",-ABS(E391),IF(D391="Adjustment",E391,ABS(E391))))</f>
        <v/>
      </c>
      <c r="G391" s="17" t="n"/>
    </row>
    <row r="392">
      <c r="A392" s="16" t="n"/>
      <c r="B392" s="17" t="n"/>
      <c r="C392" s="18">
        <f>IF(B392="","",IFERROR(INDEX('Your items'!$B$6:$B$205,MATCH(B392,'Your items'!$A$6:$A$205,0)),"Unknown SKU"))</f>
        <v/>
      </c>
      <c r="D392" s="17" t="n"/>
      <c r="E392" s="19" t="n"/>
      <c r="F392" s="20">
        <f>IF(OR(B392="",E392=""),"",IF(D392="Sold",-ABS(E392),IF(D392="Adjustment",E392,ABS(E392))))</f>
        <v/>
      </c>
      <c r="G392" s="17" t="n"/>
    </row>
    <row r="393">
      <c r="A393" s="16" t="n"/>
      <c r="B393" s="17" t="n"/>
      <c r="C393" s="18">
        <f>IF(B393="","",IFERROR(INDEX('Your items'!$B$6:$B$205,MATCH(B393,'Your items'!$A$6:$A$205,0)),"Unknown SKU"))</f>
        <v/>
      </c>
      <c r="D393" s="17" t="n"/>
      <c r="E393" s="19" t="n"/>
      <c r="F393" s="20">
        <f>IF(OR(B393="",E393=""),"",IF(D393="Sold",-ABS(E393),IF(D393="Adjustment",E393,ABS(E393))))</f>
        <v/>
      </c>
      <c r="G393" s="17" t="n"/>
    </row>
    <row r="394">
      <c r="A394" s="16" t="n"/>
      <c r="B394" s="17" t="n"/>
      <c r="C394" s="18">
        <f>IF(B394="","",IFERROR(INDEX('Your items'!$B$6:$B$205,MATCH(B394,'Your items'!$A$6:$A$205,0)),"Unknown SKU"))</f>
        <v/>
      </c>
      <c r="D394" s="17" t="n"/>
      <c r="E394" s="19" t="n"/>
      <c r="F394" s="20">
        <f>IF(OR(B394="",E394=""),"",IF(D394="Sold",-ABS(E394),IF(D394="Adjustment",E394,ABS(E394))))</f>
        <v/>
      </c>
      <c r="G394" s="17" t="n"/>
    </row>
    <row r="395">
      <c r="A395" s="16" t="n"/>
      <c r="B395" s="17" t="n"/>
      <c r="C395" s="18">
        <f>IF(B395="","",IFERROR(INDEX('Your items'!$B$6:$B$205,MATCH(B395,'Your items'!$A$6:$A$205,0)),"Unknown SKU"))</f>
        <v/>
      </c>
      <c r="D395" s="17" t="n"/>
      <c r="E395" s="19" t="n"/>
      <c r="F395" s="20">
        <f>IF(OR(B395="",E395=""),"",IF(D395="Sold",-ABS(E395),IF(D395="Adjustment",E395,ABS(E395))))</f>
        <v/>
      </c>
      <c r="G395" s="17" t="n"/>
    </row>
    <row r="396">
      <c r="A396" s="16" t="n"/>
      <c r="B396" s="17" t="n"/>
      <c r="C396" s="18">
        <f>IF(B396="","",IFERROR(INDEX('Your items'!$B$6:$B$205,MATCH(B396,'Your items'!$A$6:$A$205,0)),"Unknown SKU"))</f>
        <v/>
      </c>
      <c r="D396" s="17" t="n"/>
      <c r="E396" s="19" t="n"/>
      <c r="F396" s="20">
        <f>IF(OR(B396="",E396=""),"",IF(D396="Sold",-ABS(E396),IF(D396="Adjustment",E396,ABS(E396))))</f>
        <v/>
      </c>
      <c r="G396" s="17" t="n"/>
    </row>
    <row r="397">
      <c r="A397" s="16" t="n"/>
      <c r="B397" s="17" t="n"/>
      <c r="C397" s="18">
        <f>IF(B397="","",IFERROR(INDEX('Your items'!$B$6:$B$205,MATCH(B397,'Your items'!$A$6:$A$205,0)),"Unknown SKU"))</f>
        <v/>
      </c>
      <c r="D397" s="17" t="n"/>
      <c r="E397" s="19" t="n"/>
      <c r="F397" s="20">
        <f>IF(OR(B397="",E397=""),"",IF(D397="Sold",-ABS(E397),IF(D397="Adjustment",E397,ABS(E397))))</f>
        <v/>
      </c>
      <c r="G397" s="17" t="n"/>
    </row>
    <row r="398">
      <c r="A398" s="16" t="n"/>
      <c r="B398" s="17" t="n"/>
      <c r="C398" s="18">
        <f>IF(B398="","",IFERROR(INDEX('Your items'!$B$6:$B$205,MATCH(B398,'Your items'!$A$6:$A$205,0)),"Unknown SKU"))</f>
        <v/>
      </c>
      <c r="D398" s="17" t="n"/>
      <c r="E398" s="19" t="n"/>
      <c r="F398" s="20">
        <f>IF(OR(B398="",E398=""),"",IF(D398="Sold",-ABS(E398),IF(D398="Adjustment",E398,ABS(E398))))</f>
        <v/>
      </c>
      <c r="G398" s="17" t="n"/>
    </row>
    <row r="399">
      <c r="A399" s="16" t="n"/>
      <c r="B399" s="17" t="n"/>
      <c r="C399" s="18">
        <f>IF(B399="","",IFERROR(INDEX('Your items'!$B$6:$B$205,MATCH(B399,'Your items'!$A$6:$A$205,0)),"Unknown SKU"))</f>
        <v/>
      </c>
      <c r="D399" s="17" t="n"/>
      <c r="E399" s="19" t="n"/>
      <c r="F399" s="20">
        <f>IF(OR(B399="",E399=""),"",IF(D399="Sold",-ABS(E399),IF(D399="Adjustment",E399,ABS(E399))))</f>
        <v/>
      </c>
      <c r="G399" s="17" t="n"/>
    </row>
    <row r="400">
      <c r="A400" s="16" t="n"/>
      <c r="B400" s="17" t="n"/>
      <c r="C400" s="18">
        <f>IF(B400="","",IFERROR(INDEX('Your items'!$B$6:$B$205,MATCH(B400,'Your items'!$A$6:$A$205,0)),"Unknown SKU"))</f>
        <v/>
      </c>
      <c r="D400" s="17" t="n"/>
      <c r="E400" s="19" t="n"/>
      <c r="F400" s="20">
        <f>IF(OR(B400="",E400=""),"",IF(D400="Sold",-ABS(E400),IF(D400="Adjustment",E400,ABS(E400))))</f>
        <v/>
      </c>
      <c r="G400" s="17" t="n"/>
    </row>
    <row r="401">
      <c r="A401" s="16" t="n"/>
      <c r="B401" s="17" t="n"/>
      <c r="C401" s="18">
        <f>IF(B401="","",IFERROR(INDEX('Your items'!$B$6:$B$205,MATCH(B401,'Your items'!$A$6:$A$205,0)),"Unknown SKU"))</f>
        <v/>
      </c>
      <c r="D401" s="17" t="n"/>
      <c r="E401" s="19" t="n"/>
      <c r="F401" s="20">
        <f>IF(OR(B401="",E401=""),"",IF(D401="Sold",-ABS(E401),IF(D401="Adjustment",E401,ABS(E401))))</f>
        <v/>
      </c>
      <c r="G401" s="17" t="n"/>
    </row>
    <row r="402">
      <c r="A402" s="16" t="n"/>
      <c r="B402" s="17" t="n"/>
      <c r="C402" s="18">
        <f>IF(B402="","",IFERROR(INDEX('Your items'!$B$6:$B$205,MATCH(B402,'Your items'!$A$6:$A$205,0)),"Unknown SKU"))</f>
        <v/>
      </c>
      <c r="D402" s="17" t="n"/>
      <c r="E402" s="19" t="n"/>
      <c r="F402" s="20">
        <f>IF(OR(B402="",E402=""),"",IF(D402="Sold",-ABS(E402),IF(D402="Adjustment",E402,ABS(E402))))</f>
        <v/>
      </c>
      <c r="G402" s="17" t="n"/>
    </row>
    <row r="403">
      <c r="A403" s="16" t="n"/>
      <c r="B403" s="17" t="n"/>
      <c r="C403" s="18">
        <f>IF(B403="","",IFERROR(INDEX('Your items'!$B$6:$B$205,MATCH(B403,'Your items'!$A$6:$A$205,0)),"Unknown SKU"))</f>
        <v/>
      </c>
      <c r="D403" s="17" t="n"/>
      <c r="E403" s="19" t="n"/>
      <c r="F403" s="20">
        <f>IF(OR(B403="",E403=""),"",IF(D403="Sold",-ABS(E403),IF(D403="Adjustment",E403,ABS(E403))))</f>
        <v/>
      </c>
      <c r="G403" s="17" t="n"/>
    </row>
    <row r="404">
      <c r="A404" s="16" t="n"/>
      <c r="B404" s="17" t="n"/>
      <c r="C404" s="18">
        <f>IF(B404="","",IFERROR(INDEX('Your items'!$B$6:$B$205,MATCH(B404,'Your items'!$A$6:$A$205,0)),"Unknown SKU"))</f>
        <v/>
      </c>
      <c r="D404" s="17" t="n"/>
      <c r="E404" s="19" t="n"/>
      <c r="F404" s="20">
        <f>IF(OR(B404="",E404=""),"",IF(D404="Sold",-ABS(E404),IF(D404="Adjustment",E404,ABS(E404))))</f>
        <v/>
      </c>
      <c r="G404" s="17" t="n"/>
    </row>
    <row r="405">
      <c r="A405" s="16" t="n"/>
      <c r="B405" s="17" t="n"/>
      <c r="C405" s="18">
        <f>IF(B405="","",IFERROR(INDEX('Your items'!$B$6:$B$205,MATCH(B405,'Your items'!$A$6:$A$205,0)),"Unknown SKU"))</f>
        <v/>
      </c>
      <c r="D405" s="17" t="n"/>
      <c r="E405" s="19" t="n"/>
      <c r="F405" s="20">
        <f>IF(OR(B405="",E405=""),"",IF(D405="Sold",-ABS(E405),IF(D405="Adjustment",E405,ABS(E405))))</f>
        <v/>
      </c>
      <c r="G405" s="17" t="n"/>
    </row>
    <row r="406">
      <c r="A406" s="16" t="n"/>
      <c r="B406" s="17" t="n"/>
      <c r="C406" s="18">
        <f>IF(B406="","",IFERROR(INDEX('Your items'!$B$6:$B$205,MATCH(B406,'Your items'!$A$6:$A$205,0)),"Unknown SKU"))</f>
        <v/>
      </c>
      <c r="D406" s="17" t="n"/>
      <c r="E406" s="19" t="n"/>
      <c r="F406" s="20">
        <f>IF(OR(B406="",E406=""),"",IF(D406="Sold",-ABS(E406),IF(D406="Adjustment",E406,ABS(E406))))</f>
        <v/>
      </c>
      <c r="G406" s="17" t="n"/>
    </row>
    <row r="407">
      <c r="A407" s="16" t="n"/>
      <c r="B407" s="17" t="n"/>
      <c r="C407" s="18">
        <f>IF(B407="","",IFERROR(INDEX('Your items'!$B$6:$B$205,MATCH(B407,'Your items'!$A$6:$A$205,0)),"Unknown SKU"))</f>
        <v/>
      </c>
      <c r="D407" s="17" t="n"/>
      <c r="E407" s="19" t="n"/>
      <c r="F407" s="20">
        <f>IF(OR(B407="",E407=""),"",IF(D407="Sold",-ABS(E407),IF(D407="Adjustment",E407,ABS(E407))))</f>
        <v/>
      </c>
      <c r="G407" s="17" t="n"/>
    </row>
    <row r="408">
      <c r="A408" s="16" t="n"/>
      <c r="B408" s="17" t="n"/>
      <c r="C408" s="18">
        <f>IF(B408="","",IFERROR(INDEX('Your items'!$B$6:$B$205,MATCH(B408,'Your items'!$A$6:$A$205,0)),"Unknown SKU"))</f>
        <v/>
      </c>
      <c r="D408" s="17" t="n"/>
      <c r="E408" s="19" t="n"/>
      <c r="F408" s="20">
        <f>IF(OR(B408="",E408=""),"",IF(D408="Sold",-ABS(E408),IF(D408="Adjustment",E408,ABS(E408))))</f>
        <v/>
      </c>
      <c r="G408" s="17" t="n"/>
    </row>
    <row r="409">
      <c r="A409" s="16" t="n"/>
      <c r="B409" s="17" t="n"/>
      <c r="C409" s="18">
        <f>IF(B409="","",IFERROR(INDEX('Your items'!$B$6:$B$205,MATCH(B409,'Your items'!$A$6:$A$205,0)),"Unknown SKU"))</f>
        <v/>
      </c>
      <c r="D409" s="17" t="n"/>
      <c r="E409" s="19" t="n"/>
      <c r="F409" s="20">
        <f>IF(OR(B409="",E409=""),"",IF(D409="Sold",-ABS(E409),IF(D409="Adjustment",E409,ABS(E409))))</f>
        <v/>
      </c>
      <c r="G409" s="17" t="n"/>
    </row>
    <row r="410">
      <c r="A410" s="16" t="n"/>
      <c r="B410" s="17" t="n"/>
      <c r="C410" s="18">
        <f>IF(B410="","",IFERROR(INDEX('Your items'!$B$6:$B$205,MATCH(B410,'Your items'!$A$6:$A$205,0)),"Unknown SKU"))</f>
        <v/>
      </c>
      <c r="D410" s="17" t="n"/>
      <c r="E410" s="19" t="n"/>
      <c r="F410" s="20">
        <f>IF(OR(B410="",E410=""),"",IF(D410="Sold",-ABS(E410),IF(D410="Adjustment",E410,ABS(E410))))</f>
        <v/>
      </c>
      <c r="G410" s="17" t="n"/>
    </row>
    <row r="411">
      <c r="A411" s="16" t="n"/>
      <c r="B411" s="17" t="n"/>
      <c r="C411" s="18">
        <f>IF(B411="","",IFERROR(INDEX('Your items'!$B$6:$B$205,MATCH(B411,'Your items'!$A$6:$A$205,0)),"Unknown SKU"))</f>
        <v/>
      </c>
      <c r="D411" s="17" t="n"/>
      <c r="E411" s="19" t="n"/>
      <c r="F411" s="20">
        <f>IF(OR(B411="",E411=""),"",IF(D411="Sold",-ABS(E411),IF(D411="Adjustment",E411,ABS(E411))))</f>
        <v/>
      </c>
      <c r="G411" s="17" t="n"/>
    </row>
    <row r="412">
      <c r="A412" s="16" t="n"/>
      <c r="B412" s="17" t="n"/>
      <c r="C412" s="18">
        <f>IF(B412="","",IFERROR(INDEX('Your items'!$B$6:$B$205,MATCH(B412,'Your items'!$A$6:$A$205,0)),"Unknown SKU"))</f>
        <v/>
      </c>
      <c r="D412" s="17" t="n"/>
      <c r="E412" s="19" t="n"/>
      <c r="F412" s="20">
        <f>IF(OR(B412="",E412=""),"",IF(D412="Sold",-ABS(E412),IF(D412="Adjustment",E412,ABS(E412))))</f>
        <v/>
      </c>
      <c r="G412" s="17" t="n"/>
    </row>
    <row r="413">
      <c r="A413" s="16" t="n"/>
      <c r="B413" s="17" t="n"/>
      <c r="C413" s="18">
        <f>IF(B413="","",IFERROR(INDEX('Your items'!$B$6:$B$205,MATCH(B413,'Your items'!$A$6:$A$205,0)),"Unknown SKU"))</f>
        <v/>
      </c>
      <c r="D413" s="17" t="n"/>
      <c r="E413" s="19" t="n"/>
      <c r="F413" s="20">
        <f>IF(OR(B413="",E413=""),"",IF(D413="Sold",-ABS(E413),IF(D413="Adjustment",E413,ABS(E413))))</f>
        <v/>
      </c>
      <c r="G413" s="17" t="n"/>
    </row>
    <row r="414">
      <c r="A414" s="16" t="n"/>
      <c r="B414" s="17" t="n"/>
      <c r="C414" s="18">
        <f>IF(B414="","",IFERROR(INDEX('Your items'!$B$6:$B$205,MATCH(B414,'Your items'!$A$6:$A$205,0)),"Unknown SKU"))</f>
        <v/>
      </c>
      <c r="D414" s="17" t="n"/>
      <c r="E414" s="19" t="n"/>
      <c r="F414" s="20">
        <f>IF(OR(B414="",E414=""),"",IF(D414="Sold",-ABS(E414),IF(D414="Adjustment",E414,ABS(E414))))</f>
        <v/>
      </c>
      <c r="G414" s="17" t="n"/>
    </row>
    <row r="415">
      <c r="A415" s="16" t="n"/>
      <c r="B415" s="17" t="n"/>
      <c r="C415" s="18">
        <f>IF(B415="","",IFERROR(INDEX('Your items'!$B$6:$B$205,MATCH(B415,'Your items'!$A$6:$A$205,0)),"Unknown SKU"))</f>
        <v/>
      </c>
      <c r="D415" s="17" t="n"/>
      <c r="E415" s="19" t="n"/>
      <c r="F415" s="20">
        <f>IF(OR(B415="",E415=""),"",IF(D415="Sold",-ABS(E415),IF(D415="Adjustment",E415,ABS(E415))))</f>
        <v/>
      </c>
      <c r="G415" s="17" t="n"/>
    </row>
    <row r="416">
      <c r="A416" s="16" t="n"/>
      <c r="B416" s="17" t="n"/>
      <c r="C416" s="18">
        <f>IF(B416="","",IFERROR(INDEX('Your items'!$B$6:$B$205,MATCH(B416,'Your items'!$A$6:$A$205,0)),"Unknown SKU"))</f>
        <v/>
      </c>
      <c r="D416" s="17" t="n"/>
      <c r="E416" s="19" t="n"/>
      <c r="F416" s="20">
        <f>IF(OR(B416="",E416=""),"",IF(D416="Sold",-ABS(E416),IF(D416="Adjustment",E416,ABS(E416))))</f>
        <v/>
      </c>
      <c r="G416" s="17" t="n"/>
    </row>
    <row r="417">
      <c r="A417" s="16" t="n"/>
      <c r="B417" s="17" t="n"/>
      <c r="C417" s="18">
        <f>IF(B417="","",IFERROR(INDEX('Your items'!$B$6:$B$205,MATCH(B417,'Your items'!$A$6:$A$205,0)),"Unknown SKU"))</f>
        <v/>
      </c>
      <c r="D417" s="17" t="n"/>
      <c r="E417" s="19" t="n"/>
      <c r="F417" s="20">
        <f>IF(OR(B417="",E417=""),"",IF(D417="Sold",-ABS(E417),IF(D417="Adjustment",E417,ABS(E417))))</f>
        <v/>
      </c>
      <c r="G417" s="17" t="n"/>
    </row>
    <row r="418">
      <c r="A418" s="16" t="n"/>
      <c r="B418" s="17" t="n"/>
      <c r="C418" s="18">
        <f>IF(B418="","",IFERROR(INDEX('Your items'!$B$6:$B$205,MATCH(B418,'Your items'!$A$6:$A$205,0)),"Unknown SKU"))</f>
        <v/>
      </c>
      <c r="D418" s="17" t="n"/>
      <c r="E418" s="19" t="n"/>
      <c r="F418" s="20">
        <f>IF(OR(B418="",E418=""),"",IF(D418="Sold",-ABS(E418),IF(D418="Adjustment",E418,ABS(E418))))</f>
        <v/>
      </c>
      <c r="G418" s="17" t="n"/>
    </row>
    <row r="419">
      <c r="A419" s="16" t="n"/>
      <c r="B419" s="17" t="n"/>
      <c r="C419" s="18">
        <f>IF(B419="","",IFERROR(INDEX('Your items'!$B$6:$B$205,MATCH(B419,'Your items'!$A$6:$A$205,0)),"Unknown SKU"))</f>
        <v/>
      </c>
      <c r="D419" s="17" t="n"/>
      <c r="E419" s="19" t="n"/>
      <c r="F419" s="20">
        <f>IF(OR(B419="",E419=""),"",IF(D419="Sold",-ABS(E419),IF(D419="Adjustment",E419,ABS(E419))))</f>
        <v/>
      </c>
      <c r="G419" s="17" t="n"/>
    </row>
    <row r="420">
      <c r="A420" s="16" t="n"/>
      <c r="B420" s="17" t="n"/>
      <c r="C420" s="18">
        <f>IF(B420="","",IFERROR(INDEX('Your items'!$B$6:$B$205,MATCH(B420,'Your items'!$A$6:$A$205,0)),"Unknown SKU"))</f>
        <v/>
      </c>
      <c r="D420" s="17" t="n"/>
      <c r="E420" s="19" t="n"/>
      <c r="F420" s="20">
        <f>IF(OR(B420="",E420=""),"",IF(D420="Sold",-ABS(E420),IF(D420="Adjustment",E420,ABS(E420))))</f>
        <v/>
      </c>
      <c r="G420" s="17" t="n"/>
    </row>
    <row r="421">
      <c r="A421" s="16" t="n"/>
      <c r="B421" s="17" t="n"/>
      <c r="C421" s="18">
        <f>IF(B421="","",IFERROR(INDEX('Your items'!$B$6:$B$205,MATCH(B421,'Your items'!$A$6:$A$205,0)),"Unknown SKU"))</f>
        <v/>
      </c>
      <c r="D421" s="17" t="n"/>
      <c r="E421" s="19" t="n"/>
      <c r="F421" s="20">
        <f>IF(OR(B421="",E421=""),"",IF(D421="Sold",-ABS(E421),IF(D421="Adjustment",E421,ABS(E421))))</f>
        <v/>
      </c>
      <c r="G421" s="17" t="n"/>
    </row>
    <row r="422">
      <c r="A422" s="16" t="n"/>
      <c r="B422" s="17" t="n"/>
      <c r="C422" s="18">
        <f>IF(B422="","",IFERROR(INDEX('Your items'!$B$6:$B$205,MATCH(B422,'Your items'!$A$6:$A$205,0)),"Unknown SKU"))</f>
        <v/>
      </c>
      <c r="D422" s="17" t="n"/>
      <c r="E422" s="19" t="n"/>
      <c r="F422" s="20">
        <f>IF(OR(B422="",E422=""),"",IF(D422="Sold",-ABS(E422),IF(D422="Adjustment",E422,ABS(E422))))</f>
        <v/>
      </c>
      <c r="G422" s="17" t="n"/>
    </row>
    <row r="423">
      <c r="A423" s="16" t="n"/>
      <c r="B423" s="17" t="n"/>
      <c r="C423" s="18">
        <f>IF(B423="","",IFERROR(INDEX('Your items'!$B$6:$B$205,MATCH(B423,'Your items'!$A$6:$A$205,0)),"Unknown SKU"))</f>
        <v/>
      </c>
      <c r="D423" s="17" t="n"/>
      <c r="E423" s="19" t="n"/>
      <c r="F423" s="20">
        <f>IF(OR(B423="",E423=""),"",IF(D423="Sold",-ABS(E423),IF(D423="Adjustment",E423,ABS(E423))))</f>
        <v/>
      </c>
      <c r="G423" s="17" t="n"/>
    </row>
    <row r="424">
      <c r="A424" s="16" t="n"/>
      <c r="B424" s="17" t="n"/>
      <c r="C424" s="18">
        <f>IF(B424="","",IFERROR(INDEX('Your items'!$B$6:$B$205,MATCH(B424,'Your items'!$A$6:$A$205,0)),"Unknown SKU"))</f>
        <v/>
      </c>
      <c r="D424" s="17" t="n"/>
      <c r="E424" s="19" t="n"/>
      <c r="F424" s="20">
        <f>IF(OR(B424="",E424=""),"",IF(D424="Sold",-ABS(E424),IF(D424="Adjustment",E424,ABS(E424))))</f>
        <v/>
      </c>
      <c r="G424" s="17" t="n"/>
    </row>
    <row r="425">
      <c r="A425" s="16" t="n"/>
      <c r="B425" s="17" t="n"/>
      <c r="C425" s="18">
        <f>IF(B425="","",IFERROR(INDEX('Your items'!$B$6:$B$205,MATCH(B425,'Your items'!$A$6:$A$205,0)),"Unknown SKU"))</f>
        <v/>
      </c>
      <c r="D425" s="17" t="n"/>
      <c r="E425" s="19" t="n"/>
      <c r="F425" s="20">
        <f>IF(OR(B425="",E425=""),"",IF(D425="Sold",-ABS(E425),IF(D425="Adjustment",E425,ABS(E425))))</f>
        <v/>
      </c>
      <c r="G425" s="17" t="n"/>
    </row>
    <row r="426">
      <c r="A426" s="16" t="n"/>
      <c r="B426" s="17" t="n"/>
      <c r="C426" s="18">
        <f>IF(B426="","",IFERROR(INDEX('Your items'!$B$6:$B$205,MATCH(B426,'Your items'!$A$6:$A$205,0)),"Unknown SKU"))</f>
        <v/>
      </c>
      <c r="D426" s="17" t="n"/>
      <c r="E426" s="19" t="n"/>
      <c r="F426" s="20">
        <f>IF(OR(B426="",E426=""),"",IF(D426="Sold",-ABS(E426),IF(D426="Adjustment",E426,ABS(E426))))</f>
        <v/>
      </c>
      <c r="G426" s="17" t="n"/>
    </row>
    <row r="427">
      <c r="A427" s="16" t="n"/>
      <c r="B427" s="17" t="n"/>
      <c r="C427" s="18">
        <f>IF(B427="","",IFERROR(INDEX('Your items'!$B$6:$B$205,MATCH(B427,'Your items'!$A$6:$A$205,0)),"Unknown SKU"))</f>
        <v/>
      </c>
      <c r="D427" s="17" t="n"/>
      <c r="E427" s="19" t="n"/>
      <c r="F427" s="20">
        <f>IF(OR(B427="",E427=""),"",IF(D427="Sold",-ABS(E427),IF(D427="Adjustment",E427,ABS(E427))))</f>
        <v/>
      </c>
      <c r="G427" s="17" t="n"/>
    </row>
    <row r="428">
      <c r="A428" s="16" t="n"/>
      <c r="B428" s="17" t="n"/>
      <c r="C428" s="18">
        <f>IF(B428="","",IFERROR(INDEX('Your items'!$B$6:$B$205,MATCH(B428,'Your items'!$A$6:$A$205,0)),"Unknown SKU"))</f>
        <v/>
      </c>
      <c r="D428" s="17" t="n"/>
      <c r="E428" s="19" t="n"/>
      <c r="F428" s="20">
        <f>IF(OR(B428="",E428=""),"",IF(D428="Sold",-ABS(E428),IF(D428="Adjustment",E428,ABS(E428))))</f>
        <v/>
      </c>
      <c r="G428" s="17" t="n"/>
    </row>
    <row r="429">
      <c r="A429" s="16" t="n"/>
      <c r="B429" s="17" t="n"/>
      <c r="C429" s="18">
        <f>IF(B429="","",IFERROR(INDEX('Your items'!$B$6:$B$205,MATCH(B429,'Your items'!$A$6:$A$205,0)),"Unknown SKU"))</f>
        <v/>
      </c>
      <c r="D429" s="17" t="n"/>
      <c r="E429" s="19" t="n"/>
      <c r="F429" s="20">
        <f>IF(OR(B429="",E429=""),"",IF(D429="Sold",-ABS(E429),IF(D429="Adjustment",E429,ABS(E429))))</f>
        <v/>
      </c>
      <c r="G429" s="17" t="n"/>
    </row>
    <row r="430">
      <c r="A430" s="16" t="n"/>
      <c r="B430" s="17" t="n"/>
      <c r="C430" s="18">
        <f>IF(B430="","",IFERROR(INDEX('Your items'!$B$6:$B$205,MATCH(B430,'Your items'!$A$6:$A$205,0)),"Unknown SKU"))</f>
        <v/>
      </c>
      <c r="D430" s="17" t="n"/>
      <c r="E430" s="19" t="n"/>
      <c r="F430" s="20">
        <f>IF(OR(B430="",E430=""),"",IF(D430="Sold",-ABS(E430),IF(D430="Adjustment",E430,ABS(E430))))</f>
        <v/>
      </c>
      <c r="G430" s="17" t="n"/>
    </row>
    <row r="431">
      <c r="A431" s="16" t="n"/>
      <c r="B431" s="17" t="n"/>
      <c r="C431" s="18">
        <f>IF(B431="","",IFERROR(INDEX('Your items'!$B$6:$B$205,MATCH(B431,'Your items'!$A$6:$A$205,0)),"Unknown SKU"))</f>
        <v/>
      </c>
      <c r="D431" s="17" t="n"/>
      <c r="E431" s="19" t="n"/>
      <c r="F431" s="20">
        <f>IF(OR(B431="",E431=""),"",IF(D431="Sold",-ABS(E431),IF(D431="Adjustment",E431,ABS(E431))))</f>
        <v/>
      </c>
      <c r="G431" s="17" t="n"/>
    </row>
    <row r="432">
      <c r="A432" s="16" t="n"/>
      <c r="B432" s="17" t="n"/>
      <c r="C432" s="18">
        <f>IF(B432="","",IFERROR(INDEX('Your items'!$B$6:$B$205,MATCH(B432,'Your items'!$A$6:$A$205,0)),"Unknown SKU"))</f>
        <v/>
      </c>
      <c r="D432" s="17" t="n"/>
      <c r="E432" s="19" t="n"/>
      <c r="F432" s="20">
        <f>IF(OR(B432="",E432=""),"",IF(D432="Sold",-ABS(E432),IF(D432="Adjustment",E432,ABS(E432))))</f>
        <v/>
      </c>
      <c r="G432" s="17" t="n"/>
    </row>
    <row r="433">
      <c r="A433" s="16" t="n"/>
      <c r="B433" s="17" t="n"/>
      <c r="C433" s="18">
        <f>IF(B433="","",IFERROR(INDEX('Your items'!$B$6:$B$205,MATCH(B433,'Your items'!$A$6:$A$205,0)),"Unknown SKU"))</f>
        <v/>
      </c>
      <c r="D433" s="17" t="n"/>
      <c r="E433" s="19" t="n"/>
      <c r="F433" s="20">
        <f>IF(OR(B433="",E433=""),"",IF(D433="Sold",-ABS(E433),IF(D433="Adjustment",E433,ABS(E433))))</f>
        <v/>
      </c>
      <c r="G433" s="17" t="n"/>
    </row>
    <row r="434">
      <c r="A434" s="16" t="n"/>
      <c r="B434" s="17" t="n"/>
      <c r="C434" s="18">
        <f>IF(B434="","",IFERROR(INDEX('Your items'!$B$6:$B$205,MATCH(B434,'Your items'!$A$6:$A$205,0)),"Unknown SKU"))</f>
        <v/>
      </c>
      <c r="D434" s="17" t="n"/>
      <c r="E434" s="19" t="n"/>
      <c r="F434" s="20">
        <f>IF(OR(B434="",E434=""),"",IF(D434="Sold",-ABS(E434),IF(D434="Adjustment",E434,ABS(E434))))</f>
        <v/>
      </c>
      <c r="G434" s="17" t="n"/>
    </row>
    <row r="435">
      <c r="A435" s="16" t="n"/>
      <c r="B435" s="17" t="n"/>
      <c r="C435" s="18">
        <f>IF(B435="","",IFERROR(INDEX('Your items'!$B$6:$B$205,MATCH(B435,'Your items'!$A$6:$A$205,0)),"Unknown SKU"))</f>
        <v/>
      </c>
      <c r="D435" s="17" t="n"/>
      <c r="E435" s="19" t="n"/>
      <c r="F435" s="20">
        <f>IF(OR(B435="",E435=""),"",IF(D435="Sold",-ABS(E435),IF(D435="Adjustment",E435,ABS(E435))))</f>
        <v/>
      </c>
      <c r="G435" s="17" t="n"/>
    </row>
    <row r="436">
      <c r="A436" s="16" t="n"/>
      <c r="B436" s="17" t="n"/>
      <c r="C436" s="18">
        <f>IF(B436="","",IFERROR(INDEX('Your items'!$B$6:$B$205,MATCH(B436,'Your items'!$A$6:$A$205,0)),"Unknown SKU"))</f>
        <v/>
      </c>
      <c r="D436" s="17" t="n"/>
      <c r="E436" s="19" t="n"/>
      <c r="F436" s="20">
        <f>IF(OR(B436="",E436=""),"",IF(D436="Sold",-ABS(E436),IF(D436="Adjustment",E436,ABS(E436))))</f>
        <v/>
      </c>
      <c r="G436" s="17" t="n"/>
    </row>
    <row r="437">
      <c r="A437" s="16" t="n"/>
      <c r="B437" s="17" t="n"/>
      <c r="C437" s="18">
        <f>IF(B437="","",IFERROR(INDEX('Your items'!$B$6:$B$205,MATCH(B437,'Your items'!$A$6:$A$205,0)),"Unknown SKU"))</f>
        <v/>
      </c>
      <c r="D437" s="17" t="n"/>
      <c r="E437" s="19" t="n"/>
      <c r="F437" s="20">
        <f>IF(OR(B437="",E437=""),"",IF(D437="Sold",-ABS(E437),IF(D437="Adjustment",E437,ABS(E437))))</f>
        <v/>
      </c>
      <c r="G437" s="17" t="n"/>
    </row>
    <row r="438">
      <c r="A438" s="16" t="n"/>
      <c r="B438" s="17" t="n"/>
      <c r="C438" s="18">
        <f>IF(B438="","",IFERROR(INDEX('Your items'!$B$6:$B$205,MATCH(B438,'Your items'!$A$6:$A$205,0)),"Unknown SKU"))</f>
        <v/>
      </c>
      <c r="D438" s="17" t="n"/>
      <c r="E438" s="19" t="n"/>
      <c r="F438" s="20">
        <f>IF(OR(B438="",E438=""),"",IF(D438="Sold",-ABS(E438),IF(D438="Adjustment",E438,ABS(E438))))</f>
        <v/>
      </c>
      <c r="G438" s="17" t="n"/>
    </row>
    <row r="439">
      <c r="A439" s="16" t="n"/>
      <c r="B439" s="17" t="n"/>
      <c r="C439" s="18">
        <f>IF(B439="","",IFERROR(INDEX('Your items'!$B$6:$B$205,MATCH(B439,'Your items'!$A$6:$A$205,0)),"Unknown SKU"))</f>
        <v/>
      </c>
      <c r="D439" s="17" t="n"/>
      <c r="E439" s="19" t="n"/>
      <c r="F439" s="20">
        <f>IF(OR(B439="",E439=""),"",IF(D439="Sold",-ABS(E439),IF(D439="Adjustment",E439,ABS(E439))))</f>
        <v/>
      </c>
      <c r="G439" s="17" t="n"/>
    </row>
    <row r="440">
      <c r="A440" s="16" t="n"/>
      <c r="B440" s="17" t="n"/>
      <c r="C440" s="18">
        <f>IF(B440="","",IFERROR(INDEX('Your items'!$B$6:$B$205,MATCH(B440,'Your items'!$A$6:$A$205,0)),"Unknown SKU"))</f>
        <v/>
      </c>
      <c r="D440" s="17" t="n"/>
      <c r="E440" s="19" t="n"/>
      <c r="F440" s="20">
        <f>IF(OR(B440="",E440=""),"",IF(D440="Sold",-ABS(E440),IF(D440="Adjustment",E440,ABS(E440))))</f>
        <v/>
      </c>
      <c r="G440" s="17" t="n"/>
    </row>
    <row r="441">
      <c r="A441" s="16" t="n"/>
      <c r="B441" s="17" t="n"/>
      <c r="C441" s="18">
        <f>IF(B441="","",IFERROR(INDEX('Your items'!$B$6:$B$205,MATCH(B441,'Your items'!$A$6:$A$205,0)),"Unknown SKU"))</f>
        <v/>
      </c>
      <c r="D441" s="17" t="n"/>
      <c r="E441" s="19" t="n"/>
      <c r="F441" s="20">
        <f>IF(OR(B441="",E441=""),"",IF(D441="Sold",-ABS(E441),IF(D441="Adjustment",E441,ABS(E441))))</f>
        <v/>
      </c>
      <c r="G441" s="17" t="n"/>
    </row>
    <row r="442">
      <c r="A442" s="16" t="n"/>
      <c r="B442" s="17" t="n"/>
      <c r="C442" s="18">
        <f>IF(B442="","",IFERROR(INDEX('Your items'!$B$6:$B$205,MATCH(B442,'Your items'!$A$6:$A$205,0)),"Unknown SKU"))</f>
        <v/>
      </c>
      <c r="D442" s="17" t="n"/>
      <c r="E442" s="19" t="n"/>
      <c r="F442" s="20">
        <f>IF(OR(B442="",E442=""),"",IF(D442="Sold",-ABS(E442),IF(D442="Adjustment",E442,ABS(E442))))</f>
        <v/>
      </c>
      <c r="G442" s="17" t="n"/>
    </row>
    <row r="443">
      <c r="A443" s="16" t="n"/>
      <c r="B443" s="17" t="n"/>
      <c r="C443" s="18">
        <f>IF(B443="","",IFERROR(INDEX('Your items'!$B$6:$B$205,MATCH(B443,'Your items'!$A$6:$A$205,0)),"Unknown SKU"))</f>
        <v/>
      </c>
      <c r="D443" s="17" t="n"/>
      <c r="E443" s="19" t="n"/>
      <c r="F443" s="20">
        <f>IF(OR(B443="",E443=""),"",IF(D443="Sold",-ABS(E443),IF(D443="Adjustment",E443,ABS(E443))))</f>
        <v/>
      </c>
      <c r="G443" s="17" t="n"/>
    </row>
    <row r="444">
      <c r="A444" s="16" t="n"/>
      <c r="B444" s="17" t="n"/>
      <c r="C444" s="18">
        <f>IF(B444="","",IFERROR(INDEX('Your items'!$B$6:$B$205,MATCH(B444,'Your items'!$A$6:$A$205,0)),"Unknown SKU"))</f>
        <v/>
      </c>
      <c r="D444" s="17" t="n"/>
      <c r="E444" s="19" t="n"/>
      <c r="F444" s="20">
        <f>IF(OR(B444="",E444=""),"",IF(D444="Sold",-ABS(E444),IF(D444="Adjustment",E444,ABS(E444))))</f>
        <v/>
      </c>
      <c r="G444" s="17" t="n"/>
    </row>
    <row r="445">
      <c r="A445" s="16" t="n"/>
      <c r="B445" s="17" t="n"/>
      <c r="C445" s="18">
        <f>IF(B445="","",IFERROR(INDEX('Your items'!$B$6:$B$205,MATCH(B445,'Your items'!$A$6:$A$205,0)),"Unknown SKU"))</f>
        <v/>
      </c>
      <c r="D445" s="17" t="n"/>
      <c r="E445" s="19" t="n"/>
      <c r="F445" s="20">
        <f>IF(OR(B445="",E445=""),"",IF(D445="Sold",-ABS(E445),IF(D445="Adjustment",E445,ABS(E445))))</f>
        <v/>
      </c>
      <c r="G445" s="17" t="n"/>
    </row>
    <row r="446">
      <c r="A446" s="16" t="n"/>
      <c r="B446" s="17" t="n"/>
      <c r="C446" s="18">
        <f>IF(B446="","",IFERROR(INDEX('Your items'!$B$6:$B$205,MATCH(B446,'Your items'!$A$6:$A$205,0)),"Unknown SKU"))</f>
        <v/>
      </c>
      <c r="D446" s="17" t="n"/>
      <c r="E446" s="19" t="n"/>
      <c r="F446" s="20">
        <f>IF(OR(B446="",E446=""),"",IF(D446="Sold",-ABS(E446),IF(D446="Adjustment",E446,ABS(E446))))</f>
        <v/>
      </c>
      <c r="G446" s="17" t="n"/>
    </row>
    <row r="447">
      <c r="A447" s="16" t="n"/>
      <c r="B447" s="17" t="n"/>
      <c r="C447" s="18">
        <f>IF(B447="","",IFERROR(INDEX('Your items'!$B$6:$B$205,MATCH(B447,'Your items'!$A$6:$A$205,0)),"Unknown SKU"))</f>
        <v/>
      </c>
      <c r="D447" s="17" t="n"/>
      <c r="E447" s="19" t="n"/>
      <c r="F447" s="20">
        <f>IF(OR(B447="",E447=""),"",IF(D447="Sold",-ABS(E447),IF(D447="Adjustment",E447,ABS(E447))))</f>
        <v/>
      </c>
      <c r="G447" s="17" t="n"/>
    </row>
    <row r="448">
      <c r="A448" s="16" t="n"/>
      <c r="B448" s="17" t="n"/>
      <c r="C448" s="18">
        <f>IF(B448="","",IFERROR(INDEX('Your items'!$B$6:$B$205,MATCH(B448,'Your items'!$A$6:$A$205,0)),"Unknown SKU"))</f>
        <v/>
      </c>
      <c r="D448" s="17" t="n"/>
      <c r="E448" s="19" t="n"/>
      <c r="F448" s="20">
        <f>IF(OR(B448="",E448=""),"",IF(D448="Sold",-ABS(E448),IF(D448="Adjustment",E448,ABS(E448))))</f>
        <v/>
      </c>
      <c r="G448" s="17" t="n"/>
    </row>
    <row r="449">
      <c r="A449" s="16" t="n"/>
      <c r="B449" s="17" t="n"/>
      <c r="C449" s="18">
        <f>IF(B449="","",IFERROR(INDEX('Your items'!$B$6:$B$205,MATCH(B449,'Your items'!$A$6:$A$205,0)),"Unknown SKU"))</f>
        <v/>
      </c>
      <c r="D449" s="17" t="n"/>
      <c r="E449" s="19" t="n"/>
      <c r="F449" s="20">
        <f>IF(OR(B449="",E449=""),"",IF(D449="Sold",-ABS(E449),IF(D449="Adjustment",E449,ABS(E449))))</f>
        <v/>
      </c>
      <c r="G449" s="17" t="n"/>
    </row>
    <row r="450">
      <c r="A450" s="16" t="n"/>
      <c r="B450" s="17" t="n"/>
      <c r="C450" s="18">
        <f>IF(B450="","",IFERROR(INDEX('Your items'!$B$6:$B$205,MATCH(B450,'Your items'!$A$6:$A$205,0)),"Unknown SKU"))</f>
        <v/>
      </c>
      <c r="D450" s="17" t="n"/>
      <c r="E450" s="19" t="n"/>
      <c r="F450" s="20">
        <f>IF(OR(B450="",E450=""),"",IF(D450="Sold",-ABS(E450),IF(D450="Adjustment",E450,ABS(E450))))</f>
        <v/>
      </c>
      <c r="G450" s="17" t="n"/>
    </row>
    <row r="451">
      <c r="A451" s="16" t="n"/>
      <c r="B451" s="17" t="n"/>
      <c r="C451" s="18">
        <f>IF(B451="","",IFERROR(INDEX('Your items'!$B$6:$B$205,MATCH(B451,'Your items'!$A$6:$A$205,0)),"Unknown SKU"))</f>
        <v/>
      </c>
      <c r="D451" s="17" t="n"/>
      <c r="E451" s="19" t="n"/>
      <c r="F451" s="20">
        <f>IF(OR(B451="",E451=""),"",IF(D451="Sold",-ABS(E451),IF(D451="Adjustment",E451,ABS(E451))))</f>
        <v/>
      </c>
      <c r="G451" s="17" t="n"/>
    </row>
    <row r="452">
      <c r="A452" s="16" t="n"/>
      <c r="B452" s="17" t="n"/>
      <c r="C452" s="18">
        <f>IF(B452="","",IFERROR(INDEX('Your items'!$B$6:$B$205,MATCH(B452,'Your items'!$A$6:$A$205,0)),"Unknown SKU"))</f>
        <v/>
      </c>
      <c r="D452" s="17" t="n"/>
      <c r="E452" s="19" t="n"/>
      <c r="F452" s="20">
        <f>IF(OR(B452="",E452=""),"",IF(D452="Sold",-ABS(E452),IF(D452="Adjustment",E452,ABS(E452))))</f>
        <v/>
      </c>
      <c r="G452" s="17" t="n"/>
    </row>
    <row r="453">
      <c r="A453" s="16" t="n"/>
      <c r="B453" s="17" t="n"/>
      <c r="C453" s="18">
        <f>IF(B453="","",IFERROR(INDEX('Your items'!$B$6:$B$205,MATCH(B453,'Your items'!$A$6:$A$205,0)),"Unknown SKU"))</f>
        <v/>
      </c>
      <c r="D453" s="17" t="n"/>
      <c r="E453" s="19" t="n"/>
      <c r="F453" s="20">
        <f>IF(OR(B453="",E453=""),"",IF(D453="Sold",-ABS(E453),IF(D453="Adjustment",E453,ABS(E453))))</f>
        <v/>
      </c>
      <c r="G453" s="17" t="n"/>
    </row>
    <row r="454">
      <c r="A454" s="16" t="n"/>
      <c r="B454" s="17" t="n"/>
      <c r="C454" s="18">
        <f>IF(B454="","",IFERROR(INDEX('Your items'!$B$6:$B$205,MATCH(B454,'Your items'!$A$6:$A$205,0)),"Unknown SKU"))</f>
        <v/>
      </c>
      <c r="D454" s="17" t="n"/>
      <c r="E454" s="19" t="n"/>
      <c r="F454" s="20">
        <f>IF(OR(B454="",E454=""),"",IF(D454="Sold",-ABS(E454),IF(D454="Adjustment",E454,ABS(E454))))</f>
        <v/>
      </c>
      <c r="G454" s="17" t="n"/>
    </row>
    <row r="455">
      <c r="A455" s="16" t="n"/>
      <c r="B455" s="17" t="n"/>
      <c r="C455" s="18">
        <f>IF(B455="","",IFERROR(INDEX('Your items'!$B$6:$B$205,MATCH(B455,'Your items'!$A$6:$A$205,0)),"Unknown SKU"))</f>
        <v/>
      </c>
      <c r="D455" s="17" t="n"/>
      <c r="E455" s="19" t="n"/>
      <c r="F455" s="20">
        <f>IF(OR(B455="",E455=""),"",IF(D455="Sold",-ABS(E455),IF(D455="Adjustment",E455,ABS(E455))))</f>
        <v/>
      </c>
      <c r="G455" s="17" t="n"/>
    </row>
    <row r="456">
      <c r="A456" s="16" t="n"/>
      <c r="B456" s="17" t="n"/>
      <c r="C456" s="18">
        <f>IF(B456="","",IFERROR(INDEX('Your items'!$B$6:$B$205,MATCH(B456,'Your items'!$A$6:$A$205,0)),"Unknown SKU"))</f>
        <v/>
      </c>
      <c r="D456" s="17" t="n"/>
      <c r="E456" s="19" t="n"/>
      <c r="F456" s="20">
        <f>IF(OR(B456="",E456=""),"",IF(D456="Sold",-ABS(E456),IF(D456="Adjustment",E456,ABS(E456))))</f>
        <v/>
      </c>
      <c r="G456" s="17" t="n"/>
    </row>
    <row r="457">
      <c r="A457" s="16" t="n"/>
      <c r="B457" s="17" t="n"/>
      <c r="C457" s="18">
        <f>IF(B457="","",IFERROR(INDEX('Your items'!$B$6:$B$205,MATCH(B457,'Your items'!$A$6:$A$205,0)),"Unknown SKU"))</f>
        <v/>
      </c>
      <c r="D457" s="17" t="n"/>
      <c r="E457" s="19" t="n"/>
      <c r="F457" s="20">
        <f>IF(OR(B457="",E457=""),"",IF(D457="Sold",-ABS(E457),IF(D457="Adjustment",E457,ABS(E457))))</f>
        <v/>
      </c>
      <c r="G457" s="17" t="n"/>
    </row>
    <row r="458">
      <c r="A458" s="16" t="n"/>
      <c r="B458" s="17" t="n"/>
      <c r="C458" s="18">
        <f>IF(B458="","",IFERROR(INDEX('Your items'!$B$6:$B$205,MATCH(B458,'Your items'!$A$6:$A$205,0)),"Unknown SKU"))</f>
        <v/>
      </c>
      <c r="D458" s="17" t="n"/>
      <c r="E458" s="19" t="n"/>
      <c r="F458" s="20">
        <f>IF(OR(B458="",E458=""),"",IF(D458="Sold",-ABS(E458),IF(D458="Adjustment",E458,ABS(E458))))</f>
        <v/>
      </c>
      <c r="G458" s="17" t="n"/>
    </row>
    <row r="459">
      <c r="A459" s="16" t="n"/>
      <c r="B459" s="17" t="n"/>
      <c r="C459" s="18">
        <f>IF(B459="","",IFERROR(INDEX('Your items'!$B$6:$B$205,MATCH(B459,'Your items'!$A$6:$A$205,0)),"Unknown SKU"))</f>
        <v/>
      </c>
      <c r="D459" s="17" t="n"/>
      <c r="E459" s="19" t="n"/>
      <c r="F459" s="20">
        <f>IF(OR(B459="",E459=""),"",IF(D459="Sold",-ABS(E459),IF(D459="Adjustment",E459,ABS(E459))))</f>
        <v/>
      </c>
      <c r="G459" s="17" t="n"/>
    </row>
    <row r="460">
      <c r="A460" s="16" t="n"/>
      <c r="B460" s="17" t="n"/>
      <c r="C460" s="18">
        <f>IF(B460="","",IFERROR(INDEX('Your items'!$B$6:$B$205,MATCH(B460,'Your items'!$A$6:$A$205,0)),"Unknown SKU"))</f>
        <v/>
      </c>
      <c r="D460" s="17" t="n"/>
      <c r="E460" s="19" t="n"/>
      <c r="F460" s="20">
        <f>IF(OR(B460="",E460=""),"",IF(D460="Sold",-ABS(E460),IF(D460="Adjustment",E460,ABS(E460))))</f>
        <v/>
      </c>
      <c r="G460" s="17" t="n"/>
    </row>
    <row r="461">
      <c r="A461" s="16" t="n"/>
      <c r="B461" s="17" t="n"/>
      <c r="C461" s="18">
        <f>IF(B461="","",IFERROR(INDEX('Your items'!$B$6:$B$205,MATCH(B461,'Your items'!$A$6:$A$205,0)),"Unknown SKU"))</f>
        <v/>
      </c>
      <c r="D461" s="17" t="n"/>
      <c r="E461" s="19" t="n"/>
      <c r="F461" s="20">
        <f>IF(OR(B461="",E461=""),"",IF(D461="Sold",-ABS(E461),IF(D461="Adjustment",E461,ABS(E461))))</f>
        <v/>
      </c>
      <c r="G461" s="17" t="n"/>
    </row>
    <row r="462">
      <c r="A462" s="16" t="n"/>
      <c r="B462" s="17" t="n"/>
      <c r="C462" s="18">
        <f>IF(B462="","",IFERROR(INDEX('Your items'!$B$6:$B$205,MATCH(B462,'Your items'!$A$6:$A$205,0)),"Unknown SKU"))</f>
        <v/>
      </c>
      <c r="D462" s="17" t="n"/>
      <c r="E462" s="19" t="n"/>
      <c r="F462" s="20">
        <f>IF(OR(B462="",E462=""),"",IF(D462="Sold",-ABS(E462),IF(D462="Adjustment",E462,ABS(E462))))</f>
        <v/>
      </c>
      <c r="G462" s="17" t="n"/>
    </row>
    <row r="463">
      <c r="A463" s="16" t="n"/>
      <c r="B463" s="17" t="n"/>
      <c r="C463" s="18">
        <f>IF(B463="","",IFERROR(INDEX('Your items'!$B$6:$B$205,MATCH(B463,'Your items'!$A$6:$A$205,0)),"Unknown SKU"))</f>
        <v/>
      </c>
      <c r="D463" s="17" t="n"/>
      <c r="E463" s="19" t="n"/>
      <c r="F463" s="20">
        <f>IF(OR(B463="",E463=""),"",IF(D463="Sold",-ABS(E463),IF(D463="Adjustment",E463,ABS(E463))))</f>
        <v/>
      </c>
      <c r="G463" s="17" t="n"/>
    </row>
    <row r="464">
      <c r="A464" s="16" t="n"/>
      <c r="B464" s="17" t="n"/>
      <c r="C464" s="18">
        <f>IF(B464="","",IFERROR(INDEX('Your items'!$B$6:$B$205,MATCH(B464,'Your items'!$A$6:$A$205,0)),"Unknown SKU"))</f>
        <v/>
      </c>
      <c r="D464" s="17" t="n"/>
      <c r="E464" s="19" t="n"/>
      <c r="F464" s="20">
        <f>IF(OR(B464="",E464=""),"",IF(D464="Sold",-ABS(E464),IF(D464="Adjustment",E464,ABS(E464))))</f>
        <v/>
      </c>
      <c r="G464" s="17" t="n"/>
    </row>
    <row r="465">
      <c r="A465" s="16" t="n"/>
      <c r="B465" s="17" t="n"/>
      <c r="C465" s="18">
        <f>IF(B465="","",IFERROR(INDEX('Your items'!$B$6:$B$205,MATCH(B465,'Your items'!$A$6:$A$205,0)),"Unknown SKU"))</f>
        <v/>
      </c>
      <c r="D465" s="17" t="n"/>
      <c r="E465" s="19" t="n"/>
      <c r="F465" s="20">
        <f>IF(OR(B465="",E465=""),"",IF(D465="Sold",-ABS(E465),IF(D465="Adjustment",E465,ABS(E465))))</f>
        <v/>
      </c>
      <c r="G465" s="17" t="n"/>
    </row>
    <row r="466">
      <c r="A466" s="16" t="n"/>
      <c r="B466" s="17" t="n"/>
      <c r="C466" s="18">
        <f>IF(B466="","",IFERROR(INDEX('Your items'!$B$6:$B$205,MATCH(B466,'Your items'!$A$6:$A$205,0)),"Unknown SKU"))</f>
        <v/>
      </c>
      <c r="D466" s="17" t="n"/>
      <c r="E466" s="19" t="n"/>
      <c r="F466" s="20">
        <f>IF(OR(B466="",E466=""),"",IF(D466="Sold",-ABS(E466),IF(D466="Adjustment",E466,ABS(E466))))</f>
        <v/>
      </c>
      <c r="G466" s="17" t="n"/>
    </row>
    <row r="467">
      <c r="A467" s="16" t="n"/>
      <c r="B467" s="17" t="n"/>
      <c r="C467" s="18">
        <f>IF(B467="","",IFERROR(INDEX('Your items'!$B$6:$B$205,MATCH(B467,'Your items'!$A$6:$A$205,0)),"Unknown SKU"))</f>
        <v/>
      </c>
      <c r="D467" s="17" t="n"/>
      <c r="E467" s="19" t="n"/>
      <c r="F467" s="20">
        <f>IF(OR(B467="",E467=""),"",IF(D467="Sold",-ABS(E467),IF(D467="Adjustment",E467,ABS(E467))))</f>
        <v/>
      </c>
      <c r="G467" s="17" t="n"/>
    </row>
    <row r="468">
      <c r="A468" s="16" t="n"/>
      <c r="B468" s="17" t="n"/>
      <c r="C468" s="18">
        <f>IF(B468="","",IFERROR(INDEX('Your items'!$B$6:$B$205,MATCH(B468,'Your items'!$A$6:$A$205,0)),"Unknown SKU"))</f>
        <v/>
      </c>
      <c r="D468" s="17" t="n"/>
      <c r="E468" s="19" t="n"/>
      <c r="F468" s="20">
        <f>IF(OR(B468="",E468=""),"",IF(D468="Sold",-ABS(E468),IF(D468="Adjustment",E468,ABS(E468))))</f>
        <v/>
      </c>
      <c r="G468" s="17" t="n"/>
    </row>
    <row r="469">
      <c r="A469" s="16" t="n"/>
      <c r="B469" s="17" t="n"/>
      <c r="C469" s="18">
        <f>IF(B469="","",IFERROR(INDEX('Your items'!$B$6:$B$205,MATCH(B469,'Your items'!$A$6:$A$205,0)),"Unknown SKU"))</f>
        <v/>
      </c>
      <c r="D469" s="17" t="n"/>
      <c r="E469" s="19" t="n"/>
      <c r="F469" s="20">
        <f>IF(OR(B469="",E469=""),"",IF(D469="Sold",-ABS(E469),IF(D469="Adjustment",E469,ABS(E469))))</f>
        <v/>
      </c>
      <c r="G469" s="17" t="n"/>
    </row>
    <row r="470">
      <c r="A470" s="16" t="n"/>
      <c r="B470" s="17" t="n"/>
      <c r="C470" s="18">
        <f>IF(B470="","",IFERROR(INDEX('Your items'!$B$6:$B$205,MATCH(B470,'Your items'!$A$6:$A$205,0)),"Unknown SKU"))</f>
        <v/>
      </c>
      <c r="D470" s="17" t="n"/>
      <c r="E470" s="19" t="n"/>
      <c r="F470" s="20">
        <f>IF(OR(B470="",E470=""),"",IF(D470="Sold",-ABS(E470),IF(D470="Adjustment",E470,ABS(E470))))</f>
        <v/>
      </c>
      <c r="G470" s="17" t="n"/>
    </row>
    <row r="471">
      <c r="A471" s="16" t="n"/>
      <c r="B471" s="17" t="n"/>
      <c r="C471" s="18">
        <f>IF(B471="","",IFERROR(INDEX('Your items'!$B$6:$B$205,MATCH(B471,'Your items'!$A$6:$A$205,0)),"Unknown SKU"))</f>
        <v/>
      </c>
      <c r="D471" s="17" t="n"/>
      <c r="E471" s="19" t="n"/>
      <c r="F471" s="20">
        <f>IF(OR(B471="",E471=""),"",IF(D471="Sold",-ABS(E471),IF(D471="Adjustment",E471,ABS(E471))))</f>
        <v/>
      </c>
      <c r="G471" s="17" t="n"/>
    </row>
    <row r="472">
      <c r="A472" s="16" t="n"/>
      <c r="B472" s="17" t="n"/>
      <c r="C472" s="18">
        <f>IF(B472="","",IFERROR(INDEX('Your items'!$B$6:$B$205,MATCH(B472,'Your items'!$A$6:$A$205,0)),"Unknown SKU"))</f>
        <v/>
      </c>
      <c r="D472" s="17" t="n"/>
      <c r="E472" s="19" t="n"/>
      <c r="F472" s="20">
        <f>IF(OR(B472="",E472=""),"",IF(D472="Sold",-ABS(E472),IF(D472="Adjustment",E472,ABS(E472))))</f>
        <v/>
      </c>
      <c r="G472" s="17" t="n"/>
    </row>
    <row r="473">
      <c r="A473" s="16" t="n"/>
      <c r="B473" s="17" t="n"/>
      <c r="C473" s="18">
        <f>IF(B473="","",IFERROR(INDEX('Your items'!$B$6:$B$205,MATCH(B473,'Your items'!$A$6:$A$205,0)),"Unknown SKU"))</f>
        <v/>
      </c>
      <c r="D473" s="17" t="n"/>
      <c r="E473" s="19" t="n"/>
      <c r="F473" s="20">
        <f>IF(OR(B473="",E473=""),"",IF(D473="Sold",-ABS(E473),IF(D473="Adjustment",E473,ABS(E473))))</f>
        <v/>
      </c>
      <c r="G473" s="17" t="n"/>
    </row>
    <row r="474">
      <c r="A474" s="16" t="n"/>
      <c r="B474" s="17" t="n"/>
      <c r="C474" s="18">
        <f>IF(B474="","",IFERROR(INDEX('Your items'!$B$6:$B$205,MATCH(B474,'Your items'!$A$6:$A$205,0)),"Unknown SKU"))</f>
        <v/>
      </c>
      <c r="D474" s="17" t="n"/>
      <c r="E474" s="19" t="n"/>
      <c r="F474" s="20">
        <f>IF(OR(B474="",E474=""),"",IF(D474="Sold",-ABS(E474),IF(D474="Adjustment",E474,ABS(E474))))</f>
        <v/>
      </c>
      <c r="G474" s="17" t="n"/>
    </row>
    <row r="475">
      <c r="A475" s="16" t="n"/>
      <c r="B475" s="17" t="n"/>
      <c r="C475" s="18">
        <f>IF(B475="","",IFERROR(INDEX('Your items'!$B$6:$B$205,MATCH(B475,'Your items'!$A$6:$A$205,0)),"Unknown SKU"))</f>
        <v/>
      </c>
      <c r="D475" s="17" t="n"/>
      <c r="E475" s="19" t="n"/>
      <c r="F475" s="20">
        <f>IF(OR(B475="",E475=""),"",IF(D475="Sold",-ABS(E475),IF(D475="Adjustment",E475,ABS(E475))))</f>
        <v/>
      </c>
      <c r="G475" s="17" t="n"/>
    </row>
    <row r="476">
      <c r="A476" s="16" t="n"/>
      <c r="B476" s="17" t="n"/>
      <c r="C476" s="18">
        <f>IF(B476="","",IFERROR(INDEX('Your items'!$B$6:$B$205,MATCH(B476,'Your items'!$A$6:$A$205,0)),"Unknown SKU"))</f>
        <v/>
      </c>
      <c r="D476" s="17" t="n"/>
      <c r="E476" s="19" t="n"/>
      <c r="F476" s="20">
        <f>IF(OR(B476="",E476=""),"",IF(D476="Sold",-ABS(E476),IF(D476="Adjustment",E476,ABS(E476))))</f>
        <v/>
      </c>
      <c r="G476" s="17" t="n"/>
    </row>
    <row r="477">
      <c r="A477" s="16" t="n"/>
      <c r="B477" s="17" t="n"/>
      <c r="C477" s="18">
        <f>IF(B477="","",IFERROR(INDEX('Your items'!$B$6:$B$205,MATCH(B477,'Your items'!$A$6:$A$205,0)),"Unknown SKU"))</f>
        <v/>
      </c>
      <c r="D477" s="17" t="n"/>
      <c r="E477" s="19" t="n"/>
      <c r="F477" s="20">
        <f>IF(OR(B477="",E477=""),"",IF(D477="Sold",-ABS(E477),IF(D477="Adjustment",E477,ABS(E477))))</f>
        <v/>
      </c>
      <c r="G477" s="17" t="n"/>
    </row>
    <row r="478">
      <c r="A478" s="16" t="n"/>
      <c r="B478" s="17" t="n"/>
      <c r="C478" s="18">
        <f>IF(B478="","",IFERROR(INDEX('Your items'!$B$6:$B$205,MATCH(B478,'Your items'!$A$6:$A$205,0)),"Unknown SKU"))</f>
        <v/>
      </c>
      <c r="D478" s="17" t="n"/>
      <c r="E478" s="19" t="n"/>
      <c r="F478" s="20">
        <f>IF(OR(B478="",E478=""),"",IF(D478="Sold",-ABS(E478),IF(D478="Adjustment",E478,ABS(E478))))</f>
        <v/>
      </c>
      <c r="G478" s="17" t="n"/>
    </row>
    <row r="479">
      <c r="A479" s="16" t="n"/>
      <c r="B479" s="17" t="n"/>
      <c r="C479" s="18">
        <f>IF(B479="","",IFERROR(INDEX('Your items'!$B$6:$B$205,MATCH(B479,'Your items'!$A$6:$A$205,0)),"Unknown SKU"))</f>
        <v/>
      </c>
      <c r="D479" s="17" t="n"/>
      <c r="E479" s="19" t="n"/>
      <c r="F479" s="20">
        <f>IF(OR(B479="",E479=""),"",IF(D479="Sold",-ABS(E479),IF(D479="Adjustment",E479,ABS(E479))))</f>
        <v/>
      </c>
      <c r="G479" s="17" t="n"/>
    </row>
    <row r="480">
      <c r="A480" s="16" t="n"/>
      <c r="B480" s="17" t="n"/>
      <c r="C480" s="18">
        <f>IF(B480="","",IFERROR(INDEX('Your items'!$B$6:$B$205,MATCH(B480,'Your items'!$A$6:$A$205,0)),"Unknown SKU"))</f>
        <v/>
      </c>
      <c r="D480" s="17" t="n"/>
      <c r="E480" s="19" t="n"/>
      <c r="F480" s="20">
        <f>IF(OR(B480="",E480=""),"",IF(D480="Sold",-ABS(E480),IF(D480="Adjustment",E480,ABS(E480))))</f>
        <v/>
      </c>
      <c r="G480" s="17" t="n"/>
    </row>
    <row r="481">
      <c r="A481" s="16" t="n"/>
      <c r="B481" s="17" t="n"/>
      <c r="C481" s="18">
        <f>IF(B481="","",IFERROR(INDEX('Your items'!$B$6:$B$205,MATCH(B481,'Your items'!$A$6:$A$205,0)),"Unknown SKU"))</f>
        <v/>
      </c>
      <c r="D481" s="17" t="n"/>
      <c r="E481" s="19" t="n"/>
      <c r="F481" s="20">
        <f>IF(OR(B481="",E481=""),"",IF(D481="Sold",-ABS(E481),IF(D481="Adjustment",E481,ABS(E481))))</f>
        <v/>
      </c>
      <c r="G481" s="17" t="n"/>
    </row>
    <row r="482">
      <c r="A482" s="16" t="n"/>
      <c r="B482" s="17" t="n"/>
      <c r="C482" s="18">
        <f>IF(B482="","",IFERROR(INDEX('Your items'!$B$6:$B$205,MATCH(B482,'Your items'!$A$6:$A$205,0)),"Unknown SKU"))</f>
        <v/>
      </c>
      <c r="D482" s="17" t="n"/>
      <c r="E482" s="19" t="n"/>
      <c r="F482" s="20">
        <f>IF(OR(B482="",E482=""),"",IF(D482="Sold",-ABS(E482),IF(D482="Adjustment",E482,ABS(E482))))</f>
        <v/>
      </c>
      <c r="G482" s="17" t="n"/>
    </row>
    <row r="483">
      <c r="A483" s="16" t="n"/>
      <c r="B483" s="17" t="n"/>
      <c r="C483" s="18">
        <f>IF(B483="","",IFERROR(INDEX('Your items'!$B$6:$B$205,MATCH(B483,'Your items'!$A$6:$A$205,0)),"Unknown SKU"))</f>
        <v/>
      </c>
      <c r="D483" s="17" t="n"/>
      <c r="E483" s="19" t="n"/>
      <c r="F483" s="20">
        <f>IF(OR(B483="",E483=""),"",IF(D483="Sold",-ABS(E483),IF(D483="Adjustment",E483,ABS(E483))))</f>
        <v/>
      </c>
      <c r="G483" s="17" t="n"/>
    </row>
    <row r="484">
      <c r="A484" s="16" t="n"/>
      <c r="B484" s="17" t="n"/>
      <c r="C484" s="18">
        <f>IF(B484="","",IFERROR(INDEX('Your items'!$B$6:$B$205,MATCH(B484,'Your items'!$A$6:$A$205,0)),"Unknown SKU"))</f>
        <v/>
      </c>
      <c r="D484" s="17" t="n"/>
      <c r="E484" s="19" t="n"/>
      <c r="F484" s="20">
        <f>IF(OR(B484="",E484=""),"",IF(D484="Sold",-ABS(E484),IF(D484="Adjustment",E484,ABS(E484))))</f>
        <v/>
      </c>
      <c r="G484" s="17" t="n"/>
    </row>
    <row r="485">
      <c r="A485" s="16" t="n"/>
      <c r="B485" s="17" t="n"/>
      <c r="C485" s="18">
        <f>IF(B485="","",IFERROR(INDEX('Your items'!$B$6:$B$205,MATCH(B485,'Your items'!$A$6:$A$205,0)),"Unknown SKU"))</f>
        <v/>
      </c>
      <c r="D485" s="17" t="n"/>
      <c r="E485" s="19" t="n"/>
      <c r="F485" s="20">
        <f>IF(OR(B485="",E485=""),"",IF(D485="Sold",-ABS(E485),IF(D485="Adjustment",E485,ABS(E485))))</f>
        <v/>
      </c>
      <c r="G485" s="17" t="n"/>
    </row>
    <row r="486">
      <c r="A486" s="16" t="n"/>
      <c r="B486" s="17" t="n"/>
      <c r="C486" s="18">
        <f>IF(B486="","",IFERROR(INDEX('Your items'!$B$6:$B$205,MATCH(B486,'Your items'!$A$6:$A$205,0)),"Unknown SKU"))</f>
        <v/>
      </c>
      <c r="D486" s="17" t="n"/>
      <c r="E486" s="19" t="n"/>
      <c r="F486" s="20">
        <f>IF(OR(B486="",E486=""),"",IF(D486="Sold",-ABS(E486),IF(D486="Adjustment",E486,ABS(E486))))</f>
        <v/>
      </c>
      <c r="G486" s="17" t="n"/>
    </row>
    <row r="487">
      <c r="A487" s="16" t="n"/>
      <c r="B487" s="17" t="n"/>
      <c r="C487" s="18">
        <f>IF(B487="","",IFERROR(INDEX('Your items'!$B$6:$B$205,MATCH(B487,'Your items'!$A$6:$A$205,0)),"Unknown SKU"))</f>
        <v/>
      </c>
      <c r="D487" s="17" t="n"/>
      <c r="E487" s="19" t="n"/>
      <c r="F487" s="20">
        <f>IF(OR(B487="",E487=""),"",IF(D487="Sold",-ABS(E487),IF(D487="Adjustment",E487,ABS(E487))))</f>
        <v/>
      </c>
      <c r="G487" s="17" t="n"/>
    </row>
    <row r="488">
      <c r="A488" s="16" t="n"/>
      <c r="B488" s="17" t="n"/>
      <c r="C488" s="18">
        <f>IF(B488="","",IFERROR(INDEX('Your items'!$B$6:$B$205,MATCH(B488,'Your items'!$A$6:$A$205,0)),"Unknown SKU"))</f>
        <v/>
      </c>
      <c r="D488" s="17" t="n"/>
      <c r="E488" s="19" t="n"/>
      <c r="F488" s="20">
        <f>IF(OR(B488="",E488=""),"",IF(D488="Sold",-ABS(E488),IF(D488="Adjustment",E488,ABS(E488))))</f>
        <v/>
      </c>
      <c r="G488" s="17" t="n"/>
    </row>
    <row r="489">
      <c r="A489" s="16" t="n"/>
      <c r="B489" s="17" t="n"/>
      <c r="C489" s="18">
        <f>IF(B489="","",IFERROR(INDEX('Your items'!$B$6:$B$205,MATCH(B489,'Your items'!$A$6:$A$205,0)),"Unknown SKU"))</f>
        <v/>
      </c>
      <c r="D489" s="17" t="n"/>
      <c r="E489" s="19" t="n"/>
      <c r="F489" s="20">
        <f>IF(OR(B489="",E489=""),"",IF(D489="Sold",-ABS(E489),IF(D489="Adjustment",E489,ABS(E489))))</f>
        <v/>
      </c>
      <c r="G489" s="17" t="n"/>
    </row>
    <row r="490">
      <c r="A490" s="16" t="n"/>
      <c r="B490" s="17" t="n"/>
      <c r="C490" s="18">
        <f>IF(B490="","",IFERROR(INDEX('Your items'!$B$6:$B$205,MATCH(B490,'Your items'!$A$6:$A$205,0)),"Unknown SKU"))</f>
        <v/>
      </c>
      <c r="D490" s="17" t="n"/>
      <c r="E490" s="19" t="n"/>
      <c r="F490" s="20">
        <f>IF(OR(B490="",E490=""),"",IF(D490="Sold",-ABS(E490),IF(D490="Adjustment",E490,ABS(E490))))</f>
        <v/>
      </c>
      <c r="G490" s="17" t="n"/>
    </row>
    <row r="491">
      <c r="A491" s="16" t="n"/>
      <c r="B491" s="17" t="n"/>
      <c r="C491" s="18">
        <f>IF(B491="","",IFERROR(INDEX('Your items'!$B$6:$B$205,MATCH(B491,'Your items'!$A$6:$A$205,0)),"Unknown SKU"))</f>
        <v/>
      </c>
      <c r="D491" s="17" t="n"/>
      <c r="E491" s="19" t="n"/>
      <c r="F491" s="20">
        <f>IF(OR(B491="",E491=""),"",IF(D491="Sold",-ABS(E491),IF(D491="Adjustment",E491,ABS(E491))))</f>
        <v/>
      </c>
      <c r="G491" s="17" t="n"/>
    </row>
    <row r="492">
      <c r="A492" s="16" t="n"/>
      <c r="B492" s="17" t="n"/>
      <c r="C492" s="18">
        <f>IF(B492="","",IFERROR(INDEX('Your items'!$B$6:$B$205,MATCH(B492,'Your items'!$A$6:$A$205,0)),"Unknown SKU"))</f>
        <v/>
      </c>
      <c r="D492" s="17" t="n"/>
      <c r="E492" s="19" t="n"/>
      <c r="F492" s="20">
        <f>IF(OR(B492="",E492=""),"",IF(D492="Sold",-ABS(E492),IF(D492="Adjustment",E492,ABS(E492))))</f>
        <v/>
      </c>
      <c r="G492" s="17" t="n"/>
    </row>
    <row r="493">
      <c r="A493" s="16" t="n"/>
      <c r="B493" s="17" t="n"/>
      <c r="C493" s="18">
        <f>IF(B493="","",IFERROR(INDEX('Your items'!$B$6:$B$205,MATCH(B493,'Your items'!$A$6:$A$205,0)),"Unknown SKU"))</f>
        <v/>
      </c>
      <c r="D493" s="17" t="n"/>
      <c r="E493" s="19" t="n"/>
      <c r="F493" s="20">
        <f>IF(OR(B493="",E493=""),"",IF(D493="Sold",-ABS(E493),IF(D493="Adjustment",E493,ABS(E493))))</f>
        <v/>
      </c>
      <c r="G493" s="17" t="n"/>
    </row>
    <row r="494">
      <c r="A494" s="16" t="n"/>
      <c r="B494" s="17" t="n"/>
      <c r="C494" s="18">
        <f>IF(B494="","",IFERROR(INDEX('Your items'!$B$6:$B$205,MATCH(B494,'Your items'!$A$6:$A$205,0)),"Unknown SKU"))</f>
        <v/>
      </c>
      <c r="D494" s="17" t="n"/>
      <c r="E494" s="19" t="n"/>
      <c r="F494" s="20">
        <f>IF(OR(B494="",E494=""),"",IF(D494="Sold",-ABS(E494),IF(D494="Adjustment",E494,ABS(E494))))</f>
        <v/>
      </c>
      <c r="G494" s="17" t="n"/>
    </row>
    <row r="495">
      <c r="A495" s="16" t="n"/>
      <c r="B495" s="17" t="n"/>
      <c r="C495" s="18">
        <f>IF(B495="","",IFERROR(INDEX('Your items'!$B$6:$B$205,MATCH(B495,'Your items'!$A$6:$A$205,0)),"Unknown SKU"))</f>
        <v/>
      </c>
      <c r="D495" s="17" t="n"/>
      <c r="E495" s="19" t="n"/>
      <c r="F495" s="20">
        <f>IF(OR(B495="",E495=""),"",IF(D495="Sold",-ABS(E495),IF(D495="Adjustment",E495,ABS(E495))))</f>
        <v/>
      </c>
      <c r="G495" s="17" t="n"/>
    </row>
    <row r="496">
      <c r="A496" s="16" t="n"/>
      <c r="B496" s="17" t="n"/>
      <c r="C496" s="18">
        <f>IF(B496="","",IFERROR(INDEX('Your items'!$B$6:$B$205,MATCH(B496,'Your items'!$A$6:$A$205,0)),"Unknown SKU"))</f>
        <v/>
      </c>
      <c r="D496" s="17" t="n"/>
      <c r="E496" s="19" t="n"/>
      <c r="F496" s="20">
        <f>IF(OR(B496="",E496=""),"",IF(D496="Sold",-ABS(E496),IF(D496="Adjustment",E496,ABS(E496))))</f>
        <v/>
      </c>
      <c r="G496" s="17" t="n"/>
    </row>
    <row r="497">
      <c r="A497" s="16" t="n"/>
      <c r="B497" s="17" t="n"/>
      <c r="C497" s="18">
        <f>IF(B497="","",IFERROR(INDEX('Your items'!$B$6:$B$205,MATCH(B497,'Your items'!$A$6:$A$205,0)),"Unknown SKU"))</f>
        <v/>
      </c>
      <c r="D497" s="17" t="n"/>
      <c r="E497" s="19" t="n"/>
      <c r="F497" s="20">
        <f>IF(OR(B497="",E497=""),"",IF(D497="Sold",-ABS(E497),IF(D497="Adjustment",E497,ABS(E497))))</f>
        <v/>
      </c>
      <c r="G497" s="17" t="n"/>
    </row>
    <row r="498">
      <c r="A498" s="16" t="n"/>
      <c r="B498" s="17" t="n"/>
      <c r="C498" s="18">
        <f>IF(B498="","",IFERROR(INDEX('Your items'!$B$6:$B$205,MATCH(B498,'Your items'!$A$6:$A$205,0)),"Unknown SKU"))</f>
        <v/>
      </c>
      <c r="D498" s="17" t="n"/>
      <c r="E498" s="19" t="n"/>
      <c r="F498" s="20">
        <f>IF(OR(B498="",E498=""),"",IF(D498="Sold",-ABS(E498),IF(D498="Adjustment",E498,ABS(E498))))</f>
        <v/>
      </c>
      <c r="G498" s="17" t="n"/>
    </row>
    <row r="499">
      <c r="A499" s="16" t="n"/>
      <c r="B499" s="17" t="n"/>
      <c r="C499" s="18">
        <f>IF(B499="","",IFERROR(INDEX('Your items'!$B$6:$B$205,MATCH(B499,'Your items'!$A$6:$A$205,0)),"Unknown SKU"))</f>
        <v/>
      </c>
      <c r="D499" s="17" t="n"/>
      <c r="E499" s="19" t="n"/>
      <c r="F499" s="20">
        <f>IF(OR(B499="",E499=""),"",IF(D499="Sold",-ABS(E499),IF(D499="Adjustment",E499,ABS(E499))))</f>
        <v/>
      </c>
      <c r="G499" s="17" t="n"/>
    </row>
    <row r="500">
      <c r="A500" s="16" t="n"/>
      <c r="B500" s="17" t="n"/>
      <c r="C500" s="18">
        <f>IF(B500="","",IFERROR(INDEX('Your items'!$B$6:$B$205,MATCH(B500,'Your items'!$A$6:$A$205,0)),"Unknown SKU"))</f>
        <v/>
      </c>
      <c r="D500" s="17" t="n"/>
      <c r="E500" s="19" t="n"/>
      <c r="F500" s="20">
        <f>IF(OR(B500="",E500=""),"",IF(D500="Sold",-ABS(E500),IF(D500="Adjustment",E500,ABS(E500))))</f>
        <v/>
      </c>
      <c r="G500" s="17" t="n"/>
    </row>
    <row r="501">
      <c r="A501" s="16" t="n"/>
      <c r="B501" s="17" t="n"/>
      <c r="C501" s="18">
        <f>IF(B501="","",IFERROR(INDEX('Your items'!$B$6:$B$205,MATCH(B501,'Your items'!$A$6:$A$205,0)),"Unknown SKU"))</f>
        <v/>
      </c>
      <c r="D501" s="17" t="n"/>
      <c r="E501" s="19" t="n"/>
      <c r="F501" s="20">
        <f>IF(OR(B501="",E501=""),"",IF(D501="Sold",-ABS(E501),IF(D501="Adjustment",E501,ABS(E501))))</f>
        <v/>
      </c>
      <c r="G501" s="17" t="n"/>
    </row>
    <row r="502">
      <c r="A502" s="16" t="n"/>
      <c r="B502" s="17" t="n"/>
      <c r="C502" s="18">
        <f>IF(B502="","",IFERROR(INDEX('Your items'!$B$6:$B$205,MATCH(B502,'Your items'!$A$6:$A$205,0)),"Unknown SKU"))</f>
        <v/>
      </c>
      <c r="D502" s="17" t="n"/>
      <c r="E502" s="19" t="n"/>
      <c r="F502" s="20">
        <f>IF(OR(B502="",E502=""),"",IF(D502="Sold",-ABS(E502),IF(D502="Adjustment",E502,ABS(E502))))</f>
        <v/>
      </c>
      <c r="G502" s="17" t="n"/>
    </row>
    <row r="503">
      <c r="A503" s="16" t="n"/>
      <c r="B503" s="17" t="n"/>
      <c r="C503" s="18">
        <f>IF(B503="","",IFERROR(INDEX('Your items'!$B$6:$B$205,MATCH(B503,'Your items'!$A$6:$A$205,0)),"Unknown SKU"))</f>
        <v/>
      </c>
      <c r="D503" s="17" t="n"/>
      <c r="E503" s="19" t="n"/>
      <c r="F503" s="20">
        <f>IF(OR(B503="",E503=""),"",IF(D503="Sold",-ABS(E503),IF(D503="Adjustment",E503,ABS(E503))))</f>
        <v/>
      </c>
      <c r="G503" s="17" t="n"/>
    </row>
    <row r="504">
      <c r="A504" s="16" t="n"/>
      <c r="B504" s="17" t="n"/>
      <c r="C504" s="18">
        <f>IF(B504="","",IFERROR(INDEX('Your items'!$B$6:$B$205,MATCH(B504,'Your items'!$A$6:$A$205,0)),"Unknown SKU"))</f>
        <v/>
      </c>
      <c r="D504" s="17" t="n"/>
      <c r="E504" s="19" t="n"/>
      <c r="F504" s="20">
        <f>IF(OR(B504="",E504=""),"",IF(D504="Sold",-ABS(E504),IF(D504="Adjustment",E504,ABS(E504))))</f>
        <v/>
      </c>
      <c r="G504" s="17" t="n"/>
    </row>
    <row r="505">
      <c r="A505" s="16" t="n"/>
      <c r="B505" s="17" t="n"/>
      <c r="C505" s="18">
        <f>IF(B505="","",IFERROR(INDEX('Your items'!$B$6:$B$205,MATCH(B505,'Your items'!$A$6:$A$205,0)),"Unknown SKU"))</f>
        <v/>
      </c>
      <c r="D505" s="17" t="n"/>
      <c r="E505" s="19" t="n"/>
      <c r="F505" s="20">
        <f>IF(OR(B505="",E505=""),"",IF(D505="Sold",-ABS(E505),IF(D505="Adjustment",E505,ABS(E505))))</f>
        <v/>
      </c>
      <c r="G505" s="17" t="n"/>
    </row>
    <row r="506">
      <c r="A506" s="16" t="n"/>
      <c r="B506" s="17" t="n"/>
      <c r="C506" s="18">
        <f>IF(B506="","",IFERROR(INDEX('Your items'!$B$6:$B$205,MATCH(B506,'Your items'!$A$6:$A$205,0)),"Unknown SKU"))</f>
        <v/>
      </c>
      <c r="D506" s="17" t="n"/>
      <c r="E506" s="19" t="n"/>
      <c r="F506" s="20">
        <f>IF(OR(B506="",E506=""),"",IF(D506="Sold",-ABS(E506),IF(D506="Adjustment",E506,ABS(E506))))</f>
        <v/>
      </c>
      <c r="G506" s="17" t="n"/>
    </row>
    <row r="507">
      <c r="A507" s="16" t="n"/>
      <c r="B507" s="17" t="n"/>
      <c r="C507" s="18">
        <f>IF(B507="","",IFERROR(INDEX('Your items'!$B$6:$B$205,MATCH(B507,'Your items'!$A$6:$A$205,0)),"Unknown SKU"))</f>
        <v/>
      </c>
      <c r="D507" s="17" t="n"/>
      <c r="E507" s="19" t="n"/>
      <c r="F507" s="20">
        <f>IF(OR(B507="",E507=""),"",IF(D507="Sold",-ABS(E507),IF(D507="Adjustment",E507,ABS(E507))))</f>
        <v/>
      </c>
      <c r="G507" s="17" t="n"/>
    </row>
    <row r="508">
      <c r="A508" s="16" t="n"/>
      <c r="B508" s="17" t="n"/>
      <c r="C508" s="18">
        <f>IF(B508="","",IFERROR(INDEX('Your items'!$B$6:$B$205,MATCH(B508,'Your items'!$A$6:$A$205,0)),"Unknown SKU"))</f>
        <v/>
      </c>
      <c r="D508" s="17" t="n"/>
      <c r="E508" s="19" t="n"/>
      <c r="F508" s="20">
        <f>IF(OR(B508="",E508=""),"",IF(D508="Sold",-ABS(E508),IF(D508="Adjustment",E508,ABS(E508))))</f>
        <v/>
      </c>
      <c r="G508" s="17" t="n"/>
    </row>
    <row r="509">
      <c r="A509" s="16" t="n"/>
      <c r="B509" s="17" t="n"/>
      <c r="C509" s="18">
        <f>IF(B509="","",IFERROR(INDEX('Your items'!$B$6:$B$205,MATCH(B509,'Your items'!$A$6:$A$205,0)),"Unknown SKU"))</f>
        <v/>
      </c>
      <c r="D509" s="17" t="n"/>
      <c r="E509" s="19" t="n"/>
      <c r="F509" s="20">
        <f>IF(OR(B509="",E509=""),"",IF(D509="Sold",-ABS(E509),IF(D509="Adjustment",E509,ABS(E509))))</f>
        <v/>
      </c>
      <c r="G509" s="17" t="n"/>
    </row>
    <row r="510">
      <c r="A510" s="16" t="n"/>
      <c r="B510" s="17" t="n"/>
      <c r="C510" s="18">
        <f>IF(B510="","",IFERROR(INDEX('Your items'!$B$6:$B$205,MATCH(B510,'Your items'!$A$6:$A$205,0)),"Unknown SKU"))</f>
        <v/>
      </c>
      <c r="D510" s="17" t="n"/>
      <c r="E510" s="19" t="n"/>
      <c r="F510" s="20">
        <f>IF(OR(B510="",E510=""),"",IF(D510="Sold",-ABS(E510),IF(D510="Adjustment",E510,ABS(E510))))</f>
        <v/>
      </c>
      <c r="G510" s="17" t="n"/>
    </row>
    <row r="511">
      <c r="A511" s="16" t="n"/>
      <c r="B511" s="17" t="n"/>
      <c r="C511" s="18">
        <f>IF(B511="","",IFERROR(INDEX('Your items'!$B$6:$B$205,MATCH(B511,'Your items'!$A$6:$A$205,0)),"Unknown SKU"))</f>
        <v/>
      </c>
      <c r="D511" s="17" t="n"/>
      <c r="E511" s="19" t="n"/>
      <c r="F511" s="20">
        <f>IF(OR(B511="",E511=""),"",IF(D511="Sold",-ABS(E511),IF(D511="Adjustment",E511,ABS(E511))))</f>
        <v/>
      </c>
      <c r="G511" s="17" t="n"/>
    </row>
    <row r="512">
      <c r="A512" s="16" t="n"/>
      <c r="B512" s="17" t="n"/>
      <c r="C512" s="18">
        <f>IF(B512="","",IFERROR(INDEX('Your items'!$B$6:$B$205,MATCH(B512,'Your items'!$A$6:$A$205,0)),"Unknown SKU"))</f>
        <v/>
      </c>
      <c r="D512" s="17" t="n"/>
      <c r="E512" s="19" t="n"/>
      <c r="F512" s="20">
        <f>IF(OR(B512="",E512=""),"",IF(D512="Sold",-ABS(E512),IF(D512="Adjustment",E512,ABS(E512))))</f>
        <v/>
      </c>
      <c r="G512" s="17" t="n"/>
    </row>
    <row r="513">
      <c r="A513" s="16" t="n"/>
      <c r="B513" s="17" t="n"/>
      <c r="C513" s="18">
        <f>IF(B513="","",IFERROR(INDEX('Your items'!$B$6:$B$205,MATCH(B513,'Your items'!$A$6:$A$205,0)),"Unknown SKU"))</f>
        <v/>
      </c>
      <c r="D513" s="17" t="n"/>
      <c r="E513" s="19" t="n"/>
      <c r="F513" s="20">
        <f>IF(OR(B513="",E513=""),"",IF(D513="Sold",-ABS(E513),IF(D513="Adjustment",E513,ABS(E513))))</f>
        <v/>
      </c>
      <c r="G513" s="17" t="n"/>
    </row>
    <row r="514">
      <c r="A514" s="16" t="n"/>
      <c r="B514" s="17" t="n"/>
      <c r="C514" s="18">
        <f>IF(B514="","",IFERROR(INDEX('Your items'!$B$6:$B$205,MATCH(B514,'Your items'!$A$6:$A$205,0)),"Unknown SKU"))</f>
        <v/>
      </c>
      <c r="D514" s="17" t="n"/>
      <c r="E514" s="19" t="n"/>
      <c r="F514" s="20">
        <f>IF(OR(B514="",E514=""),"",IF(D514="Sold",-ABS(E514),IF(D514="Adjustment",E514,ABS(E514))))</f>
        <v/>
      </c>
      <c r="G514" s="17" t="n"/>
    </row>
    <row r="515">
      <c r="A515" s="16" t="n"/>
      <c r="B515" s="17" t="n"/>
      <c r="C515" s="18">
        <f>IF(B515="","",IFERROR(INDEX('Your items'!$B$6:$B$205,MATCH(B515,'Your items'!$A$6:$A$205,0)),"Unknown SKU"))</f>
        <v/>
      </c>
      <c r="D515" s="17" t="n"/>
      <c r="E515" s="19" t="n"/>
      <c r="F515" s="20">
        <f>IF(OR(B515="",E515=""),"",IF(D515="Sold",-ABS(E515),IF(D515="Adjustment",E515,ABS(E515))))</f>
        <v/>
      </c>
      <c r="G515" s="17" t="n"/>
    </row>
    <row r="516">
      <c r="A516" s="16" t="n"/>
      <c r="B516" s="17" t="n"/>
      <c r="C516" s="18">
        <f>IF(B516="","",IFERROR(INDEX('Your items'!$B$6:$B$205,MATCH(B516,'Your items'!$A$6:$A$205,0)),"Unknown SKU"))</f>
        <v/>
      </c>
      <c r="D516" s="17" t="n"/>
      <c r="E516" s="19" t="n"/>
      <c r="F516" s="20">
        <f>IF(OR(B516="",E516=""),"",IF(D516="Sold",-ABS(E516),IF(D516="Adjustment",E516,ABS(E516))))</f>
        <v/>
      </c>
      <c r="G516" s="17" t="n"/>
    </row>
    <row r="517">
      <c r="A517" s="16" t="n"/>
      <c r="B517" s="17" t="n"/>
      <c r="C517" s="18">
        <f>IF(B517="","",IFERROR(INDEX('Your items'!$B$6:$B$205,MATCH(B517,'Your items'!$A$6:$A$205,0)),"Unknown SKU"))</f>
        <v/>
      </c>
      <c r="D517" s="17" t="n"/>
      <c r="E517" s="19" t="n"/>
      <c r="F517" s="20">
        <f>IF(OR(B517="",E517=""),"",IF(D517="Sold",-ABS(E517),IF(D517="Adjustment",E517,ABS(E517))))</f>
        <v/>
      </c>
      <c r="G517" s="17" t="n"/>
    </row>
    <row r="518">
      <c r="A518" s="16" t="n"/>
      <c r="B518" s="17" t="n"/>
      <c r="C518" s="18">
        <f>IF(B518="","",IFERROR(INDEX('Your items'!$B$6:$B$205,MATCH(B518,'Your items'!$A$6:$A$205,0)),"Unknown SKU"))</f>
        <v/>
      </c>
      <c r="D518" s="17" t="n"/>
      <c r="E518" s="19" t="n"/>
      <c r="F518" s="20">
        <f>IF(OR(B518="",E518=""),"",IF(D518="Sold",-ABS(E518),IF(D518="Adjustment",E518,ABS(E518))))</f>
        <v/>
      </c>
      <c r="G518" s="17" t="n"/>
    </row>
    <row r="519">
      <c r="A519" s="16" t="n"/>
      <c r="B519" s="17" t="n"/>
      <c r="C519" s="18">
        <f>IF(B519="","",IFERROR(INDEX('Your items'!$B$6:$B$205,MATCH(B519,'Your items'!$A$6:$A$205,0)),"Unknown SKU"))</f>
        <v/>
      </c>
      <c r="D519" s="17" t="n"/>
      <c r="E519" s="19" t="n"/>
      <c r="F519" s="20">
        <f>IF(OR(B519="",E519=""),"",IF(D519="Sold",-ABS(E519),IF(D519="Adjustment",E519,ABS(E519))))</f>
        <v/>
      </c>
      <c r="G519" s="17" t="n"/>
    </row>
    <row r="520">
      <c r="A520" s="16" t="n"/>
      <c r="B520" s="17" t="n"/>
      <c r="C520" s="18">
        <f>IF(B520="","",IFERROR(INDEX('Your items'!$B$6:$B$205,MATCH(B520,'Your items'!$A$6:$A$205,0)),"Unknown SKU"))</f>
        <v/>
      </c>
      <c r="D520" s="17" t="n"/>
      <c r="E520" s="19" t="n"/>
      <c r="F520" s="20">
        <f>IF(OR(B520="",E520=""),"",IF(D520="Sold",-ABS(E520),IF(D520="Adjustment",E520,ABS(E520))))</f>
        <v/>
      </c>
      <c r="G520" s="17" t="n"/>
    </row>
    <row r="521">
      <c r="A521" s="16" t="n"/>
      <c r="B521" s="17" t="n"/>
      <c r="C521" s="18">
        <f>IF(B521="","",IFERROR(INDEX('Your items'!$B$6:$B$205,MATCH(B521,'Your items'!$A$6:$A$205,0)),"Unknown SKU"))</f>
        <v/>
      </c>
      <c r="D521" s="17" t="n"/>
      <c r="E521" s="19" t="n"/>
      <c r="F521" s="20">
        <f>IF(OR(B521="",E521=""),"",IF(D521="Sold",-ABS(E521),IF(D521="Adjustment",E521,ABS(E521))))</f>
        <v/>
      </c>
      <c r="G521" s="17" t="n"/>
    </row>
    <row r="522">
      <c r="A522" s="16" t="n"/>
      <c r="B522" s="17" t="n"/>
      <c r="C522" s="18">
        <f>IF(B522="","",IFERROR(INDEX('Your items'!$B$6:$B$205,MATCH(B522,'Your items'!$A$6:$A$205,0)),"Unknown SKU"))</f>
        <v/>
      </c>
      <c r="D522" s="17" t="n"/>
      <c r="E522" s="19" t="n"/>
      <c r="F522" s="20">
        <f>IF(OR(B522="",E522=""),"",IF(D522="Sold",-ABS(E522),IF(D522="Adjustment",E522,ABS(E522))))</f>
        <v/>
      </c>
      <c r="G522" s="17" t="n"/>
    </row>
    <row r="523">
      <c r="A523" s="16" t="n"/>
      <c r="B523" s="17" t="n"/>
      <c r="C523" s="18">
        <f>IF(B523="","",IFERROR(INDEX('Your items'!$B$6:$B$205,MATCH(B523,'Your items'!$A$6:$A$205,0)),"Unknown SKU"))</f>
        <v/>
      </c>
      <c r="D523" s="17" t="n"/>
      <c r="E523" s="19" t="n"/>
      <c r="F523" s="20">
        <f>IF(OR(B523="",E523=""),"",IF(D523="Sold",-ABS(E523),IF(D523="Adjustment",E523,ABS(E523))))</f>
        <v/>
      </c>
      <c r="G523" s="17" t="n"/>
    </row>
    <row r="524">
      <c r="A524" s="16" t="n"/>
      <c r="B524" s="17" t="n"/>
      <c r="C524" s="18">
        <f>IF(B524="","",IFERROR(INDEX('Your items'!$B$6:$B$205,MATCH(B524,'Your items'!$A$6:$A$205,0)),"Unknown SKU"))</f>
        <v/>
      </c>
      <c r="D524" s="17" t="n"/>
      <c r="E524" s="19" t="n"/>
      <c r="F524" s="20">
        <f>IF(OR(B524="",E524=""),"",IF(D524="Sold",-ABS(E524),IF(D524="Adjustment",E524,ABS(E524))))</f>
        <v/>
      </c>
      <c r="G524" s="17" t="n"/>
    </row>
    <row r="525">
      <c r="A525" s="16" t="n"/>
      <c r="B525" s="17" t="n"/>
      <c r="C525" s="18">
        <f>IF(B525="","",IFERROR(INDEX('Your items'!$B$6:$B$205,MATCH(B525,'Your items'!$A$6:$A$205,0)),"Unknown SKU"))</f>
        <v/>
      </c>
      <c r="D525" s="17" t="n"/>
      <c r="E525" s="19" t="n"/>
      <c r="F525" s="20">
        <f>IF(OR(B525="",E525=""),"",IF(D525="Sold",-ABS(E525),IF(D525="Adjustment",E525,ABS(E525))))</f>
        <v/>
      </c>
      <c r="G525" s="17" t="n"/>
    </row>
    <row r="526">
      <c r="A526" s="16" t="n"/>
      <c r="B526" s="17" t="n"/>
      <c r="C526" s="18">
        <f>IF(B526="","",IFERROR(INDEX('Your items'!$B$6:$B$205,MATCH(B526,'Your items'!$A$6:$A$205,0)),"Unknown SKU"))</f>
        <v/>
      </c>
      <c r="D526" s="17" t="n"/>
      <c r="E526" s="19" t="n"/>
      <c r="F526" s="20">
        <f>IF(OR(B526="",E526=""),"",IF(D526="Sold",-ABS(E526),IF(D526="Adjustment",E526,ABS(E526))))</f>
        <v/>
      </c>
      <c r="G526" s="17" t="n"/>
    </row>
    <row r="527">
      <c r="A527" s="16" t="n"/>
      <c r="B527" s="17" t="n"/>
      <c r="C527" s="18">
        <f>IF(B527="","",IFERROR(INDEX('Your items'!$B$6:$B$205,MATCH(B527,'Your items'!$A$6:$A$205,0)),"Unknown SKU"))</f>
        <v/>
      </c>
      <c r="D527" s="17" t="n"/>
      <c r="E527" s="19" t="n"/>
      <c r="F527" s="20">
        <f>IF(OR(B527="",E527=""),"",IF(D527="Sold",-ABS(E527),IF(D527="Adjustment",E527,ABS(E527))))</f>
        <v/>
      </c>
      <c r="G527" s="17" t="n"/>
    </row>
    <row r="528">
      <c r="A528" s="16" t="n"/>
      <c r="B528" s="17" t="n"/>
      <c r="C528" s="18">
        <f>IF(B528="","",IFERROR(INDEX('Your items'!$B$6:$B$205,MATCH(B528,'Your items'!$A$6:$A$205,0)),"Unknown SKU"))</f>
        <v/>
      </c>
      <c r="D528" s="17" t="n"/>
      <c r="E528" s="19" t="n"/>
      <c r="F528" s="20">
        <f>IF(OR(B528="",E528=""),"",IF(D528="Sold",-ABS(E528),IF(D528="Adjustment",E528,ABS(E528))))</f>
        <v/>
      </c>
      <c r="G528" s="17" t="n"/>
    </row>
    <row r="529">
      <c r="A529" s="16" t="n"/>
      <c r="B529" s="17" t="n"/>
      <c r="C529" s="18">
        <f>IF(B529="","",IFERROR(INDEX('Your items'!$B$6:$B$205,MATCH(B529,'Your items'!$A$6:$A$205,0)),"Unknown SKU"))</f>
        <v/>
      </c>
      <c r="D529" s="17" t="n"/>
      <c r="E529" s="19" t="n"/>
      <c r="F529" s="20">
        <f>IF(OR(B529="",E529=""),"",IF(D529="Sold",-ABS(E529),IF(D529="Adjustment",E529,ABS(E529))))</f>
        <v/>
      </c>
      <c r="G529" s="17" t="n"/>
    </row>
    <row r="530">
      <c r="A530" s="16" t="n"/>
      <c r="B530" s="17" t="n"/>
      <c r="C530" s="18">
        <f>IF(B530="","",IFERROR(INDEX('Your items'!$B$6:$B$205,MATCH(B530,'Your items'!$A$6:$A$205,0)),"Unknown SKU"))</f>
        <v/>
      </c>
      <c r="D530" s="17" t="n"/>
      <c r="E530" s="19" t="n"/>
      <c r="F530" s="20">
        <f>IF(OR(B530="",E530=""),"",IF(D530="Sold",-ABS(E530),IF(D530="Adjustment",E530,ABS(E530))))</f>
        <v/>
      </c>
      <c r="G530" s="17" t="n"/>
    </row>
    <row r="531">
      <c r="A531" s="16" t="n"/>
      <c r="B531" s="17" t="n"/>
      <c r="C531" s="18">
        <f>IF(B531="","",IFERROR(INDEX('Your items'!$B$6:$B$205,MATCH(B531,'Your items'!$A$6:$A$205,0)),"Unknown SKU"))</f>
        <v/>
      </c>
      <c r="D531" s="17" t="n"/>
      <c r="E531" s="19" t="n"/>
      <c r="F531" s="20">
        <f>IF(OR(B531="",E531=""),"",IF(D531="Sold",-ABS(E531),IF(D531="Adjustment",E531,ABS(E531))))</f>
        <v/>
      </c>
      <c r="G531" s="17" t="n"/>
    </row>
    <row r="532">
      <c r="A532" s="16" t="n"/>
      <c r="B532" s="17" t="n"/>
      <c r="C532" s="18">
        <f>IF(B532="","",IFERROR(INDEX('Your items'!$B$6:$B$205,MATCH(B532,'Your items'!$A$6:$A$205,0)),"Unknown SKU"))</f>
        <v/>
      </c>
      <c r="D532" s="17" t="n"/>
      <c r="E532" s="19" t="n"/>
      <c r="F532" s="20">
        <f>IF(OR(B532="",E532=""),"",IF(D532="Sold",-ABS(E532),IF(D532="Adjustment",E532,ABS(E532))))</f>
        <v/>
      </c>
      <c r="G532" s="17" t="n"/>
    </row>
    <row r="533">
      <c r="A533" s="16" t="n"/>
      <c r="B533" s="17" t="n"/>
      <c r="C533" s="18">
        <f>IF(B533="","",IFERROR(INDEX('Your items'!$B$6:$B$205,MATCH(B533,'Your items'!$A$6:$A$205,0)),"Unknown SKU"))</f>
        <v/>
      </c>
      <c r="D533" s="17" t="n"/>
      <c r="E533" s="19" t="n"/>
      <c r="F533" s="20">
        <f>IF(OR(B533="",E533=""),"",IF(D533="Sold",-ABS(E533),IF(D533="Adjustment",E533,ABS(E533))))</f>
        <v/>
      </c>
      <c r="G533" s="17" t="n"/>
    </row>
    <row r="534">
      <c r="A534" s="16" t="n"/>
      <c r="B534" s="17" t="n"/>
      <c r="C534" s="18">
        <f>IF(B534="","",IFERROR(INDEX('Your items'!$B$6:$B$205,MATCH(B534,'Your items'!$A$6:$A$205,0)),"Unknown SKU"))</f>
        <v/>
      </c>
      <c r="D534" s="17" t="n"/>
      <c r="E534" s="19" t="n"/>
      <c r="F534" s="20">
        <f>IF(OR(B534="",E534=""),"",IF(D534="Sold",-ABS(E534),IF(D534="Adjustment",E534,ABS(E534))))</f>
        <v/>
      </c>
      <c r="G534" s="17" t="n"/>
    </row>
    <row r="535">
      <c r="A535" s="16" t="n"/>
      <c r="B535" s="17" t="n"/>
      <c r="C535" s="18">
        <f>IF(B535="","",IFERROR(INDEX('Your items'!$B$6:$B$205,MATCH(B535,'Your items'!$A$6:$A$205,0)),"Unknown SKU"))</f>
        <v/>
      </c>
      <c r="D535" s="17" t="n"/>
      <c r="E535" s="19" t="n"/>
      <c r="F535" s="20">
        <f>IF(OR(B535="",E535=""),"",IF(D535="Sold",-ABS(E535),IF(D535="Adjustment",E535,ABS(E535))))</f>
        <v/>
      </c>
      <c r="G535" s="17" t="n"/>
    </row>
    <row r="536">
      <c r="A536" s="16" t="n"/>
      <c r="B536" s="17" t="n"/>
      <c r="C536" s="18">
        <f>IF(B536="","",IFERROR(INDEX('Your items'!$B$6:$B$205,MATCH(B536,'Your items'!$A$6:$A$205,0)),"Unknown SKU"))</f>
        <v/>
      </c>
      <c r="D536" s="17" t="n"/>
      <c r="E536" s="19" t="n"/>
      <c r="F536" s="20">
        <f>IF(OR(B536="",E536=""),"",IF(D536="Sold",-ABS(E536),IF(D536="Adjustment",E536,ABS(E536))))</f>
        <v/>
      </c>
      <c r="G536" s="17" t="n"/>
    </row>
    <row r="537">
      <c r="A537" s="16" t="n"/>
      <c r="B537" s="17" t="n"/>
      <c r="C537" s="18">
        <f>IF(B537="","",IFERROR(INDEX('Your items'!$B$6:$B$205,MATCH(B537,'Your items'!$A$6:$A$205,0)),"Unknown SKU"))</f>
        <v/>
      </c>
      <c r="D537" s="17" t="n"/>
      <c r="E537" s="19" t="n"/>
      <c r="F537" s="20">
        <f>IF(OR(B537="",E537=""),"",IF(D537="Sold",-ABS(E537),IF(D537="Adjustment",E537,ABS(E537))))</f>
        <v/>
      </c>
      <c r="G537" s="17" t="n"/>
    </row>
    <row r="538">
      <c r="A538" s="16" t="n"/>
      <c r="B538" s="17" t="n"/>
      <c r="C538" s="18">
        <f>IF(B538="","",IFERROR(INDEX('Your items'!$B$6:$B$205,MATCH(B538,'Your items'!$A$6:$A$205,0)),"Unknown SKU"))</f>
        <v/>
      </c>
      <c r="D538" s="17" t="n"/>
      <c r="E538" s="19" t="n"/>
      <c r="F538" s="20">
        <f>IF(OR(B538="",E538=""),"",IF(D538="Sold",-ABS(E538),IF(D538="Adjustment",E538,ABS(E538))))</f>
        <v/>
      </c>
      <c r="G538" s="17" t="n"/>
    </row>
    <row r="539">
      <c r="A539" s="16" t="n"/>
      <c r="B539" s="17" t="n"/>
      <c r="C539" s="18">
        <f>IF(B539="","",IFERROR(INDEX('Your items'!$B$6:$B$205,MATCH(B539,'Your items'!$A$6:$A$205,0)),"Unknown SKU"))</f>
        <v/>
      </c>
      <c r="D539" s="17" t="n"/>
      <c r="E539" s="19" t="n"/>
      <c r="F539" s="20">
        <f>IF(OR(B539="",E539=""),"",IF(D539="Sold",-ABS(E539),IF(D539="Adjustment",E539,ABS(E539))))</f>
        <v/>
      </c>
      <c r="G539" s="17" t="n"/>
    </row>
    <row r="540">
      <c r="A540" s="16" t="n"/>
      <c r="B540" s="17" t="n"/>
      <c r="C540" s="18">
        <f>IF(B540="","",IFERROR(INDEX('Your items'!$B$6:$B$205,MATCH(B540,'Your items'!$A$6:$A$205,0)),"Unknown SKU"))</f>
        <v/>
      </c>
      <c r="D540" s="17" t="n"/>
      <c r="E540" s="19" t="n"/>
      <c r="F540" s="20">
        <f>IF(OR(B540="",E540=""),"",IF(D540="Sold",-ABS(E540),IF(D540="Adjustment",E540,ABS(E540))))</f>
        <v/>
      </c>
      <c r="G540" s="17" t="n"/>
    </row>
    <row r="541">
      <c r="A541" s="16" t="n"/>
      <c r="B541" s="17" t="n"/>
      <c r="C541" s="18">
        <f>IF(B541="","",IFERROR(INDEX('Your items'!$B$6:$B$205,MATCH(B541,'Your items'!$A$6:$A$205,0)),"Unknown SKU"))</f>
        <v/>
      </c>
      <c r="D541" s="17" t="n"/>
      <c r="E541" s="19" t="n"/>
      <c r="F541" s="20">
        <f>IF(OR(B541="",E541=""),"",IF(D541="Sold",-ABS(E541),IF(D541="Adjustment",E541,ABS(E541))))</f>
        <v/>
      </c>
      <c r="G541" s="17" t="n"/>
    </row>
    <row r="542">
      <c r="A542" s="16" t="n"/>
      <c r="B542" s="17" t="n"/>
      <c r="C542" s="18">
        <f>IF(B542="","",IFERROR(INDEX('Your items'!$B$6:$B$205,MATCH(B542,'Your items'!$A$6:$A$205,0)),"Unknown SKU"))</f>
        <v/>
      </c>
      <c r="D542" s="17" t="n"/>
      <c r="E542" s="19" t="n"/>
      <c r="F542" s="20">
        <f>IF(OR(B542="",E542=""),"",IF(D542="Sold",-ABS(E542),IF(D542="Adjustment",E542,ABS(E542))))</f>
        <v/>
      </c>
      <c r="G542" s="17" t="n"/>
    </row>
    <row r="543">
      <c r="A543" s="16" t="n"/>
      <c r="B543" s="17" t="n"/>
      <c r="C543" s="18">
        <f>IF(B543="","",IFERROR(INDEX('Your items'!$B$6:$B$205,MATCH(B543,'Your items'!$A$6:$A$205,0)),"Unknown SKU"))</f>
        <v/>
      </c>
      <c r="D543" s="17" t="n"/>
      <c r="E543" s="19" t="n"/>
      <c r="F543" s="20">
        <f>IF(OR(B543="",E543=""),"",IF(D543="Sold",-ABS(E543),IF(D543="Adjustment",E543,ABS(E543))))</f>
        <v/>
      </c>
      <c r="G543" s="17" t="n"/>
    </row>
    <row r="544">
      <c r="A544" s="16" t="n"/>
      <c r="B544" s="17" t="n"/>
      <c r="C544" s="18">
        <f>IF(B544="","",IFERROR(INDEX('Your items'!$B$6:$B$205,MATCH(B544,'Your items'!$A$6:$A$205,0)),"Unknown SKU"))</f>
        <v/>
      </c>
      <c r="D544" s="17" t="n"/>
      <c r="E544" s="19" t="n"/>
      <c r="F544" s="20">
        <f>IF(OR(B544="",E544=""),"",IF(D544="Sold",-ABS(E544),IF(D544="Adjustment",E544,ABS(E544))))</f>
        <v/>
      </c>
      <c r="G544" s="17" t="n"/>
    </row>
    <row r="545">
      <c r="A545" s="16" t="n"/>
      <c r="B545" s="17" t="n"/>
      <c r="C545" s="18">
        <f>IF(B545="","",IFERROR(INDEX('Your items'!$B$6:$B$205,MATCH(B545,'Your items'!$A$6:$A$205,0)),"Unknown SKU"))</f>
        <v/>
      </c>
      <c r="D545" s="17" t="n"/>
      <c r="E545" s="19" t="n"/>
      <c r="F545" s="20">
        <f>IF(OR(B545="",E545=""),"",IF(D545="Sold",-ABS(E545),IF(D545="Adjustment",E545,ABS(E545))))</f>
        <v/>
      </c>
      <c r="G545" s="17" t="n"/>
    </row>
    <row r="546">
      <c r="A546" s="16" t="n"/>
      <c r="B546" s="17" t="n"/>
      <c r="C546" s="18">
        <f>IF(B546="","",IFERROR(INDEX('Your items'!$B$6:$B$205,MATCH(B546,'Your items'!$A$6:$A$205,0)),"Unknown SKU"))</f>
        <v/>
      </c>
      <c r="D546" s="17" t="n"/>
      <c r="E546" s="19" t="n"/>
      <c r="F546" s="20">
        <f>IF(OR(B546="",E546=""),"",IF(D546="Sold",-ABS(E546),IF(D546="Adjustment",E546,ABS(E546))))</f>
        <v/>
      </c>
      <c r="G546" s="17" t="n"/>
    </row>
    <row r="547">
      <c r="A547" s="16" t="n"/>
      <c r="B547" s="17" t="n"/>
      <c r="C547" s="18">
        <f>IF(B547="","",IFERROR(INDEX('Your items'!$B$6:$B$205,MATCH(B547,'Your items'!$A$6:$A$205,0)),"Unknown SKU"))</f>
        <v/>
      </c>
      <c r="D547" s="17" t="n"/>
      <c r="E547" s="19" t="n"/>
      <c r="F547" s="20">
        <f>IF(OR(B547="",E547=""),"",IF(D547="Sold",-ABS(E547),IF(D547="Adjustment",E547,ABS(E547))))</f>
        <v/>
      </c>
      <c r="G547" s="17" t="n"/>
    </row>
    <row r="548">
      <c r="A548" s="16" t="n"/>
      <c r="B548" s="17" t="n"/>
      <c r="C548" s="18">
        <f>IF(B548="","",IFERROR(INDEX('Your items'!$B$6:$B$205,MATCH(B548,'Your items'!$A$6:$A$205,0)),"Unknown SKU"))</f>
        <v/>
      </c>
      <c r="D548" s="17" t="n"/>
      <c r="E548" s="19" t="n"/>
      <c r="F548" s="20">
        <f>IF(OR(B548="",E548=""),"",IF(D548="Sold",-ABS(E548),IF(D548="Adjustment",E548,ABS(E548))))</f>
        <v/>
      </c>
      <c r="G548" s="17" t="n"/>
    </row>
    <row r="549">
      <c r="A549" s="16" t="n"/>
      <c r="B549" s="17" t="n"/>
      <c r="C549" s="18">
        <f>IF(B549="","",IFERROR(INDEX('Your items'!$B$6:$B$205,MATCH(B549,'Your items'!$A$6:$A$205,0)),"Unknown SKU"))</f>
        <v/>
      </c>
      <c r="D549" s="17" t="n"/>
      <c r="E549" s="19" t="n"/>
      <c r="F549" s="20">
        <f>IF(OR(B549="",E549=""),"",IF(D549="Sold",-ABS(E549),IF(D549="Adjustment",E549,ABS(E549))))</f>
        <v/>
      </c>
      <c r="G549" s="17" t="n"/>
    </row>
    <row r="550">
      <c r="A550" s="16" t="n"/>
      <c r="B550" s="17" t="n"/>
      <c r="C550" s="18">
        <f>IF(B550="","",IFERROR(INDEX('Your items'!$B$6:$B$205,MATCH(B550,'Your items'!$A$6:$A$205,0)),"Unknown SKU"))</f>
        <v/>
      </c>
      <c r="D550" s="17" t="n"/>
      <c r="E550" s="19" t="n"/>
      <c r="F550" s="20">
        <f>IF(OR(B550="",E550=""),"",IF(D550="Sold",-ABS(E550),IF(D550="Adjustment",E550,ABS(E550))))</f>
        <v/>
      </c>
      <c r="G550" s="17" t="n"/>
    </row>
    <row r="551">
      <c r="A551" s="16" t="n"/>
      <c r="B551" s="17" t="n"/>
      <c r="C551" s="18">
        <f>IF(B551="","",IFERROR(INDEX('Your items'!$B$6:$B$205,MATCH(B551,'Your items'!$A$6:$A$205,0)),"Unknown SKU"))</f>
        <v/>
      </c>
      <c r="D551" s="17" t="n"/>
      <c r="E551" s="19" t="n"/>
      <c r="F551" s="20">
        <f>IF(OR(B551="",E551=""),"",IF(D551="Sold",-ABS(E551),IF(D551="Adjustment",E551,ABS(E551))))</f>
        <v/>
      </c>
      <c r="G551" s="17" t="n"/>
    </row>
    <row r="552">
      <c r="A552" s="16" t="n"/>
      <c r="B552" s="17" t="n"/>
      <c r="C552" s="18">
        <f>IF(B552="","",IFERROR(INDEX('Your items'!$B$6:$B$205,MATCH(B552,'Your items'!$A$6:$A$205,0)),"Unknown SKU"))</f>
        <v/>
      </c>
      <c r="D552" s="17" t="n"/>
      <c r="E552" s="19" t="n"/>
      <c r="F552" s="20">
        <f>IF(OR(B552="",E552=""),"",IF(D552="Sold",-ABS(E552),IF(D552="Adjustment",E552,ABS(E552))))</f>
        <v/>
      </c>
      <c r="G552" s="17" t="n"/>
    </row>
    <row r="553">
      <c r="A553" s="16" t="n"/>
      <c r="B553" s="17" t="n"/>
      <c r="C553" s="18">
        <f>IF(B553="","",IFERROR(INDEX('Your items'!$B$6:$B$205,MATCH(B553,'Your items'!$A$6:$A$205,0)),"Unknown SKU"))</f>
        <v/>
      </c>
      <c r="D553" s="17" t="n"/>
      <c r="E553" s="19" t="n"/>
      <c r="F553" s="20">
        <f>IF(OR(B553="",E553=""),"",IF(D553="Sold",-ABS(E553),IF(D553="Adjustment",E553,ABS(E553))))</f>
        <v/>
      </c>
      <c r="G553" s="17" t="n"/>
    </row>
    <row r="554">
      <c r="A554" s="16" t="n"/>
      <c r="B554" s="17" t="n"/>
      <c r="C554" s="18">
        <f>IF(B554="","",IFERROR(INDEX('Your items'!$B$6:$B$205,MATCH(B554,'Your items'!$A$6:$A$205,0)),"Unknown SKU"))</f>
        <v/>
      </c>
      <c r="D554" s="17" t="n"/>
      <c r="E554" s="19" t="n"/>
      <c r="F554" s="20">
        <f>IF(OR(B554="",E554=""),"",IF(D554="Sold",-ABS(E554),IF(D554="Adjustment",E554,ABS(E554))))</f>
        <v/>
      </c>
      <c r="G554" s="17" t="n"/>
    </row>
    <row r="555">
      <c r="A555" s="16" t="n"/>
      <c r="B555" s="17" t="n"/>
      <c r="C555" s="18">
        <f>IF(B555="","",IFERROR(INDEX('Your items'!$B$6:$B$205,MATCH(B555,'Your items'!$A$6:$A$205,0)),"Unknown SKU"))</f>
        <v/>
      </c>
      <c r="D555" s="17" t="n"/>
      <c r="E555" s="19" t="n"/>
      <c r="F555" s="20">
        <f>IF(OR(B555="",E555=""),"",IF(D555="Sold",-ABS(E555),IF(D555="Adjustment",E555,ABS(E555))))</f>
        <v/>
      </c>
      <c r="G555" s="17" t="n"/>
    </row>
    <row r="556">
      <c r="A556" s="16" t="n"/>
      <c r="B556" s="17" t="n"/>
      <c r="C556" s="18">
        <f>IF(B556="","",IFERROR(INDEX('Your items'!$B$6:$B$205,MATCH(B556,'Your items'!$A$6:$A$205,0)),"Unknown SKU"))</f>
        <v/>
      </c>
      <c r="D556" s="17" t="n"/>
      <c r="E556" s="19" t="n"/>
      <c r="F556" s="20">
        <f>IF(OR(B556="",E556=""),"",IF(D556="Sold",-ABS(E556),IF(D556="Adjustment",E556,ABS(E556))))</f>
        <v/>
      </c>
      <c r="G556" s="17" t="n"/>
    </row>
    <row r="557">
      <c r="A557" s="16" t="n"/>
      <c r="B557" s="17" t="n"/>
      <c r="C557" s="18">
        <f>IF(B557="","",IFERROR(INDEX('Your items'!$B$6:$B$205,MATCH(B557,'Your items'!$A$6:$A$205,0)),"Unknown SKU"))</f>
        <v/>
      </c>
      <c r="D557" s="17" t="n"/>
      <c r="E557" s="19" t="n"/>
      <c r="F557" s="20">
        <f>IF(OR(B557="",E557=""),"",IF(D557="Sold",-ABS(E557),IF(D557="Adjustment",E557,ABS(E557))))</f>
        <v/>
      </c>
      <c r="G557" s="17" t="n"/>
    </row>
    <row r="558">
      <c r="A558" s="16" t="n"/>
      <c r="B558" s="17" t="n"/>
      <c r="C558" s="18">
        <f>IF(B558="","",IFERROR(INDEX('Your items'!$B$6:$B$205,MATCH(B558,'Your items'!$A$6:$A$205,0)),"Unknown SKU"))</f>
        <v/>
      </c>
      <c r="D558" s="17" t="n"/>
      <c r="E558" s="19" t="n"/>
      <c r="F558" s="20">
        <f>IF(OR(B558="",E558=""),"",IF(D558="Sold",-ABS(E558),IF(D558="Adjustment",E558,ABS(E558))))</f>
        <v/>
      </c>
      <c r="G558" s="17" t="n"/>
    </row>
    <row r="559">
      <c r="A559" s="16" t="n"/>
      <c r="B559" s="17" t="n"/>
      <c r="C559" s="18">
        <f>IF(B559="","",IFERROR(INDEX('Your items'!$B$6:$B$205,MATCH(B559,'Your items'!$A$6:$A$205,0)),"Unknown SKU"))</f>
        <v/>
      </c>
      <c r="D559" s="17" t="n"/>
      <c r="E559" s="19" t="n"/>
      <c r="F559" s="20">
        <f>IF(OR(B559="",E559=""),"",IF(D559="Sold",-ABS(E559),IF(D559="Adjustment",E559,ABS(E559))))</f>
        <v/>
      </c>
      <c r="G559" s="17" t="n"/>
    </row>
    <row r="560">
      <c r="A560" s="16" t="n"/>
      <c r="B560" s="17" t="n"/>
      <c r="C560" s="18">
        <f>IF(B560="","",IFERROR(INDEX('Your items'!$B$6:$B$205,MATCH(B560,'Your items'!$A$6:$A$205,0)),"Unknown SKU"))</f>
        <v/>
      </c>
      <c r="D560" s="17" t="n"/>
      <c r="E560" s="19" t="n"/>
      <c r="F560" s="20">
        <f>IF(OR(B560="",E560=""),"",IF(D560="Sold",-ABS(E560),IF(D560="Adjustment",E560,ABS(E560))))</f>
        <v/>
      </c>
      <c r="G560" s="17" t="n"/>
    </row>
    <row r="561">
      <c r="A561" s="16" t="n"/>
      <c r="B561" s="17" t="n"/>
      <c r="C561" s="18">
        <f>IF(B561="","",IFERROR(INDEX('Your items'!$B$6:$B$205,MATCH(B561,'Your items'!$A$6:$A$205,0)),"Unknown SKU"))</f>
        <v/>
      </c>
      <c r="D561" s="17" t="n"/>
      <c r="E561" s="19" t="n"/>
      <c r="F561" s="20">
        <f>IF(OR(B561="",E561=""),"",IF(D561="Sold",-ABS(E561),IF(D561="Adjustment",E561,ABS(E561))))</f>
        <v/>
      </c>
      <c r="G561" s="17" t="n"/>
    </row>
    <row r="562">
      <c r="A562" s="16" t="n"/>
      <c r="B562" s="17" t="n"/>
      <c r="C562" s="18">
        <f>IF(B562="","",IFERROR(INDEX('Your items'!$B$6:$B$205,MATCH(B562,'Your items'!$A$6:$A$205,0)),"Unknown SKU"))</f>
        <v/>
      </c>
      <c r="D562" s="17" t="n"/>
      <c r="E562" s="19" t="n"/>
      <c r="F562" s="20">
        <f>IF(OR(B562="",E562=""),"",IF(D562="Sold",-ABS(E562),IF(D562="Adjustment",E562,ABS(E562))))</f>
        <v/>
      </c>
      <c r="G562" s="17" t="n"/>
    </row>
    <row r="563">
      <c r="A563" s="16" t="n"/>
      <c r="B563" s="17" t="n"/>
      <c r="C563" s="18">
        <f>IF(B563="","",IFERROR(INDEX('Your items'!$B$6:$B$205,MATCH(B563,'Your items'!$A$6:$A$205,0)),"Unknown SKU"))</f>
        <v/>
      </c>
      <c r="D563" s="17" t="n"/>
      <c r="E563" s="19" t="n"/>
      <c r="F563" s="20">
        <f>IF(OR(B563="",E563=""),"",IF(D563="Sold",-ABS(E563),IF(D563="Adjustment",E563,ABS(E563))))</f>
        <v/>
      </c>
      <c r="G563" s="17" t="n"/>
    </row>
    <row r="564">
      <c r="A564" s="16" t="n"/>
      <c r="B564" s="17" t="n"/>
      <c r="C564" s="18">
        <f>IF(B564="","",IFERROR(INDEX('Your items'!$B$6:$B$205,MATCH(B564,'Your items'!$A$6:$A$205,0)),"Unknown SKU"))</f>
        <v/>
      </c>
      <c r="D564" s="17" t="n"/>
      <c r="E564" s="19" t="n"/>
      <c r="F564" s="20">
        <f>IF(OR(B564="",E564=""),"",IF(D564="Sold",-ABS(E564),IF(D564="Adjustment",E564,ABS(E564))))</f>
        <v/>
      </c>
      <c r="G564" s="17" t="n"/>
    </row>
    <row r="565">
      <c r="A565" s="16" t="n"/>
      <c r="B565" s="17" t="n"/>
      <c r="C565" s="18">
        <f>IF(B565="","",IFERROR(INDEX('Your items'!$B$6:$B$205,MATCH(B565,'Your items'!$A$6:$A$205,0)),"Unknown SKU"))</f>
        <v/>
      </c>
      <c r="D565" s="17" t="n"/>
      <c r="E565" s="19" t="n"/>
      <c r="F565" s="20">
        <f>IF(OR(B565="",E565=""),"",IF(D565="Sold",-ABS(E565),IF(D565="Adjustment",E565,ABS(E565))))</f>
        <v/>
      </c>
      <c r="G565" s="17" t="n"/>
    </row>
    <row r="566">
      <c r="A566" s="16" t="n"/>
      <c r="B566" s="17" t="n"/>
      <c r="C566" s="18">
        <f>IF(B566="","",IFERROR(INDEX('Your items'!$B$6:$B$205,MATCH(B566,'Your items'!$A$6:$A$205,0)),"Unknown SKU"))</f>
        <v/>
      </c>
      <c r="D566" s="17" t="n"/>
      <c r="E566" s="19" t="n"/>
      <c r="F566" s="20">
        <f>IF(OR(B566="",E566=""),"",IF(D566="Sold",-ABS(E566),IF(D566="Adjustment",E566,ABS(E566))))</f>
        <v/>
      </c>
      <c r="G566" s="17" t="n"/>
    </row>
    <row r="567">
      <c r="A567" s="16" t="n"/>
      <c r="B567" s="17" t="n"/>
      <c r="C567" s="18">
        <f>IF(B567="","",IFERROR(INDEX('Your items'!$B$6:$B$205,MATCH(B567,'Your items'!$A$6:$A$205,0)),"Unknown SKU"))</f>
        <v/>
      </c>
      <c r="D567" s="17" t="n"/>
      <c r="E567" s="19" t="n"/>
      <c r="F567" s="20">
        <f>IF(OR(B567="",E567=""),"",IF(D567="Sold",-ABS(E567),IF(D567="Adjustment",E567,ABS(E567))))</f>
        <v/>
      </c>
      <c r="G567" s="17" t="n"/>
    </row>
    <row r="568">
      <c r="A568" s="16" t="n"/>
      <c r="B568" s="17" t="n"/>
      <c r="C568" s="18">
        <f>IF(B568="","",IFERROR(INDEX('Your items'!$B$6:$B$205,MATCH(B568,'Your items'!$A$6:$A$205,0)),"Unknown SKU"))</f>
        <v/>
      </c>
      <c r="D568" s="17" t="n"/>
      <c r="E568" s="19" t="n"/>
      <c r="F568" s="20">
        <f>IF(OR(B568="",E568=""),"",IF(D568="Sold",-ABS(E568),IF(D568="Adjustment",E568,ABS(E568))))</f>
        <v/>
      </c>
      <c r="G568" s="17" t="n"/>
    </row>
    <row r="569">
      <c r="A569" s="16" t="n"/>
      <c r="B569" s="17" t="n"/>
      <c r="C569" s="18">
        <f>IF(B569="","",IFERROR(INDEX('Your items'!$B$6:$B$205,MATCH(B569,'Your items'!$A$6:$A$205,0)),"Unknown SKU"))</f>
        <v/>
      </c>
      <c r="D569" s="17" t="n"/>
      <c r="E569" s="19" t="n"/>
      <c r="F569" s="20">
        <f>IF(OR(B569="",E569=""),"",IF(D569="Sold",-ABS(E569),IF(D569="Adjustment",E569,ABS(E569))))</f>
        <v/>
      </c>
      <c r="G569" s="17" t="n"/>
    </row>
    <row r="570">
      <c r="A570" s="16" t="n"/>
      <c r="B570" s="17" t="n"/>
      <c r="C570" s="18">
        <f>IF(B570="","",IFERROR(INDEX('Your items'!$B$6:$B$205,MATCH(B570,'Your items'!$A$6:$A$205,0)),"Unknown SKU"))</f>
        <v/>
      </c>
      <c r="D570" s="17" t="n"/>
      <c r="E570" s="19" t="n"/>
      <c r="F570" s="20">
        <f>IF(OR(B570="",E570=""),"",IF(D570="Sold",-ABS(E570),IF(D570="Adjustment",E570,ABS(E570))))</f>
        <v/>
      </c>
      <c r="G570" s="17" t="n"/>
    </row>
    <row r="571">
      <c r="A571" s="16" t="n"/>
      <c r="B571" s="17" t="n"/>
      <c r="C571" s="18">
        <f>IF(B571="","",IFERROR(INDEX('Your items'!$B$6:$B$205,MATCH(B571,'Your items'!$A$6:$A$205,0)),"Unknown SKU"))</f>
        <v/>
      </c>
      <c r="D571" s="17" t="n"/>
      <c r="E571" s="19" t="n"/>
      <c r="F571" s="20">
        <f>IF(OR(B571="",E571=""),"",IF(D571="Sold",-ABS(E571),IF(D571="Adjustment",E571,ABS(E571))))</f>
        <v/>
      </c>
      <c r="G571" s="17" t="n"/>
    </row>
    <row r="572">
      <c r="A572" s="16" t="n"/>
      <c r="B572" s="17" t="n"/>
      <c r="C572" s="18">
        <f>IF(B572="","",IFERROR(INDEX('Your items'!$B$6:$B$205,MATCH(B572,'Your items'!$A$6:$A$205,0)),"Unknown SKU"))</f>
        <v/>
      </c>
      <c r="D572" s="17" t="n"/>
      <c r="E572" s="19" t="n"/>
      <c r="F572" s="20">
        <f>IF(OR(B572="",E572=""),"",IF(D572="Sold",-ABS(E572),IF(D572="Adjustment",E572,ABS(E572))))</f>
        <v/>
      </c>
      <c r="G572" s="17" t="n"/>
    </row>
    <row r="573">
      <c r="A573" s="16" t="n"/>
      <c r="B573" s="17" t="n"/>
      <c r="C573" s="18">
        <f>IF(B573="","",IFERROR(INDEX('Your items'!$B$6:$B$205,MATCH(B573,'Your items'!$A$6:$A$205,0)),"Unknown SKU"))</f>
        <v/>
      </c>
      <c r="D573" s="17" t="n"/>
      <c r="E573" s="19" t="n"/>
      <c r="F573" s="20">
        <f>IF(OR(B573="",E573=""),"",IF(D573="Sold",-ABS(E573),IF(D573="Adjustment",E573,ABS(E573))))</f>
        <v/>
      </c>
      <c r="G573" s="17" t="n"/>
    </row>
    <row r="574">
      <c r="A574" s="16" t="n"/>
      <c r="B574" s="17" t="n"/>
      <c r="C574" s="18">
        <f>IF(B574="","",IFERROR(INDEX('Your items'!$B$6:$B$205,MATCH(B574,'Your items'!$A$6:$A$205,0)),"Unknown SKU"))</f>
        <v/>
      </c>
      <c r="D574" s="17" t="n"/>
      <c r="E574" s="19" t="n"/>
      <c r="F574" s="20">
        <f>IF(OR(B574="",E574=""),"",IF(D574="Sold",-ABS(E574),IF(D574="Adjustment",E574,ABS(E574))))</f>
        <v/>
      </c>
      <c r="G574" s="17" t="n"/>
    </row>
    <row r="575">
      <c r="A575" s="16" t="n"/>
      <c r="B575" s="17" t="n"/>
      <c r="C575" s="18">
        <f>IF(B575="","",IFERROR(INDEX('Your items'!$B$6:$B$205,MATCH(B575,'Your items'!$A$6:$A$205,0)),"Unknown SKU"))</f>
        <v/>
      </c>
      <c r="D575" s="17" t="n"/>
      <c r="E575" s="19" t="n"/>
      <c r="F575" s="20">
        <f>IF(OR(B575="",E575=""),"",IF(D575="Sold",-ABS(E575),IF(D575="Adjustment",E575,ABS(E575))))</f>
        <v/>
      </c>
      <c r="G575" s="17" t="n"/>
    </row>
    <row r="576">
      <c r="A576" s="16" t="n"/>
      <c r="B576" s="17" t="n"/>
      <c r="C576" s="18">
        <f>IF(B576="","",IFERROR(INDEX('Your items'!$B$6:$B$205,MATCH(B576,'Your items'!$A$6:$A$205,0)),"Unknown SKU"))</f>
        <v/>
      </c>
      <c r="D576" s="17" t="n"/>
      <c r="E576" s="19" t="n"/>
      <c r="F576" s="20">
        <f>IF(OR(B576="",E576=""),"",IF(D576="Sold",-ABS(E576),IF(D576="Adjustment",E576,ABS(E576))))</f>
        <v/>
      </c>
      <c r="G576" s="17" t="n"/>
    </row>
    <row r="577">
      <c r="A577" s="16" t="n"/>
      <c r="B577" s="17" t="n"/>
      <c r="C577" s="18">
        <f>IF(B577="","",IFERROR(INDEX('Your items'!$B$6:$B$205,MATCH(B577,'Your items'!$A$6:$A$205,0)),"Unknown SKU"))</f>
        <v/>
      </c>
      <c r="D577" s="17" t="n"/>
      <c r="E577" s="19" t="n"/>
      <c r="F577" s="20">
        <f>IF(OR(B577="",E577=""),"",IF(D577="Sold",-ABS(E577),IF(D577="Adjustment",E577,ABS(E577))))</f>
        <v/>
      </c>
      <c r="G577" s="17" t="n"/>
    </row>
    <row r="578">
      <c r="A578" s="16" t="n"/>
      <c r="B578" s="17" t="n"/>
      <c r="C578" s="18">
        <f>IF(B578="","",IFERROR(INDEX('Your items'!$B$6:$B$205,MATCH(B578,'Your items'!$A$6:$A$205,0)),"Unknown SKU"))</f>
        <v/>
      </c>
      <c r="D578" s="17" t="n"/>
      <c r="E578" s="19" t="n"/>
      <c r="F578" s="20">
        <f>IF(OR(B578="",E578=""),"",IF(D578="Sold",-ABS(E578),IF(D578="Adjustment",E578,ABS(E578))))</f>
        <v/>
      </c>
      <c r="G578" s="17" t="n"/>
    </row>
    <row r="579">
      <c r="A579" s="16" t="n"/>
      <c r="B579" s="17" t="n"/>
      <c r="C579" s="18">
        <f>IF(B579="","",IFERROR(INDEX('Your items'!$B$6:$B$205,MATCH(B579,'Your items'!$A$6:$A$205,0)),"Unknown SKU"))</f>
        <v/>
      </c>
      <c r="D579" s="17" t="n"/>
      <c r="E579" s="19" t="n"/>
      <c r="F579" s="20">
        <f>IF(OR(B579="",E579=""),"",IF(D579="Sold",-ABS(E579),IF(D579="Adjustment",E579,ABS(E579))))</f>
        <v/>
      </c>
      <c r="G579" s="17" t="n"/>
    </row>
    <row r="580">
      <c r="A580" s="16" t="n"/>
      <c r="B580" s="17" t="n"/>
      <c r="C580" s="18">
        <f>IF(B580="","",IFERROR(INDEX('Your items'!$B$6:$B$205,MATCH(B580,'Your items'!$A$6:$A$205,0)),"Unknown SKU"))</f>
        <v/>
      </c>
      <c r="D580" s="17" t="n"/>
      <c r="E580" s="19" t="n"/>
      <c r="F580" s="20">
        <f>IF(OR(B580="",E580=""),"",IF(D580="Sold",-ABS(E580),IF(D580="Adjustment",E580,ABS(E580))))</f>
        <v/>
      </c>
      <c r="G580" s="17" t="n"/>
    </row>
    <row r="581">
      <c r="A581" s="16" t="n"/>
      <c r="B581" s="17" t="n"/>
      <c r="C581" s="18">
        <f>IF(B581="","",IFERROR(INDEX('Your items'!$B$6:$B$205,MATCH(B581,'Your items'!$A$6:$A$205,0)),"Unknown SKU"))</f>
        <v/>
      </c>
      <c r="D581" s="17" t="n"/>
      <c r="E581" s="19" t="n"/>
      <c r="F581" s="20">
        <f>IF(OR(B581="",E581=""),"",IF(D581="Sold",-ABS(E581),IF(D581="Adjustment",E581,ABS(E581))))</f>
        <v/>
      </c>
      <c r="G581" s="17" t="n"/>
    </row>
    <row r="582">
      <c r="A582" s="16" t="n"/>
      <c r="B582" s="17" t="n"/>
      <c r="C582" s="18">
        <f>IF(B582="","",IFERROR(INDEX('Your items'!$B$6:$B$205,MATCH(B582,'Your items'!$A$6:$A$205,0)),"Unknown SKU"))</f>
        <v/>
      </c>
      <c r="D582" s="17" t="n"/>
      <c r="E582" s="19" t="n"/>
      <c r="F582" s="20">
        <f>IF(OR(B582="",E582=""),"",IF(D582="Sold",-ABS(E582),IF(D582="Adjustment",E582,ABS(E582))))</f>
        <v/>
      </c>
      <c r="G582" s="17" t="n"/>
    </row>
    <row r="583">
      <c r="A583" s="16" t="n"/>
      <c r="B583" s="17" t="n"/>
      <c r="C583" s="18">
        <f>IF(B583="","",IFERROR(INDEX('Your items'!$B$6:$B$205,MATCH(B583,'Your items'!$A$6:$A$205,0)),"Unknown SKU"))</f>
        <v/>
      </c>
      <c r="D583" s="17" t="n"/>
      <c r="E583" s="19" t="n"/>
      <c r="F583" s="20">
        <f>IF(OR(B583="",E583=""),"",IF(D583="Sold",-ABS(E583),IF(D583="Adjustment",E583,ABS(E583))))</f>
        <v/>
      </c>
      <c r="G583" s="17" t="n"/>
    </row>
    <row r="584">
      <c r="A584" s="16" t="n"/>
      <c r="B584" s="17" t="n"/>
      <c r="C584" s="18">
        <f>IF(B584="","",IFERROR(INDEX('Your items'!$B$6:$B$205,MATCH(B584,'Your items'!$A$6:$A$205,0)),"Unknown SKU"))</f>
        <v/>
      </c>
      <c r="D584" s="17" t="n"/>
      <c r="E584" s="19" t="n"/>
      <c r="F584" s="20">
        <f>IF(OR(B584="",E584=""),"",IF(D584="Sold",-ABS(E584),IF(D584="Adjustment",E584,ABS(E584))))</f>
        <v/>
      </c>
      <c r="G584" s="17" t="n"/>
    </row>
    <row r="585">
      <c r="A585" s="16" t="n"/>
      <c r="B585" s="17" t="n"/>
      <c r="C585" s="18">
        <f>IF(B585="","",IFERROR(INDEX('Your items'!$B$6:$B$205,MATCH(B585,'Your items'!$A$6:$A$205,0)),"Unknown SKU"))</f>
        <v/>
      </c>
      <c r="D585" s="17" t="n"/>
      <c r="E585" s="19" t="n"/>
      <c r="F585" s="20">
        <f>IF(OR(B585="",E585=""),"",IF(D585="Sold",-ABS(E585),IF(D585="Adjustment",E585,ABS(E585))))</f>
        <v/>
      </c>
      <c r="G585" s="17" t="n"/>
    </row>
    <row r="586">
      <c r="A586" s="16" t="n"/>
      <c r="B586" s="17" t="n"/>
      <c r="C586" s="18">
        <f>IF(B586="","",IFERROR(INDEX('Your items'!$B$6:$B$205,MATCH(B586,'Your items'!$A$6:$A$205,0)),"Unknown SKU"))</f>
        <v/>
      </c>
      <c r="D586" s="17" t="n"/>
      <c r="E586" s="19" t="n"/>
      <c r="F586" s="20">
        <f>IF(OR(B586="",E586=""),"",IF(D586="Sold",-ABS(E586),IF(D586="Adjustment",E586,ABS(E586))))</f>
        <v/>
      </c>
      <c r="G586" s="17" t="n"/>
    </row>
    <row r="587">
      <c r="A587" s="16" t="n"/>
      <c r="B587" s="17" t="n"/>
      <c r="C587" s="18">
        <f>IF(B587="","",IFERROR(INDEX('Your items'!$B$6:$B$205,MATCH(B587,'Your items'!$A$6:$A$205,0)),"Unknown SKU"))</f>
        <v/>
      </c>
      <c r="D587" s="17" t="n"/>
      <c r="E587" s="19" t="n"/>
      <c r="F587" s="20">
        <f>IF(OR(B587="",E587=""),"",IF(D587="Sold",-ABS(E587),IF(D587="Adjustment",E587,ABS(E587))))</f>
        <v/>
      </c>
      <c r="G587" s="17" t="n"/>
    </row>
    <row r="588">
      <c r="A588" s="16" t="n"/>
      <c r="B588" s="17" t="n"/>
      <c r="C588" s="18">
        <f>IF(B588="","",IFERROR(INDEX('Your items'!$B$6:$B$205,MATCH(B588,'Your items'!$A$6:$A$205,0)),"Unknown SKU"))</f>
        <v/>
      </c>
      <c r="D588" s="17" t="n"/>
      <c r="E588" s="19" t="n"/>
      <c r="F588" s="20">
        <f>IF(OR(B588="",E588=""),"",IF(D588="Sold",-ABS(E588),IF(D588="Adjustment",E588,ABS(E588))))</f>
        <v/>
      </c>
      <c r="G588" s="17" t="n"/>
    </row>
    <row r="589">
      <c r="A589" s="16" t="n"/>
      <c r="B589" s="17" t="n"/>
      <c r="C589" s="18">
        <f>IF(B589="","",IFERROR(INDEX('Your items'!$B$6:$B$205,MATCH(B589,'Your items'!$A$6:$A$205,0)),"Unknown SKU"))</f>
        <v/>
      </c>
      <c r="D589" s="17" t="n"/>
      <c r="E589" s="19" t="n"/>
      <c r="F589" s="20">
        <f>IF(OR(B589="",E589=""),"",IF(D589="Sold",-ABS(E589),IF(D589="Adjustment",E589,ABS(E589))))</f>
        <v/>
      </c>
      <c r="G589" s="17" t="n"/>
    </row>
    <row r="590">
      <c r="A590" s="16" t="n"/>
      <c r="B590" s="17" t="n"/>
      <c r="C590" s="18">
        <f>IF(B590="","",IFERROR(INDEX('Your items'!$B$6:$B$205,MATCH(B590,'Your items'!$A$6:$A$205,0)),"Unknown SKU"))</f>
        <v/>
      </c>
      <c r="D590" s="17" t="n"/>
      <c r="E590" s="19" t="n"/>
      <c r="F590" s="20">
        <f>IF(OR(B590="",E590=""),"",IF(D590="Sold",-ABS(E590),IF(D590="Adjustment",E590,ABS(E590))))</f>
        <v/>
      </c>
      <c r="G590" s="17" t="n"/>
    </row>
    <row r="591">
      <c r="A591" s="16" t="n"/>
      <c r="B591" s="17" t="n"/>
      <c r="C591" s="18">
        <f>IF(B591="","",IFERROR(INDEX('Your items'!$B$6:$B$205,MATCH(B591,'Your items'!$A$6:$A$205,0)),"Unknown SKU"))</f>
        <v/>
      </c>
      <c r="D591" s="17" t="n"/>
      <c r="E591" s="19" t="n"/>
      <c r="F591" s="20">
        <f>IF(OR(B591="",E591=""),"",IF(D591="Sold",-ABS(E591),IF(D591="Adjustment",E591,ABS(E591))))</f>
        <v/>
      </c>
      <c r="G591" s="17" t="n"/>
    </row>
    <row r="592">
      <c r="A592" s="16" t="n"/>
      <c r="B592" s="17" t="n"/>
      <c r="C592" s="18">
        <f>IF(B592="","",IFERROR(INDEX('Your items'!$B$6:$B$205,MATCH(B592,'Your items'!$A$6:$A$205,0)),"Unknown SKU"))</f>
        <v/>
      </c>
      <c r="D592" s="17" t="n"/>
      <c r="E592" s="19" t="n"/>
      <c r="F592" s="20">
        <f>IF(OR(B592="",E592=""),"",IF(D592="Sold",-ABS(E592),IF(D592="Adjustment",E592,ABS(E592))))</f>
        <v/>
      </c>
      <c r="G592" s="17" t="n"/>
    </row>
    <row r="593">
      <c r="A593" s="16" t="n"/>
      <c r="B593" s="17" t="n"/>
      <c r="C593" s="18">
        <f>IF(B593="","",IFERROR(INDEX('Your items'!$B$6:$B$205,MATCH(B593,'Your items'!$A$6:$A$205,0)),"Unknown SKU"))</f>
        <v/>
      </c>
      <c r="D593" s="17" t="n"/>
      <c r="E593" s="19" t="n"/>
      <c r="F593" s="20">
        <f>IF(OR(B593="",E593=""),"",IF(D593="Sold",-ABS(E593),IF(D593="Adjustment",E593,ABS(E593))))</f>
        <v/>
      </c>
      <c r="G593" s="17" t="n"/>
    </row>
    <row r="594">
      <c r="A594" s="16" t="n"/>
      <c r="B594" s="17" t="n"/>
      <c r="C594" s="18">
        <f>IF(B594="","",IFERROR(INDEX('Your items'!$B$6:$B$205,MATCH(B594,'Your items'!$A$6:$A$205,0)),"Unknown SKU"))</f>
        <v/>
      </c>
      <c r="D594" s="17" t="n"/>
      <c r="E594" s="19" t="n"/>
      <c r="F594" s="20">
        <f>IF(OR(B594="",E594=""),"",IF(D594="Sold",-ABS(E594),IF(D594="Adjustment",E594,ABS(E594))))</f>
        <v/>
      </c>
      <c r="G594" s="17" t="n"/>
    </row>
    <row r="595">
      <c r="A595" s="16" t="n"/>
      <c r="B595" s="17" t="n"/>
      <c r="C595" s="18">
        <f>IF(B595="","",IFERROR(INDEX('Your items'!$B$6:$B$205,MATCH(B595,'Your items'!$A$6:$A$205,0)),"Unknown SKU"))</f>
        <v/>
      </c>
      <c r="D595" s="17" t="n"/>
      <c r="E595" s="19" t="n"/>
      <c r="F595" s="20">
        <f>IF(OR(B595="",E595=""),"",IF(D595="Sold",-ABS(E595),IF(D595="Adjustment",E595,ABS(E595))))</f>
        <v/>
      </c>
      <c r="G595" s="17" t="n"/>
    </row>
    <row r="596">
      <c r="A596" s="16" t="n"/>
      <c r="B596" s="17" t="n"/>
      <c r="C596" s="18">
        <f>IF(B596="","",IFERROR(INDEX('Your items'!$B$6:$B$205,MATCH(B596,'Your items'!$A$6:$A$205,0)),"Unknown SKU"))</f>
        <v/>
      </c>
      <c r="D596" s="17" t="n"/>
      <c r="E596" s="19" t="n"/>
      <c r="F596" s="20">
        <f>IF(OR(B596="",E596=""),"",IF(D596="Sold",-ABS(E596),IF(D596="Adjustment",E596,ABS(E596))))</f>
        <v/>
      </c>
      <c r="G596" s="17" t="n"/>
    </row>
    <row r="597">
      <c r="A597" s="16" t="n"/>
      <c r="B597" s="17" t="n"/>
      <c r="C597" s="18">
        <f>IF(B597="","",IFERROR(INDEX('Your items'!$B$6:$B$205,MATCH(B597,'Your items'!$A$6:$A$205,0)),"Unknown SKU"))</f>
        <v/>
      </c>
      <c r="D597" s="17" t="n"/>
      <c r="E597" s="19" t="n"/>
      <c r="F597" s="20">
        <f>IF(OR(B597="",E597=""),"",IF(D597="Sold",-ABS(E597),IF(D597="Adjustment",E597,ABS(E597))))</f>
        <v/>
      </c>
      <c r="G597" s="17" t="n"/>
    </row>
    <row r="598">
      <c r="A598" s="16" t="n"/>
      <c r="B598" s="17" t="n"/>
      <c r="C598" s="18">
        <f>IF(B598="","",IFERROR(INDEX('Your items'!$B$6:$B$205,MATCH(B598,'Your items'!$A$6:$A$205,0)),"Unknown SKU"))</f>
        <v/>
      </c>
      <c r="D598" s="17" t="n"/>
      <c r="E598" s="19" t="n"/>
      <c r="F598" s="20">
        <f>IF(OR(B598="",E598=""),"",IF(D598="Sold",-ABS(E598),IF(D598="Adjustment",E598,ABS(E598))))</f>
        <v/>
      </c>
      <c r="G598" s="17" t="n"/>
    </row>
    <row r="599">
      <c r="A599" s="16" t="n"/>
      <c r="B599" s="17" t="n"/>
      <c r="C599" s="18">
        <f>IF(B599="","",IFERROR(INDEX('Your items'!$B$6:$B$205,MATCH(B599,'Your items'!$A$6:$A$205,0)),"Unknown SKU"))</f>
        <v/>
      </c>
      <c r="D599" s="17" t="n"/>
      <c r="E599" s="19" t="n"/>
      <c r="F599" s="20">
        <f>IF(OR(B599="",E599=""),"",IF(D599="Sold",-ABS(E599),IF(D599="Adjustment",E599,ABS(E599))))</f>
        <v/>
      </c>
      <c r="G599" s="17" t="n"/>
    </row>
    <row r="600">
      <c r="A600" s="16" t="n"/>
      <c r="B600" s="17" t="n"/>
      <c r="C600" s="18">
        <f>IF(B600="","",IFERROR(INDEX('Your items'!$B$6:$B$205,MATCH(B600,'Your items'!$A$6:$A$205,0)),"Unknown SKU"))</f>
        <v/>
      </c>
      <c r="D600" s="17" t="n"/>
      <c r="E600" s="19" t="n"/>
      <c r="F600" s="20">
        <f>IF(OR(B600="",E600=""),"",IF(D600="Sold",-ABS(E600),IF(D600="Adjustment",E600,ABS(E600))))</f>
        <v/>
      </c>
      <c r="G600" s="17" t="n"/>
    </row>
    <row r="601">
      <c r="A601" s="16" t="n"/>
      <c r="B601" s="17" t="n"/>
      <c r="C601" s="18">
        <f>IF(B601="","",IFERROR(INDEX('Your items'!$B$6:$B$205,MATCH(B601,'Your items'!$A$6:$A$205,0)),"Unknown SKU"))</f>
        <v/>
      </c>
      <c r="D601" s="17" t="n"/>
      <c r="E601" s="19" t="n"/>
      <c r="F601" s="20">
        <f>IF(OR(B601="",E601=""),"",IF(D601="Sold",-ABS(E601),IF(D601="Adjustment",E601,ABS(E601))))</f>
        <v/>
      </c>
      <c r="G601" s="17" t="n"/>
    </row>
    <row r="602">
      <c r="A602" s="16" t="n"/>
      <c r="B602" s="17" t="n"/>
      <c r="C602" s="18">
        <f>IF(B602="","",IFERROR(INDEX('Your items'!$B$6:$B$205,MATCH(B602,'Your items'!$A$6:$A$205,0)),"Unknown SKU"))</f>
        <v/>
      </c>
      <c r="D602" s="17" t="n"/>
      <c r="E602" s="19" t="n"/>
      <c r="F602" s="20">
        <f>IF(OR(B602="",E602=""),"",IF(D602="Sold",-ABS(E602),IF(D602="Adjustment",E602,ABS(E602))))</f>
        <v/>
      </c>
      <c r="G602" s="17" t="n"/>
    </row>
    <row r="603">
      <c r="A603" s="16" t="n"/>
      <c r="B603" s="17" t="n"/>
      <c r="C603" s="18">
        <f>IF(B603="","",IFERROR(INDEX('Your items'!$B$6:$B$205,MATCH(B603,'Your items'!$A$6:$A$205,0)),"Unknown SKU"))</f>
        <v/>
      </c>
      <c r="D603" s="17" t="n"/>
      <c r="E603" s="19" t="n"/>
      <c r="F603" s="20">
        <f>IF(OR(B603="",E603=""),"",IF(D603="Sold",-ABS(E603),IF(D603="Adjustment",E603,ABS(E603))))</f>
        <v/>
      </c>
      <c r="G603" s="17" t="n"/>
    </row>
    <row r="604">
      <c r="A604" s="16" t="n"/>
      <c r="B604" s="17" t="n"/>
      <c r="C604" s="18">
        <f>IF(B604="","",IFERROR(INDEX('Your items'!$B$6:$B$205,MATCH(B604,'Your items'!$A$6:$A$205,0)),"Unknown SKU"))</f>
        <v/>
      </c>
      <c r="D604" s="17" t="n"/>
      <c r="E604" s="19" t="n"/>
      <c r="F604" s="20">
        <f>IF(OR(B604="",E604=""),"",IF(D604="Sold",-ABS(E604),IF(D604="Adjustment",E604,ABS(E604))))</f>
        <v/>
      </c>
      <c r="G604" s="17" t="n"/>
    </row>
    <row r="605">
      <c r="A605" s="16" t="n"/>
      <c r="B605" s="17" t="n"/>
      <c r="C605" s="18">
        <f>IF(B605="","",IFERROR(INDEX('Your items'!$B$6:$B$205,MATCH(B605,'Your items'!$A$6:$A$205,0)),"Unknown SKU"))</f>
        <v/>
      </c>
      <c r="D605" s="17" t="n"/>
      <c r="E605" s="19" t="n"/>
      <c r="F605" s="20">
        <f>IF(OR(B605="",E605=""),"",IF(D605="Sold",-ABS(E605),IF(D605="Adjustment",E605,ABS(E605))))</f>
        <v/>
      </c>
      <c r="G605" s="17" t="n"/>
    </row>
    <row r="606">
      <c r="A606" s="16" t="n"/>
      <c r="B606" s="17" t="n"/>
      <c r="C606" s="18">
        <f>IF(B606="","",IFERROR(INDEX('Your items'!$B$6:$B$205,MATCH(B606,'Your items'!$A$6:$A$205,0)),"Unknown SKU"))</f>
        <v/>
      </c>
      <c r="D606" s="17" t="n"/>
      <c r="E606" s="19" t="n"/>
      <c r="F606" s="20">
        <f>IF(OR(B606="",E606=""),"",IF(D606="Sold",-ABS(E606),IF(D606="Adjustment",E606,ABS(E606))))</f>
        <v/>
      </c>
      <c r="G606" s="17" t="n"/>
    </row>
    <row r="607">
      <c r="A607" s="16" t="n"/>
      <c r="B607" s="17" t="n"/>
      <c r="C607" s="18">
        <f>IF(B607="","",IFERROR(INDEX('Your items'!$B$6:$B$205,MATCH(B607,'Your items'!$A$6:$A$205,0)),"Unknown SKU"))</f>
        <v/>
      </c>
      <c r="D607" s="17" t="n"/>
      <c r="E607" s="19" t="n"/>
      <c r="F607" s="20">
        <f>IF(OR(B607="",E607=""),"",IF(D607="Sold",-ABS(E607),IF(D607="Adjustment",E607,ABS(E607))))</f>
        <v/>
      </c>
      <c r="G607" s="17" t="n"/>
    </row>
    <row r="608">
      <c r="A608" s="16" t="n"/>
      <c r="B608" s="17" t="n"/>
      <c r="C608" s="18">
        <f>IF(B608="","",IFERROR(INDEX('Your items'!$B$6:$B$205,MATCH(B608,'Your items'!$A$6:$A$205,0)),"Unknown SKU"))</f>
        <v/>
      </c>
      <c r="D608" s="17" t="n"/>
      <c r="E608" s="19" t="n"/>
      <c r="F608" s="20">
        <f>IF(OR(B608="",E608=""),"",IF(D608="Sold",-ABS(E608),IF(D608="Adjustment",E608,ABS(E608))))</f>
        <v/>
      </c>
      <c r="G608" s="17" t="n"/>
    </row>
    <row r="609">
      <c r="A609" s="16" t="n"/>
      <c r="B609" s="17" t="n"/>
      <c r="C609" s="18">
        <f>IF(B609="","",IFERROR(INDEX('Your items'!$B$6:$B$205,MATCH(B609,'Your items'!$A$6:$A$205,0)),"Unknown SKU"))</f>
        <v/>
      </c>
      <c r="D609" s="17" t="n"/>
      <c r="E609" s="19" t="n"/>
      <c r="F609" s="20">
        <f>IF(OR(B609="",E609=""),"",IF(D609="Sold",-ABS(E609),IF(D609="Adjustment",E609,ABS(E609))))</f>
        <v/>
      </c>
      <c r="G609" s="17" t="n"/>
    </row>
    <row r="610">
      <c r="A610" s="16" t="n"/>
      <c r="B610" s="17" t="n"/>
      <c r="C610" s="18">
        <f>IF(B610="","",IFERROR(INDEX('Your items'!$B$6:$B$205,MATCH(B610,'Your items'!$A$6:$A$205,0)),"Unknown SKU"))</f>
        <v/>
      </c>
      <c r="D610" s="17" t="n"/>
      <c r="E610" s="19" t="n"/>
      <c r="F610" s="20">
        <f>IF(OR(B610="",E610=""),"",IF(D610="Sold",-ABS(E610),IF(D610="Adjustment",E610,ABS(E610))))</f>
        <v/>
      </c>
      <c r="G610" s="17" t="n"/>
    </row>
    <row r="611">
      <c r="A611" s="16" t="n"/>
      <c r="B611" s="17" t="n"/>
      <c r="C611" s="18">
        <f>IF(B611="","",IFERROR(INDEX('Your items'!$B$6:$B$205,MATCH(B611,'Your items'!$A$6:$A$205,0)),"Unknown SKU"))</f>
        <v/>
      </c>
      <c r="D611" s="17" t="n"/>
      <c r="E611" s="19" t="n"/>
      <c r="F611" s="20">
        <f>IF(OR(B611="",E611=""),"",IF(D611="Sold",-ABS(E611),IF(D611="Adjustment",E611,ABS(E611))))</f>
        <v/>
      </c>
      <c r="G611" s="17" t="n"/>
    </row>
    <row r="612">
      <c r="A612" s="16" t="n"/>
      <c r="B612" s="17" t="n"/>
      <c r="C612" s="18">
        <f>IF(B612="","",IFERROR(INDEX('Your items'!$B$6:$B$205,MATCH(B612,'Your items'!$A$6:$A$205,0)),"Unknown SKU"))</f>
        <v/>
      </c>
      <c r="D612" s="17" t="n"/>
      <c r="E612" s="19" t="n"/>
      <c r="F612" s="20">
        <f>IF(OR(B612="",E612=""),"",IF(D612="Sold",-ABS(E612),IF(D612="Adjustment",E612,ABS(E612))))</f>
        <v/>
      </c>
      <c r="G612" s="17" t="n"/>
    </row>
    <row r="613">
      <c r="A613" s="16" t="n"/>
      <c r="B613" s="17" t="n"/>
      <c r="C613" s="18">
        <f>IF(B613="","",IFERROR(INDEX('Your items'!$B$6:$B$205,MATCH(B613,'Your items'!$A$6:$A$205,0)),"Unknown SKU"))</f>
        <v/>
      </c>
      <c r="D613" s="17" t="n"/>
      <c r="E613" s="19" t="n"/>
      <c r="F613" s="20">
        <f>IF(OR(B613="",E613=""),"",IF(D613="Sold",-ABS(E613),IF(D613="Adjustment",E613,ABS(E613))))</f>
        <v/>
      </c>
      <c r="G613" s="17" t="n"/>
    </row>
    <row r="614">
      <c r="A614" s="16" t="n"/>
      <c r="B614" s="17" t="n"/>
      <c r="C614" s="18">
        <f>IF(B614="","",IFERROR(INDEX('Your items'!$B$6:$B$205,MATCH(B614,'Your items'!$A$6:$A$205,0)),"Unknown SKU"))</f>
        <v/>
      </c>
      <c r="D614" s="17" t="n"/>
      <c r="E614" s="19" t="n"/>
      <c r="F614" s="20">
        <f>IF(OR(B614="",E614=""),"",IF(D614="Sold",-ABS(E614),IF(D614="Adjustment",E614,ABS(E614))))</f>
        <v/>
      </c>
      <c r="G614" s="17" t="n"/>
    </row>
    <row r="615">
      <c r="A615" s="16" t="n"/>
      <c r="B615" s="17" t="n"/>
      <c r="C615" s="18">
        <f>IF(B615="","",IFERROR(INDEX('Your items'!$B$6:$B$205,MATCH(B615,'Your items'!$A$6:$A$205,0)),"Unknown SKU"))</f>
        <v/>
      </c>
      <c r="D615" s="17" t="n"/>
      <c r="E615" s="19" t="n"/>
      <c r="F615" s="20">
        <f>IF(OR(B615="",E615=""),"",IF(D615="Sold",-ABS(E615),IF(D615="Adjustment",E615,ABS(E615))))</f>
        <v/>
      </c>
      <c r="G615" s="17" t="n"/>
    </row>
    <row r="616">
      <c r="A616" s="16" t="n"/>
      <c r="B616" s="17" t="n"/>
      <c r="C616" s="18">
        <f>IF(B616="","",IFERROR(INDEX('Your items'!$B$6:$B$205,MATCH(B616,'Your items'!$A$6:$A$205,0)),"Unknown SKU"))</f>
        <v/>
      </c>
      <c r="D616" s="17" t="n"/>
      <c r="E616" s="19" t="n"/>
      <c r="F616" s="20">
        <f>IF(OR(B616="",E616=""),"",IF(D616="Sold",-ABS(E616),IF(D616="Adjustment",E616,ABS(E616))))</f>
        <v/>
      </c>
      <c r="G616" s="17" t="n"/>
    </row>
    <row r="617">
      <c r="A617" s="16" t="n"/>
      <c r="B617" s="17" t="n"/>
      <c r="C617" s="18">
        <f>IF(B617="","",IFERROR(INDEX('Your items'!$B$6:$B$205,MATCH(B617,'Your items'!$A$6:$A$205,0)),"Unknown SKU"))</f>
        <v/>
      </c>
      <c r="D617" s="17" t="n"/>
      <c r="E617" s="19" t="n"/>
      <c r="F617" s="20">
        <f>IF(OR(B617="",E617=""),"",IF(D617="Sold",-ABS(E617),IF(D617="Adjustment",E617,ABS(E617))))</f>
        <v/>
      </c>
      <c r="G617" s="17" t="n"/>
    </row>
    <row r="618">
      <c r="A618" s="16" t="n"/>
      <c r="B618" s="17" t="n"/>
      <c r="C618" s="18">
        <f>IF(B618="","",IFERROR(INDEX('Your items'!$B$6:$B$205,MATCH(B618,'Your items'!$A$6:$A$205,0)),"Unknown SKU"))</f>
        <v/>
      </c>
      <c r="D618" s="17" t="n"/>
      <c r="E618" s="19" t="n"/>
      <c r="F618" s="20">
        <f>IF(OR(B618="",E618=""),"",IF(D618="Sold",-ABS(E618),IF(D618="Adjustment",E618,ABS(E618))))</f>
        <v/>
      </c>
      <c r="G618" s="17" t="n"/>
    </row>
    <row r="619">
      <c r="A619" s="16" t="n"/>
      <c r="B619" s="17" t="n"/>
      <c r="C619" s="18">
        <f>IF(B619="","",IFERROR(INDEX('Your items'!$B$6:$B$205,MATCH(B619,'Your items'!$A$6:$A$205,0)),"Unknown SKU"))</f>
        <v/>
      </c>
      <c r="D619" s="17" t="n"/>
      <c r="E619" s="19" t="n"/>
      <c r="F619" s="20">
        <f>IF(OR(B619="",E619=""),"",IF(D619="Sold",-ABS(E619),IF(D619="Adjustment",E619,ABS(E619))))</f>
        <v/>
      </c>
      <c r="G619" s="17" t="n"/>
    </row>
    <row r="620">
      <c r="A620" s="16" t="n"/>
      <c r="B620" s="17" t="n"/>
      <c r="C620" s="18">
        <f>IF(B620="","",IFERROR(INDEX('Your items'!$B$6:$B$205,MATCH(B620,'Your items'!$A$6:$A$205,0)),"Unknown SKU"))</f>
        <v/>
      </c>
      <c r="D620" s="17" t="n"/>
      <c r="E620" s="19" t="n"/>
      <c r="F620" s="20">
        <f>IF(OR(B620="",E620=""),"",IF(D620="Sold",-ABS(E620),IF(D620="Adjustment",E620,ABS(E620))))</f>
        <v/>
      </c>
      <c r="G620" s="17" t="n"/>
    </row>
    <row r="621">
      <c r="A621" s="16" t="n"/>
      <c r="B621" s="17" t="n"/>
      <c r="C621" s="18">
        <f>IF(B621="","",IFERROR(INDEX('Your items'!$B$6:$B$205,MATCH(B621,'Your items'!$A$6:$A$205,0)),"Unknown SKU"))</f>
        <v/>
      </c>
      <c r="D621" s="17" t="n"/>
      <c r="E621" s="19" t="n"/>
      <c r="F621" s="20">
        <f>IF(OR(B621="",E621=""),"",IF(D621="Sold",-ABS(E621),IF(D621="Adjustment",E621,ABS(E621))))</f>
        <v/>
      </c>
      <c r="G621" s="17" t="n"/>
    </row>
    <row r="622">
      <c r="A622" s="16" t="n"/>
      <c r="B622" s="17" t="n"/>
      <c r="C622" s="18">
        <f>IF(B622="","",IFERROR(INDEX('Your items'!$B$6:$B$205,MATCH(B622,'Your items'!$A$6:$A$205,0)),"Unknown SKU"))</f>
        <v/>
      </c>
      <c r="D622" s="17" t="n"/>
      <c r="E622" s="19" t="n"/>
      <c r="F622" s="20">
        <f>IF(OR(B622="",E622=""),"",IF(D622="Sold",-ABS(E622),IF(D622="Adjustment",E622,ABS(E622))))</f>
        <v/>
      </c>
      <c r="G622" s="17" t="n"/>
    </row>
    <row r="623">
      <c r="A623" s="16" t="n"/>
      <c r="B623" s="17" t="n"/>
      <c r="C623" s="18">
        <f>IF(B623="","",IFERROR(INDEX('Your items'!$B$6:$B$205,MATCH(B623,'Your items'!$A$6:$A$205,0)),"Unknown SKU"))</f>
        <v/>
      </c>
      <c r="D623" s="17" t="n"/>
      <c r="E623" s="19" t="n"/>
      <c r="F623" s="20">
        <f>IF(OR(B623="",E623=""),"",IF(D623="Sold",-ABS(E623),IF(D623="Adjustment",E623,ABS(E623))))</f>
        <v/>
      </c>
      <c r="G623" s="17" t="n"/>
    </row>
    <row r="624">
      <c r="A624" s="16" t="n"/>
      <c r="B624" s="17" t="n"/>
      <c r="C624" s="18">
        <f>IF(B624="","",IFERROR(INDEX('Your items'!$B$6:$B$205,MATCH(B624,'Your items'!$A$6:$A$205,0)),"Unknown SKU"))</f>
        <v/>
      </c>
      <c r="D624" s="17" t="n"/>
      <c r="E624" s="19" t="n"/>
      <c r="F624" s="20">
        <f>IF(OR(B624="",E624=""),"",IF(D624="Sold",-ABS(E624),IF(D624="Adjustment",E624,ABS(E624))))</f>
        <v/>
      </c>
      <c r="G624" s="17" t="n"/>
    </row>
    <row r="625">
      <c r="A625" s="16" t="n"/>
      <c r="B625" s="17" t="n"/>
      <c r="C625" s="18">
        <f>IF(B625="","",IFERROR(INDEX('Your items'!$B$6:$B$205,MATCH(B625,'Your items'!$A$6:$A$205,0)),"Unknown SKU"))</f>
        <v/>
      </c>
      <c r="D625" s="17" t="n"/>
      <c r="E625" s="19" t="n"/>
      <c r="F625" s="20">
        <f>IF(OR(B625="",E625=""),"",IF(D625="Sold",-ABS(E625),IF(D625="Adjustment",E625,ABS(E625))))</f>
        <v/>
      </c>
      <c r="G625" s="17" t="n"/>
    </row>
    <row r="626">
      <c r="A626" s="16" t="n"/>
      <c r="B626" s="17" t="n"/>
      <c r="C626" s="18">
        <f>IF(B626="","",IFERROR(INDEX('Your items'!$B$6:$B$205,MATCH(B626,'Your items'!$A$6:$A$205,0)),"Unknown SKU"))</f>
        <v/>
      </c>
      <c r="D626" s="17" t="n"/>
      <c r="E626" s="19" t="n"/>
      <c r="F626" s="20">
        <f>IF(OR(B626="",E626=""),"",IF(D626="Sold",-ABS(E626),IF(D626="Adjustment",E626,ABS(E626))))</f>
        <v/>
      </c>
      <c r="G626" s="17" t="n"/>
    </row>
    <row r="627">
      <c r="A627" s="16" t="n"/>
      <c r="B627" s="17" t="n"/>
      <c r="C627" s="18">
        <f>IF(B627="","",IFERROR(INDEX('Your items'!$B$6:$B$205,MATCH(B627,'Your items'!$A$6:$A$205,0)),"Unknown SKU"))</f>
        <v/>
      </c>
      <c r="D627" s="17" t="n"/>
      <c r="E627" s="19" t="n"/>
      <c r="F627" s="20">
        <f>IF(OR(B627="",E627=""),"",IF(D627="Sold",-ABS(E627),IF(D627="Adjustment",E627,ABS(E627))))</f>
        <v/>
      </c>
      <c r="G627" s="17" t="n"/>
    </row>
    <row r="628">
      <c r="A628" s="16" t="n"/>
      <c r="B628" s="17" t="n"/>
      <c r="C628" s="18">
        <f>IF(B628="","",IFERROR(INDEX('Your items'!$B$6:$B$205,MATCH(B628,'Your items'!$A$6:$A$205,0)),"Unknown SKU"))</f>
        <v/>
      </c>
      <c r="D628" s="17" t="n"/>
      <c r="E628" s="19" t="n"/>
      <c r="F628" s="20">
        <f>IF(OR(B628="",E628=""),"",IF(D628="Sold",-ABS(E628),IF(D628="Adjustment",E628,ABS(E628))))</f>
        <v/>
      </c>
      <c r="G628" s="17" t="n"/>
    </row>
    <row r="629">
      <c r="A629" s="16" t="n"/>
      <c r="B629" s="17" t="n"/>
      <c r="C629" s="18">
        <f>IF(B629="","",IFERROR(INDEX('Your items'!$B$6:$B$205,MATCH(B629,'Your items'!$A$6:$A$205,0)),"Unknown SKU"))</f>
        <v/>
      </c>
      <c r="D629" s="17" t="n"/>
      <c r="E629" s="19" t="n"/>
      <c r="F629" s="20">
        <f>IF(OR(B629="",E629=""),"",IF(D629="Sold",-ABS(E629),IF(D629="Adjustment",E629,ABS(E629))))</f>
        <v/>
      </c>
      <c r="G629" s="17" t="n"/>
    </row>
    <row r="630">
      <c r="A630" s="16" t="n"/>
      <c r="B630" s="17" t="n"/>
      <c r="C630" s="18">
        <f>IF(B630="","",IFERROR(INDEX('Your items'!$B$6:$B$205,MATCH(B630,'Your items'!$A$6:$A$205,0)),"Unknown SKU"))</f>
        <v/>
      </c>
      <c r="D630" s="17" t="n"/>
      <c r="E630" s="19" t="n"/>
      <c r="F630" s="20">
        <f>IF(OR(B630="",E630=""),"",IF(D630="Sold",-ABS(E630),IF(D630="Adjustment",E630,ABS(E630))))</f>
        <v/>
      </c>
      <c r="G630" s="17" t="n"/>
    </row>
    <row r="631">
      <c r="A631" s="16" t="n"/>
      <c r="B631" s="17" t="n"/>
      <c r="C631" s="18">
        <f>IF(B631="","",IFERROR(INDEX('Your items'!$B$6:$B$205,MATCH(B631,'Your items'!$A$6:$A$205,0)),"Unknown SKU"))</f>
        <v/>
      </c>
      <c r="D631" s="17" t="n"/>
      <c r="E631" s="19" t="n"/>
      <c r="F631" s="20">
        <f>IF(OR(B631="",E631=""),"",IF(D631="Sold",-ABS(E631),IF(D631="Adjustment",E631,ABS(E631))))</f>
        <v/>
      </c>
      <c r="G631" s="17" t="n"/>
    </row>
    <row r="632">
      <c r="A632" s="16" t="n"/>
      <c r="B632" s="17" t="n"/>
      <c r="C632" s="18">
        <f>IF(B632="","",IFERROR(INDEX('Your items'!$B$6:$B$205,MATCH(B632,'Your items'!$A$6:$A$205,0)),"Unknown SKU"))</f>
        <v/>
      </c>
      <c r="D632" s="17" t="n"/>
      <c r="E632" s="19" t="n"/>
      <c r="F632" s="20">
        <f>IF(OR(B632="",E632=""),"",IF(D632="Sold",-ABS(E632),IF(D632="Adjustment",E632,ABS(E632))))</f>
        <v/>
      </c>
      <c r="G632" s="17" t="n"/>
    </row>
    <row r="633">
      <c r="A633" s="16" t="n"/>
      <c r="B633" s="17" t="n"/>
      <c r="C633" s="18">
        <f>IF(B633="","",IFERROR(INDEX('Your items'!$B$6:$B$205,MATCH(B633,'Your items'!$A$6:$A$205,0)),"Unknown SKU"))</f>
        <v/>
      </c>
      <c r="D633" s="17" t="n"/>
      <c r="E633" s="19" t="n"/>
      <c r="F633" s="20">
        <f>IF(OR(B633="",E633=""),"",IF(D633="Sold",-ABS(E633),IF(D633="Adjustment",E633,ABS(E633))))</f>
        <v/>
      </c>
      <c r="G633" s="17" t="n"/>
    </row>
    <row r="634">
      <c r="A634" s="16" t="n"/>
      <c r="B634" s="17" t="n"/>
      <c r="C634" s="18">
        <f>IF(B634="","",IFERROR(INDEX('Your items'!$B$6:$B$205,MATCH(B634,'Your items'!$A$6:$A$205,0)),"Unknown SKU"))</f>
        <v/>
      </c>
      <c r="D634" s="17" t="n"/>
      <c r="E634" s="19" t="n"/>
      <c r="F634" s="20">
        <f>IF(OR(B634="",E634=""),"",IF(D634="Sold",-ABS(E634),IF(D634="Adjustment",E634,ABS(E634))))</f>
        <v/>
      </c>
      <c r="G634" s="17" t="n"/>
    </row>
    <row r="635">
      <c r="A635" s="16" t="n"/>
      <c r="B635" s="17" t="n"/>
      <c r="C635" s="18">
        <f>IF(B635="","",IFERROR(INDEX('Your items'!$B$6:$B$205,MATCH(B635,'Your items'!$A$6:$A$205,0)),"Unknown SKU"))</f>
        <v/>
      </c>
      <c r="D635" s="17" t="n"/>
      <c r="E635" s="19" t="n"/>
      <c r="F635" s="20">
        <f>IF(OR(B635="",E635=""),"",IF(D635="Sold",-ABS(E635),IF(D635="Adjustment",E635,ABS(E635))))</f>
        <v/>
      </c>
      <c r="G635" s="17" t="n"/>
    </row>
    <row r="636">
      <c r="A636" s="16" t="n"/>
      <c r="B636" s="17" t="n"/>
      <c r="C636" s="18">
        <f>IF(B636="","",IFERROR(INDEX('Your items'!$B$6:$B$205,MATCH(B636,'Your items'!$A$6:$A$205,0)),"Unknown SKU"))</f>
        <v/>
      </c>
      <c r="D636" s="17" t="n"/>
      <c r="E636" s="19" t="n"/>
      <c r="F636" s="20">
        <f>IF(OR(B636="",E636=""),"",IF(D636="Sold",-ABS(E636),IF(D636="Adjustment",E636,ABS(E636))))</f>
        <v/>
      </c>
      <c r="G636" s="17" t="n"/>
    </row>
    <row r="637">
      <c r="A637" s="16" t="n"/>
      <c r="B637" s="17" t="n"/>
      <c r="C637" s="18">
        <f>IF(B637="","",IFERROR(INDEX('Your items'!$B$6:$B$205,MATCH(B637,'Your items'!$A$6:$A$205,0)),"Unknown SKU"))</f>
        <v/>
      </c>
      <c r="D637" s="17" t="n"/>
      <c r="E637" s="19" t="n"/>
      <c r="F637" s="20">
        <f>IF(OR(B637="",E637=""),"",IF(D637="Sold",-ABS(E637),IF(D637="Adjustment",E637,ABS(E637))))</f>
        <v/>
      </c>
      <c r="G637" s="17" t="n"/>
    </row>
    <row r="638">
      <c r="A638" s="16" t="n"/>
      <c r="B638" s="17" t="n"/>
      <c r="C638" s="18">
        <f>IF(B638="","",IFERROR(INDEX('Your items'!$B$6:$B$205,MATCH(B638,'Your items'!$A$6:$A$205,0)),"Unknown SKU"))</f>
        <v/>
      </c>
      <c r="D638" s="17" t="n"/>
      <c r="E638" s="19" t="n"/>
      <c r="F638" s="20">
        <f>IF(OR(B638="",E638=""),"",IF(D638="Sold",-ABS(E638),IF(D638="Adjustment",E638,ABS(E638))))</f>
        <v/>
      </c>
      <c r="G638" s="17" t="n"/>
    </row>
    <row r="639">
      <c r="A639" s="16" t="n"/>
      <c r="B639" s="17" t="n"/>
      <c r="C639" s="18">
        <f>IF(B639="","",IFERROR(INDEX('Your items'!$B$6:$B$205,MATCH(B639,'Your items'!$A$6:$A$205,0)),"Unknown SKU"))</f>
        <v/>
      </c>
      <c r="D639" s="17" t="n"/>
      <c r="E639" s="19" t="n"/>
      <c r="F639" s="20">
        <f>IF(OR(B639="",E639=""),"",IF(D639="Sold",-ABS(E639),IF(D639="Adjustment",E639,ABS(E639))))</f>
        <v/>
      </c>
      <c r="G639" s="17" t="n"/>
    </row>
    <row r="640">
      <c r="A640" s="16" t="n"/>
      <c r="B640" s="17" t="n"/>
      <c r="C640" s="18">
        <f>IF(B640="","",IFERROR(INDEX('Your items'!$B$6:$B$205,MATCH(B640,'Your items'!$A$6:$A$205,0)),"Unknown SKU"))</f>
        <v/>
      </c>
      <c r="D640" s="17" t="n"/>
      <c r="E640" s="19" t="n"/>
      <c r="F640" s="20">
        <f>IF(OR(B640="",E640=""),"",IF(D640="Sold",-ABS(E640),IF(D640="Adjustment",E640,ABS(E640))))</f>
        <v/>
      </c>
      <c r="G640" s="17" t="n"/>
    </row>
    <row r="641">
      <c r="A641" s="16" t="n"/>
      <c r="B641" s="17" t="n"/>
      <c r="C641" s="18">
        <f>IF(B641="","",IFERROR(INDEX('Your items'!$B$6:$B$205,MATCH(B641,'Your items'!$A$6:$A$205,0)),"Unknown SKU"))</f>
        <v/>
      </c>
      <c r="D641" s="17" t="n"/>
      <c r="E641" s="19" t="n"/>
      <c r="F641" s="20">
        <f>IF(OR(B641="",E641=""),"",IF(D641="Sold",-ABS(E641),IF(D641="Adjustment",E641,ABS(E641))))</f>
        <v/>
      </c>
      <c r="G641" s="17" t="n"/>
    </row>
    <row r="642">
      <c r="A642" s="16" t="n"/>
      <c r="B642" s="17" t="n"/>
      <c r="C642" s="18">
        <f>IF(B642="","",IFERROR(INDEX('Your items'!$B$6:$B$205,MATCH(B642,'Your items'!$A$6:$A$205,0)),"Unknown SKU"))</f>
        <v/>
      </c>
      <c r="D642" s="17" t="n"/>
      <c r="E642" s="19" t="n"/>
      <c r="F642" s="20">
        <f>IF(OR(B642="",E642=""),"",IF(D642="Sold",-ABS(E642),IF(D642="Adjustment",E642,ABS(E642))))</f>
        <v/>
      </c>
      <c r="G642" s="17" t="n"/>
    </row>
    <row r="643">
      <c r="A643" s="16" t="n"/>
      <c r="B643" s="17" t="n"/>
      <c r="C643" s="18">
        <f>IF(B643="","",IFERROR(INDEX('Your items'!$B$6:$B$205,MATCH(B643,'Your items'!$A$6:$A$205,0)),"Unknown SKU"))</f>
        <v/>
      </c>
      <c r="D643" s="17" t="n"/>
      <c r="E643" s="19" t="n"/>
      <c r="F643" s="20">
        <f>IF(OR(B643="",E643=""),"",IF(D643="Sold",-ABS(E643),IF(D643="Adjustment",E643,ABS(E643))))</f>
        <v/>
      </c>
      <c r="G643" s="17" t="n"/>
    </row>
    <row r="644">
      <c r="A644" s="16" t="n"/>
      <c r="B644" s="17" t="n"/>
      <c r="C644" s="18">
        <f>IF(B644="","",IFERROR(INDEX('Your items'!$B$6:$B$205,MATCH(B644,'Your items'!$A$6:$A$205,0)),"Unknown SKU"))</f>
        <v/>
      </c>
      <c r="D644" s="17" t="n"/>
      <c r="E644" s="19" t="n"/>
      <c r="F644" s="20">
        <f>IF(OR(B644="",E644=""),"",IF(D644="Sold",-ABS(E644),IF(D644="Adjustment",E644,ABS(E644))))</f>
        <v/>
      </c>
      <c r="G644" s="17" t="n"/>
    </row>
    <row r="645">
      <c r="A645" s="16" t="n"/>
      <c r="B645" s="17" t="n"/>
      <c r="C645" s="18">
        <f>IF(B645="","",IFERROR(INDEX('Your items'!$B$6:$B$205,MATCH(B645,'Your items'!$A$6:$A$205,0)),"Unknown SKU"))</f>
        <v/>
      </c>
      <c r="D645" s="17" t="n"/>
      <c r="E645" s="19" t="n"/>
      <c r="F645" s="20">
        <f>IF(OR(B645="",E645=""),"",IF(D645="Sold",-ABS(E645),IF(D645="Adjustment",E645,ABS(E645))))</f>
        <v/>
      </c>
      <c r="G645" s="17" t="n"/>
    </row>
    <row r="646">
      <c r="A646" s="16" t="n"/>
      <c r="B646" s="17" t="n"/>
      <c r="C646" s="18">
        <f>IF(B646="","",IFERROR(INDEX('Your items'!$B$6:$B$205,MATCH(B646,'Your items'!$A$6:$A$205,0)),"Unknown SKU"))</f>
        <v/>
      </c>
      <c r="D646" s="17" t="n"/>
      <c r="E646" s="19" t="n"/>
      <c r="F646" s="20">
        <f>IF(OR(B646="",E646=""),"",IF(D646="Sold",-ABS(E646),IF(D646="Adjustment",E646,ABS(E646))))</f>
        <v/>
      </c>
      <c r="G646" s="17" t="n"/>
    </row>
    <row r="647">
      <c r="A647" s="16" t="n"/>
      <c r="B647" s="17" t="n"/>
      <c r="C647" s="18">
        <f>IF(B647="","",IFERROR(INDEX('Your items'!$B$6:$B$205,MATCH(B647,'Your items'!$A$6:$A$205,0)),"Unknown SKU"))</f>
        <v/>
      </c>
      <c r="D647" s="17" t="n"/>
      <c r="E647" s="19" t="n"/>
      <c r="F647" s="20">
        <f>IF(OR(B647="",E647=""),"",IF(D647="Sold",-ABS(E647),IF(D647="Adjustment",E647,ABS(E647))))</f>
        <v/>
      </c>
      <c r="G647" s="17" t="n"/>
    </row>
    <row r="648">
      <c r="A648" s="16" t="n"/>
      <c r="B648" s="17" t="n"/>
      <c r="C648" s="18">
        <f>IF(B648="","",IFERROR(INDEX('Your items'!$B$6:$B$205,MATCH(B648,'Your items'!$A$6:$A$205,0)),"Unknown SKU"))</f>
        <v/>
      </c>
      <c r="D648" s="17" t="n"/>
      <c r="E648" s="19" t="n"/>
      <c r="F648" s="20">
        <f>IF(OR(B648="",E648=""),"",IF(D648="Sold",-ABS(E648),IF(D648="Adjustment",E648,ABS(E648))))</f>
        <v/>
      </c>
      <c r="G648" s="17" t="n"/>
    </row>
    <row r="649">
      <c r="A649" s="16" t="n"/>
      <c r="B649" s="17" t="n"/>
      <c r="C649" s="18">
        <f>IF(B649="","",IFERROR(INDEX('Your items'!$B$6:$B$205,MATCH(B649,'Your items'!$A$6:$A$205,0)),"Unknown SKU"))</f>
        <v/>
      </c>
      <c r="D649" s="17" t="n"/>
      <c r="E649" s="19" t="n"/>
      <c r="F649" s="20">
        <f>IF(OR(B649="",E649=""),"",IF(D649="Sold",-ABS(E649),IF(D649="Adjustment",E649,ABS(E649))))</f>
        <v/>
      </c>
      <c r="G649" s="17" t="n"/>
    </row>
    <row r="650">
      <c r="A650" s="16" t="n"/>
      <c r="B650" s="17" t="n"/>
      <c r="C650" s="18">
        <f>IF(B650="","",IFERROR(INDEX('Your items'!$B$6:$B$205,MATCH(B650,'Your items'!$A$6:$A$205,0)),"Unknown SKU"))</f>
        <v/>
      </c>
      <c r="D650" s="17" t="n"/>
      <c r="E650" s="19" t="n"/>
      <c r="F650" s="20">
        <f>IF(OR(B650="",E650=""),"",IF(D650="Sold",-ABS(E650),IF(D650="Adjustment",E650,ABS(E650))))</f>
        <v/>
      </c>
      <c r="G650" s="17" t="n"/>
    </row>
    <row r="651">
      <c r="A651" s="16" t="n"/>
      <c r="B651" s="17" t="n"/>
      <c r="C651" s="18">
        <f>IF(B651="","",IFERROR(INDEX('Your items'!$B$6:$B$205,MATCH(B651,'Your items'!$A$6:$A$205,0)),"Unknown SKU"))</f>
        <v/>
      </c>
      <c r="D651" s="17" t="n"/>
      <c r="E651" s="19" t="n"/>
      <c r="F651" s="20">
        <f>IF(OR(B651="",E651=""),"",IF(D651="Sold",-ABS(E651),IF(D651="Adjustment",E651,ABS(E651))))</f>
        <v/>
      </c>
      <c r="G651" s="17" t="n"/>
    </row>
    <row r="652">
      <c r="A652" s="16" t="n"/>
      <c r="B652" s="17" t="n"/>
      <c r="C652" s="18">
        <f>IF(B652="","",IFERROR(INDEX('Your items'!$B$6:$B$205,MATCH(B652,'Your items'!$A$6:$A$205,0)),"Unknown SKU"))</f>
        <v/>
      </c>
      <c r="D652" s="17" t="n"/>
      <c r="E652" s="19" t="n"/>
      <c r="F652" s="20">
        <f>IF(OR(B652="",E652=""),"",IF(D652="Sold",-ABS(E652),IF(D652="Adjustment",E652,ABS(E652))))</f>
        <v/>
      </c>
      <c r="G652" s="17" t="n"/>
    </row>
    <row r="653">
      <c r="A653" s="16" t="n"/>
      <c r="B653" s="17" t="n"/>
      <c r="C653" s="18">
        <f>IF(B653="","",IFERROR(INDEX('Your items'!$B$6:$B$205,MATCH(B653,'Your items'!$A$6:$A$205,0)),"Unknown SKU"))</f>
        <v/>
      </c>
      <c r="D653" s="17" t="n"/>
      <c r="E653" s="19" t="n"/>
      <c r="F653" s="20">
        <f>IF(OR(B653="",E653=""),"",IF(D653="Sold",-ABS(E653),IF(D653="Adjustment",E653,ABS(E653))))</f>
        <v/>
      </c>
      <c r="G653" s="17" t="n"/>
    </row>
    <row r="654">
      <c r="A654" s="16" t="n"/>
      <c r="B654" s="17" t="n"/>
      <c r="C654" s="18">
        <f>IF(B654="","",IFERROR(INDEX('Your items'!$B$6:$B$205,MATCH(B654,'Your items'!$A$6:$A$205,0)),"Unknown SKU"))</f>
        <v/>
      </c>
      <c r="D654" s="17" t="n"/>
      <c r="E654" s="19" t="n"/>
      <c r="F654" s="20">
        <f>IF(OR(B654="",E654=""),"",IF(D654="Sold",-ABS(E654),IF(D654="Adjustment",E654,ABS(E654))))</f>
        <v/>
      </c>
      <c r="G654" s="17" t="n"/>
    </row>
    <row r="655">
      <c r="A655" s="16" t="n"/>
      <c r="B655" s="17" t="n"/>
      <c r="C655" s="18">
        <f>IF(B655="","",IFERROR(INDEX('Your items'!$B$6:$B$205,MATCH(B655,'Your items'!$A$6:$A$205,0)),"Unknown SKU"))</f>
        <v/>
      </c>
      <c r="D655" s="17" t="n"/>
      <c r="E655" s="19" t="n"/>
      <c r="F655" s="20">
        <f>IF(OR(B655="",E655=""),"",IF(D655="Sold",-ABS(E655),IF(D655="Adjustment",E655,ABS(E655))))</f>
        <v/>
      </c>
      <c r="G655" s="17" t="n"/>
    </row>
    <row r="656">
      <c r="A656" s="16" t="n"/>
      <c r="B656" s="17" t="n"/>
      <c r="C656" s="18">
        <f>IF(B656="","",IFERROR(INDEX('Your items'!$B$6:$B$205,MATCH(B656,'Your items'!$A$6:$A$205,0)),"Unknown SKU"))</f>
        <v/>
      </c>
      <c r="D656" s="17" t="n"/>
      <c r="E656" s="19" t="n"/>
      <c r="F656" s="20">
        <f>IF(OR(B656="",E656=""),"",IF(D656="Sold",-ABS(E656),IF(D656="Adjustment",E656,ABS(E656))))</f>
        <v/>
      </c>
      <c r="G656" s="17" t="n"/>
    </row>
    <row r="657">
      <c r="A657" s="16" t="n"/>
      <c r="B657" s="17" t="n"/>
      <c r="C657" s="18">
        <f>IF(B657="","",IFERROR(INDEX('Your items'!$B$6:$B$205,MATCH(B657,'Your items'!$A$6:$A$205,0)),"Unknown SKU"))</f>
        <v/>
      </c>
      <c r="D657" s="17" t="n"/>
      <c r="E657" s="19" t="n"/>
      <c r="F657" s="20">
        <f>IF(OR(B657="",E657=""),"",IF(D657="Sold",-ABS(E657),IF(D657="Adjustment",E657,ABS(E657))))</f>
        <v/>
      </c>
      <c r="G657" s="17" t="n"/>
    </row>
    <row r="658">
      <c r="A658" s="16" t="n"/>
      <c r="B658" s="17" t="n"/>
      <c r="C658" s="18">
        <f>IF(B658="","",IFERROR(INDEX('Your items'!$B$6:$B$205,MATCH(B658,'Your items'!$A$6:$A$205,0)),"Unknown SKU"))</f>
        <v/>
      </c>
      <c r="D658" s="17" t="n"/>
      <c r="E658" s="19" t="n"/>
      <c r="F658" s="20">
        <f>IF(OR(B658="",E658=""),"",IF(D658="Sold",-ABS(E658),IF(D658="Adjustment",E658,ABS(E658))))</f>
        <v/>
      </c>
      <c r="G658" s="17" t="n"/>
    </row>
    <row r="659">
      <c r="A659" s="16" t="n"/>
      <c r="B659" s="17" t="n"/>
      <c r="C659" s="18">
        <f>IF(B659="","",IFERROR(INDEX('Your items'!$B$6:$B$205,MATCH(B659,'Your items'!$A$6:$A$205,0)),"Unknown SKU"))</f>
        <v/>
      </c>
      <c r="D659" s="17" t="n"/>
      <c r="E659" s="19" t="n"/>
      <c r="F659" s="20">
        <f>IF(OR(B659="",E659=""),"",IF(D659="Sold",-ABS(E659),IF(D659="Adjustment",E659,ABS(E659))))</f>
        <v/>
      </c>
      <c r="G659" s="17" t="n"/>
    </row>
    <row r="660">
      <c r="A660" s="16" t="n"/>
      <c r="B660" s="17" t="n"/>
      <c r="C660" s="18">
        <f>IF(B660="","",IFERROR(INDEX('Your items'!$B$6:$B$205,MATCH(B660,'Your items'!$A$6:$A$205,0)),"Unknown SKU"))</f>
        <v/>
      </c>
      <c r="D660" s="17" t="n"/>
      <c r="E660" s="19" t="n"/>
      <c r="F660" s="20">
        <f>IF(OR(B660="",E660=""),"",IF(D660="Sold",-ABS(E660),IF(D660="Adjustment",E660,ABS(E660))))</f>
        <v/>
      </c>
      <c r="G660" s="17" t="n"/>
    </row>
    <row r="661">
      <c r="A661" s="16" t="n"/>
      <c r="B661" s="17" t="n"/>
      <c r="C661" s="18">
        <f>IF(B661="","",IFERROR(INDEX('Your items'!$B$6:$B$205,MATCH(B661,'Your items'!$A$6:$A$205,0)),"Unknown SKU"))</f>
        <v/>
      </c>
      <c r="D661" s="17" t="n"/>
      <c r="E661" s="19" t="n"/>
      <c r="F661" s="20">
        <f>IF(OR(B661="",E661=""),"",IF(D661="Sold",-ABS(E661),IF(D661="Adjustment",E661,ABS(E661))))</f>
        <v/>
      </c>
      <c r="G661" s="17" t="n"/>
    </row>
    <row r="662">
      <c r="A662" s="16" t="n"/>
      <c r="B662" s="17" t="n"/>
      <c r="C662" s="18">
        <f>IF(B662="","",IFERROR(INDEX('Your items'!$B$6:$B$205,MATCH(B662,'Your items'!$A$6:$A$205,0)),"Unknown SKU"))</f>
        <v/>
      </c>
      <c r="D662" s="17" t="n"/>
      <c r="E662" s="19" t="n"/>
      <c r="F662" s="20">
        <f>IF(OR(B662="",E662=""),"",IF(D662="Sold",-ABS(E662),IF(D662="Adjustment",E662,ABS(E662))))</f>
        <v/>
      </c>
      <c r="G662" s="17" t="n"/>
    </row>
    <row r="663">
      <c r="A663" s="16" t="n"/>
      <c r="B663" s="17" t="n"/>
      <c r="C663" s="18">
        <f>IF(B663="","",IFERROR(INDEX('Your items'!$B$6:$B$205,MATCH(B663,'Your items'!$A$6:$A$205,0)),"Unknown SKU"))</f>
        <v/>
      </c>
      <c r="D663" s="17" t="n"/>
      <c r="E663" s="19" t="n"/>
      <c r="F663" s="20">
        <f>IF(OR(B663="",E663=""),"",IF(D663="Sold",-ABS(E663),IF(D663="Adjustment",E663,ABS(E663))))</f>
        <v/>
      </c>
      <c r="G663" s="17" t="n"/>
    </row>
    <row r="664">
      <c r="A664" s="16" t="n"/>
      <c r="B664" s="17" t="n"/>
      <c r="C664" s="18">
        <f>IF(B664="","",IFERROR(INDEX('Your items'!$B$6:$B$205,MATCH(B664,'Your items'!$A$6:$A$205,0)),"Unknown SKU"))</f>
        <v/>
      </c>
      <c r="D664" s="17" t="n"/>
      <c r="E664" s="19" t="n"/>
      <c r="F664" s="20">
        <f>IF(OR(B664="",E664=""),"",IF(D664="Sold",-ABS(E664),IF(D664="Adjustment",E664,ABS(E664))))</f>
        <v/>
      </c>
      <c r="G664" s="17" t="n"/>
    </row>
    <row r="665">
      <c r="A665" s="16" t="n"/>
      <c r="B665" s="17" t="n"/>
      <c r="C665" s="18">
        <f>IF(B665="","",IFERROR(INDEX('Your items'!$B$6:$B$205,MATCH(B665,'Your items'!$A$6:$A$205,0)),"Unknown SKU"))</f>
        <v/>
      </c>
      <c r="D665" s="17" t="n"/>
      <c r="E665" s="19" t="n"/>
      <c r="F665" s="20">
        <f>IF(OR(B665="",E665=""),"",IF(D665="Sold",-ABS(E665),IF(D665="Adjustment",E665,ABS(E665))))</f>
        <v/>
      </c>
      <c r="G665" s="17" t="n"/>
    </row>
    <row r="666">
      <c r="A666" s="16" t="n"/>
      <c r="B666" s="17" t="n"/>
      <c r="C666" s="18">
        <f>IF(B666="","",IFERROR(INDEX('Your items'!$B$6:$B$205,MATCH(B666,'Your items'!$A$6:$A$205,0)),"Unknown SKU"))</f>
        <v/>
      </c>
      <c r="D666" s="17" t="n"/>
      <c r="E666" s="19" t="n"/>
      <c r="F666" s="20">
        <f>IF(OR(B666="",E666=""),"",IF(D666="Sold",-ABS(E666),IF(D666="Adjustment",E666,ABS(E666))))</f>
        <v/>
      </c>
      <c r="G666" s="17" t="n"/>
    </row>
    <row r="667">
      <c r="A667" s="16" t="n"/>
      <c r="B667" s="17" t="n"/>
      <c r="C667" s="18">
        <f>IF(B667="","",IFERROR(INDEX('Your items'!$B$6:$B$205,MATCH(B667,'Your items'!$A$6:$A$205,0)),"Unknown SKU"))</f>
        <v/>
      </c>
      <c r="D667" s="17" t="n"/>
      <c r="E667" s="19" t="n"/>
      <c r="F667" s="20">
        <f>IF(OR(B667="",E667=""),"",IF(D667="Sold",-ABS(E667),IF(D667="Adjustment",E667,ABS(E667))))</f>
        <v/>
      </c>
      <c r="G667" s="17" t="n"/>
    </row>
    <row r="668">
      <c r="A668" s="16" t="n"/>
      <c r="B668" s="17" t="n"/>
      <c r="C668" s="18">
        <f>IF(B668="","",IFERROR(INDEX('Your items'!$B$6:$B$205,MATCH(B668,'Your items'!$A$6:$A$205,0)),"Unknown SKU"))</f>
        <v/>
      </c>
      <c r="D668" s="17" t="n"/>
      <c r="E668" s="19" t="n"/>
      <c r="F668" s="20">
        <f>IF(OR(B668="",E668=""),"",IF(D668="Sold",-ABS(E668),IF(D668="Adjustment",E668,ABS(E668))))</f>
        <v/>
      </c>
      <c r="G668" s="17" t="n"/>
    </row>
    <row r="669">
      <c r="A669" s="16" t="n"/>
      <c r="B669" s="17" t="n"/>
      <c r="C669" s="18">
        <f>IF(B669="","",IFERROR(INDEX('Your items'!$B$6:$B$205,MATCH(B669,'Your items'!$A$6:$A$205,0)),"Unknown SKU"))</f>
        <v/>
      </c>
      <c r="D669" s="17" t="n"/>
      <c r="E669" s="19" t="n"/>
      <c r="F669" s="20">
        <f>IF(OR(B669="",E669=""),"",IF(D669="Sold",-ABS(E669),IF(D669="Adjustment",E669,ABS(E669))))</f>
        <v/>
      </c>
      <c r="G669" s="17" t="n"/>
    </row>
    <row r="670">
      <c r="A670" s="16" t="n"/>
      <c r="B670" s="17" t="n"/>
      <c r="C670" s="18">
        <f>IF(B670="","",IFERROR(INDEX('Your items'!$B$6:$B$205,MATCH(B670,'Your items'!$A$6:$A$205,0)),"Unknown SKU"))</f>
        <v/>
      </c>
      <c r="D670" s="17" t="n"/>
      <c r="E670" s="19" t="n"/>
      <c r="F670" s="20">
        <f>IF(OR(B670="",E670=""),"",IF(D670="Sold",-ABS(E670),IF(D670="Adjustment",E670,ABS(E670))))</f>
        <v/>
      </c>
      <c r="G670" s="17" t="n"/>
    </row>
    <row r="671">
      <c r="A671" s="16" t="n"/>
      <c r="B671" s="17" t="n"/>
      <c r="C671" s="18">
        <f>IF(B671="","",IFERROR(INDEX('Your items'!$B$6:$B$205,MATCH(B671,'Your items'!$A$6:$A$205,0)),"Unknown SKU"))</f>
        <v/>
      </c>
      <c r="D671" s="17" t="n"/>
      <c r="E671" s="19" t="n"/>
      <c r="F671" s="20">
        <f>IF(OR(B671="",E671=""),"",IF(D671="Sold",-ABS(E671),IF(D671="Adjustment",E671,ABS(E671))))</f>
        <v/>
      </c>
      <c r="G671" s="17" t="n"/>
    </row>
    <row r="672">
      <c r="A672" s="16" t="n"/>
      <c r="B672" s="17" t="n"/>
      <c r="C672" s="18">
        <f>IF(B672="","",IFERROR(INDEX('Your items'!$B$6:$B$205,MATCH(B672,'Your items'!$A$6:$A$205,0)),"Unknown SKU"))</f>
        <v/>
      </c>
      <c r="D672" s="17" t="n"/>
      <c r="E672" s="19" t="n"/>
      <c r="F672" s="20">
        <f>IF(OR(B672="",E672=""),"",IF(D672="Sold",-ABS(E672),IF(D672="Adjustment",E672,ABS(E672))))</f>
        <v/>
      </c>
      <c r="G672" s="17" t="n"/>
    </row>
    <row r="673">
      <c r="A673" s="16" t="n"/>
      <c r="B673" s="17" t="n"/>
      <c r="C673" s="18">
        <f>IF(B673="","",IFERROR(INDEX('Your items'!$B$6:$B$205,MATCH(B673,'Your items'!$A$6:$A$205,0)),"Unknown SKU"))</f>
        <v/>
      </c>
      <c r="D673" s="17" t="n"/>
      <c r="E673" s="19" t="n"/>
      <c r="F673" s="20">
        <f>IF(OR(B673="",E673=""),"",IF(D673="Sold",-ABS(E673),IF(D673="Adjustment",E673,ABS(E673))))</f>
        <v/>
      </c>
      <c r="G673" s="17" t="n"/>
    </row>
    <row r="674">
      <c r="A674" s="16" t="n"/>
      <c r="B674" s="17" t="n"/>
      <c r="C674" s="18">
        <f>IF(B674="","",IFERROR(INDEX('Your items'!$B$6:$B$205,MATCH(B674,'Your items'!$A$6:$A$205,0)),"Unknown SKU"))</f>
        <v/>
      </c>
      <c r="D674" s="17" t="n"/>
      <c r="E674" s="19" t="n"/>
      <c r="F674" s="20">
        <f>IF(OR(B674="",E674=""),"",IF(D674="Sold",-ABS(E674),IF(D674="Adjustment",E674,ABS(E674))))</f>
        <v/>
      </c>
      <c r="G674" s="17" t="n"/>
    </row>
    <row r="675">
      <c r="A675" s="16" t="n"/>
      <c r="B675" s="17" t="n"/>
      <c r="C675" s="18">
        <f>IF(B675="","",IFERROR(INDEX('Your items'!$B$6:$B$205,MATCH(B675,'Your items'!$A$6:$A$205,0)),"Unknown SKU"))</f>
        <v/>
      </c>
      <c r="D675" s="17" t="n"/>
      <c r="E675" s="19" t="n"/>
      <c r="F675" s="20">
        <f>IF(OR(B675="",E675=""),"",IF(D675="Sold",-ABS(E675),IF(D675="Adjustment",E675,ABS(E675))))</f>
        <v/>
      </c>
      <c r="G675" s="17" t="n"/>
    </row>
    <row r="676">
      <c r="A676" s="16" t="n"/>
      <c r="B676" s="17" t="n"/>
      <c r="C676" s="18">
        <f>IF(B676="","",IFERROR(INDEX('Your items'!$B$6:$B$205,MATCH(B676,'Your items'!$A$6:$A$205,0)),"Unknown SKU"))</f>
        <v/>
      </c>
      <c r="D676" s="17" t="n"/>
      <c r="E676" s="19" t="n"/>
      <c r="F676" s="20">
        <f>IF(OR(B676="",E676=""),"",IF(D676="Sold",-ABS(E676),IF(D676="Adjustment",E676,ABS(E676))))</f>
        <v/>
      </c>
      <c r="G676" s="17" t="n"/>
    </row>
    <row r="677">
      <c r="A677" s="16" t="n"/>
      <c r="B677" s="17" t="n"/>
      <c r="C677" s="18">
        <f>IF(B677="","",IFERROR(INDEX('Your items'!$B$6:$B$205,MATCH(B677,'Your items'!$A$6:$A$205,0)),"Unknown SKU"))</f>
        <v/>
      </c>
      <c r="D677" s="17" t="n"/>
      <c r="E677" s="19" t="n"/>
      <c r="F677" s="20">
        <f>IF(OR(B677="",E677=""),"",IF(D677="Sold",-ABS(E677),IF(D677="Adjustment",E677,ABS(E677))))</f>
        <v/>
      </c>
      <c r="G677" s="17" t="n"/>
    </row>
    <row r="678">
      <c r="A678" s="16" t="n"/>
      <c r="B678" s="17" t="n"/>
      <c r="C678" s="18">
        <f>IF(B678="","",IFERROR(INDEX('Your items'!$B$6:$B$205,MATCH(B678,'Your items'!$A$6:$A$205,0)),"Unknown SKU"))</f>
        <v/>
      </c>
      <c r="D678" s="17" t="n"/>
      <c r="E678" s="19" t="n"/>
      <c r="F678" s="20">
        <f>IF(OR(B678="",E678=""),"",IF(D678="Sold",-ABS(E678),IF(D678="Adjustment",E678,ABS(E678))))</f>
        <v/>
      </c>
      <c r="G678" s="17" t="n"/>
    </row>
    <row r="679">
      <c r="A679" s="16" t="n"/>
      <c r="B679" s="17" t="n"/>
      <c r="C679" s="18">
        <f>IF(B679="","",IFERROR(INDEX('Your items'!$B$6:$B$205,MATCH(B679,'Your items'!$A$6:$A$205,0)),"Unknown SKU"))</f>
        <v/>
      </c>
      <c r="D679" s="17" t="n"/>
      <c r="E679" s="19" t="n"/>
      <c r="F679" s="20">
        <f>IF(OR(B679="",E679=""),"",IF(D679="Sold",-ABS(E679),IF(D679="Adjustment",E679,ABS(E679))))</f>
        <v/>
      </c>
      <c r="G679" s="17" t="n"/>
    </row>
    <row r="680">
      <c r="A680" s="16" t="n"/>
      <c r="B680" s="17" t="n"/>
      <c r="C680" s="18">
        <f>IF(B680="","",IFERROR(INDEX('Your items'!$B$6:$B$205,MATCH(B680,'Your items'!$A$6:$A$205,0)),"Unknown SKU"))</f>
        <v/>
      </c>
      <c r="D680" s="17" t="n"/>
      <c r="E680" s="19" t="n"/>
      <c r="F680" s="20">
        <f>IF(OR(B680="",E680=""),"",IF(D680="Sold",-ABS(E680),IF(D680="Adjustment",E680,ABS(E680))))</f>
        <v/>
      </c>
      <c r="G680" s="17" t="n"/>
    </row>
    <row r="681">
      <c r="A681" s="16" t="n"/>
      <c r="B681" s="17" t="n"/>
      <c r="C681" s="18">
        <f>IF(B681="","",IFERROR(INDEX('Your items'!$B$6:$B$205,MATCH(B681,'Your items'!$A$6:$A$205,0)),"Unknown SKU"))</f>
        <v/>
      </c>
      <c r="D681" s="17" t="n"/>
      <c r="E681" s="19" t="n"/>
      <c r="F681" s="20">
        <f>IF(OR(B681="",E681=""),"",IF(D681="Sold",-ABS(E681),IF(D681="Adjustment",E681,ABS(E681))))</f>
        <v/>
      </c>
      <c r="G681" s="17" t="n"/>
    </row>
    <row r="682">
      <c r="A682" s="16" t="n"/>
      <c r="B682" s="17" t="n"/>
      <c r="C682" s="18">
        <f>IF(B682="","",IFERROR(INDEX('Your items'!$B$6:$B$205,MATCH(B682,'Your items'!$A$6:$A$205,0)),"Unknown SKU"))</f>
        <v/>
      </c>
      <c r="D682" s="17" t="n"/>
      <c r="E682" s="19" t="n"/>
      <c r="F682" s="20">
        <f>IF(OR(B682="",E682=""),"",IF(D682="Sold",-ABS(E682),IF(D682="Adjustment",E682,ABS(E682))))</f>
        <v/>
      </c>
      <c r="G682" s="17" t="n"/>
    </row>
    <row r="683">
      <c r="A683" s="16" t="n"/>
      <c r="B683" s="17" t="n"/>
      <c r="C683" s="18">
        <f>IF(B683="","",IFERROR(INDEX('Your items'!$B$6:$B$205,MATCH(B683,'Your items'!$A$6:$A$205,0)),"Unknown SKU"))</f>
        <v/>
      </c>
      <c r="D683" s="17" t="n"/>
      <c r="E683" s="19" t="n"/>
      <c r="F683" s="20">
        <f>IF(OR(B683="",E683=""),"",IF(D683="Sold",-ABS(E683),IF(D683="Adjustment",E683,ABS(E683))))</f>
        <v/>
      </c>
      <c r="G683" s="17" t="n"/>
    </row>
    <row r="684">
      <c r="A684" s="16" t="n"/>
      <c r="B684" s="17" t="n"/>
      <c r="C684" s="18">
        <f>IF(B684="","",IFERROR(INDEX('Your items'!$B$6:$B$205,MATCH(B684,'Your items'!$A$6:$A$205,0)),"Unknown SKU"))</f>
        <v/>
      </c>
      <c r="D684" s="17" t="n"/>
      <c r="E684" s="19" t="n"/>
      <c r="F684" s="20">
        <f>IF(OR(B684="",E684=""),"",IF(D684="Sold",-ABS(E684),IF(D684="Adjustment",E684,ABS(E684))))</f>
        <v/>
      </c>
      <c r="G684" s="17" t="n"/>
    </row>
    <row r="685">
      <c r="A685" s="16" t="n"/>
      <c r="B685" s="17" t="n"/>
      <c r="C685" s="18">
        <f>IF(B685="","",IFERROR(INDEX('Your items'!$B$6:$B$205,MATCH(B685,'Your items'!$A$6:$A$205,0)),"Unknown SKU"))</f>
        <v/>
      </c>
      <c r="D685" s="17" t="n"/>
      <c r="E685" s="19" t="n"/>
      <c r="F685" s="20">
        <f>IF(OR(B685="",E685=""),"",IF(D685="Sold",-ABS(E685),IF(D685="Adjustment",E685,ABS(E685))))</f>
        <v/>
      </c>
      <c r="G685" s="17" t="n"/>
    </row>
    <row r="686">
      <c r="A686" s="16" t="n"/>
      <c r="B686" s="17" t="n"/>
      <c r="C686" s="18">
        <f>IF(B686="","",IFERROR(INDEX('Your items'!$B$6:$B$205,MATCH(B686,'Your items'!$A$6:$A$205,0)),"Unknown SKU"))</f>
        <v/>
      </c>
      <c r="D686" s="17" t="n"/>
      <c r="E686" s="19" t="n"/>
      <c r="F686" s="20">
        <f>IF(OR(B686="",E686=""),"",IF(D686="Sold",-ABS(E686),IF(D686="Adjustment",E686,ABS(E686))))</f>
        <v/>
      </c>
      <c r="G686" s="17" t="n"/>
    </row>
    <row r="687">
      <c r="A687" s="16" t="n"/>
      <c r="B687" s="17" t="n"/>
      <c r="C687" s="18">
        <f>IF(B687="","",IFERROR(INDEX('Your items'!$B$6:$B$205,MATCH(B687,'Your items'!$A$6:$A$205,0)),"Unknown SKU"))</f>
        <v/>
      </c>
      <c r="D687" s="17" t="n"/>
      <c r="E687" s="19" t="n"/>
      <c r="F687" s="20">
        <f>IF(OR(B687="",E687=""),"",IF(D687="Sold",-ABS(E687),IF(D687="Adjustment",E687,ABS(E687))))</f>
        <v/>
      </c>
      <c r="G687" s="17" t="n"/>
    </row>
    <row r="688">
      <c r="A688" s="16" t="n"/>
      <c r="B688" s="17" t="n"/>
      <c r="C688" s="18">
        <f>IF(B688="","",IFERROR(INDEX('Your items'!$B$6:$B$205,MATCH(B688,'Your items'!$A$6:$A$205,0)),"Unknown SKU"))</f>
        <v/>
      </c>
      <c r="D688" s="17" t="n"/>
      <c r="E688" s="19" t="n"/>
      <c r="F688" s="20">
        <f>IF(OR(B688="",E688=""),"",IF(D688="Sold",-ABS(E688),IF(D688="Adjustment",E688,ABS(E688))))</f>
        <v/>
      </c>
      <c r="G688" s="17" t="n"/>
    </row>
    <row r="689">
      <c r="A689" s="16" t="n"/>
      <c r="B689" s="17" t="n"/>
      <c r="C689" s="18">
        <f>IF(B689="","",IFERROR(INDEX('Your items'!$B$6:$B$205,MATCH(B689,'Your items'!$A$6:$A$205,0)),"Unknown SKU"))</f>
        <v/>
      </c>
      <c r="D689" s="17" t="n"/>
      <c r="E689" s="19" t="n"/>
      <c r="F689" s="20">
        <f>IF(OR(B689="",E689=""),"",IF(D689="Sold",-ABS(E689),IF(D689="Adjustment",E689,ABS(E689))))</f>
        <v/>
      </c>
      <c r="G689" s="17" t="n"/>
    </row>
    <row r="690">
      <c r="A690" s="16" t="n"/>
      <c r="B690" s="17" t="n"/>
      <c r="C690" s="18">
        <f>IF(B690="","",IFERROR(INDEX('Your items'!$B$6:$B$205,MATCH(B690,'Your items'!$A$6:$A$205,0)),"Unknown SKU"))</f>
        <v/>
      </c>
      <c r="D690" s="17" t="n"/>
      <c r="E690" s="19" t="n"/>
      <c r="F690" s="20">
        <f>IF(OR(B690="",E690=""),"",IF(D690="Sold",-ABS(E690),IF(D690="Adjustment",E690,ABS(E690))))</f>
        <v/>
      </c>
      <c r="G690" s="17" t="n"/>
    </row>
    <row r="691">
      <c r="A691" s="16" t="n"/>
      <c r="B691" s="17" t="n"/>
      <c r="C691" s="18">
        <f>IF(B691="","",IFERROR(INDEX('Your items'!$B$6:$B$205,MATCH(B691,'Your items'!$A$6:$A$205,0)),"Unknown SKU"))</f>
        <v/>
      </c>
      <c r="D691" s="17" t="n"/>
      <c r="E691" s="19" t="n"/>
      <c r="F691" s="20">
        <f>IF(OR(B691="",E691=""),"",IF(D691="Sold",-ABS(E691),IF(D691="Adjustment",E691,ABS(E691))))</f>
        <v/>
      </c>
      <c r="G691" s="17" t="n"/>
    </row>
    <row r="692">
      <c r="A692" s="16" t="n"/>
      <c r="B692" s="17" t="n"/>
      <c r="C692" s="18">
        <f>IF(B692="","",IFERROR(INDEX('Your items'!$B$6:$B$205,MATCH(B692,'Your items'!$A$6:$A$205,0)),"Unknown SKU"))</f>
        <v/>
      </c>
      <c r="D692" s="17" t="n"/>
      <c r="E692" s="19" t="n"/>
      <c r="F692" s="20">
        <f>IF(OR(B692="",E692=""),"",IF(D692="Sold",-ABS(E692),IF(D692="Adjustment",E692,ABS(E692))))</f>
        <v/>
      </c>
      <c r="G692" s="17" t="n"/>
    </row>
    <row r="693">
      <c r="A693" s="16" t="n"/>
      <c r="B693" s="17" t="n"/>
      <c r="C693" s="18">
        <f>IF(B693="","",IFERROR(INDEX('Your items'!$B$6:$B$205,MATCH(B693,'Your items'!$A$6:$A$205,0)),"Unknown SKU"))</f>
        <v/>
      </c>
      <c r="D693" s="17" t="n"/>
      <c r="E693" s="19" t="n"/>
      <c r="F693" s="20">
        <f>IF(OR(B693="",E693=""),"",IF(D693="Sold",-ABS(E693),IF(D693="Adjustment",E693,ABS(E693))))</f>
        <v/>
      </c>
      <c r="G693" s="17" t="n"/>
    </row>
    <row r="694">
      <c r="A694" s="16" t="n"/>
      <c r="B694" s="17" t="n"/>
      <c r="C694" s="18">
        <f>IF(B694="","",IFERROR(INDEX('Your items'!$B$6:$B$205,MATCH(B694,'Your items'!$A$6:$A$205,0)),"Unknown SKU"))</f>
        <v/>
      </c>
      <c r="D694" s="17" t="n"/>
      <c r="E694" s="19" t="n"/>
      <c r="F694" s="20">
        <f>IF(OR(B694="",E694=""),"",IF(D694="Sold",-ABS(E694),IF(D694="Adjustment",E694,ABS(E694))))</f>
        <v/>
      </c>
      <c r="G694" s="17" t="n"/>
    </row>
    <row r="695">
      <c r="A695" s="16" t="n"/>
      <c r="B695" s="17" t="n"/>
      <c r="C695" s="18">
        <f>IF(B695="","",IFERROR(INDEX('Your items'!$B$6:$B$205,MATCH(B695,'Your items'!$A$6:$A$205,0)),"Unknown SKU"))</f>
        <v/>
      </c>
      <c r="D695" s="17" t="n"/>
      <c r="E695" s="19" t="n"/>
      <c r="F695" s="20">
        <f>IF(OR(B695="",E695=""),"",IF(D695="Sold",-ABS(E695),IF(D695="Adjustment",E695,ABS(E695))))</f>
        <v/>
      </c>
      <c r="G695" s="17" t="n"/>
    </row>
    <row r="696">
      <c r="A696" s="16" t="n"/>
      <c r="B696" s="17" t="n"/>
      <c r="C696" s="18">
        <f>IF(B696="","",IFERROR(INDEX('Your items'!$B$6:$B$205,MATCH(B696,'Your items'!$A$6:$A$205,0)),"Unknown SKU"))</f>
        <v/>
      </c>
      <c r="D696" s="17" t="n"/>
      <c r="E696" s="19" t="n"/>
      <c r="F696" s="20">
        <f>IF(OR(B696="",E696=""),"",IF(D696="Sold",-ABS(E696),IF(D696="Adjustment",E696,ABS(E696))))</f>
        <v/>
      </c>
      <c r="G696" s="17" t="n"/>
    </row>
    <row r="697">
      <c r="A697" s="16" t="n"/>
      <c r="B697" s="17" t="n"/>
      <c r="C697" s="18">
        <f>IF(B697="","",IFERROR(INDEX('Your items'!$B$6:$B$205,MATCH(B697,'Your items'!$A$6:$A$205,0)),"Unknown SKU"))</f>
        <v/>
      </c>
      <c r="D697" s="17" t="n"/>
      <c r="E697" s="19" t="n"/>
      <c r="F697" s="20">
        <f>IF(OR(B697="",E697=""),"",IF(D697="Sold",-ABS(E697),IF(D697="Adjustment",E697,ABS(E697))))</f>
        <v/>
      </c>
      <c r="G697" s="17" t="n"/>
    </row>
    <row r="698">
      <c r="A698" s="16" t="n"/>
      <c r="B698" s="17" t="n"/>
      <c r="C698" s="18">
        <f>IF(B698="","",IFERROR(INDEX('Your items'!$B$6:$B$205,MATCH(B698,'Your items'!$A$6:$A$205,0)),"Unknown SKU"))</f>
        <v/>
      </c>
      <c r="D698" s="17" t="n"/>
      <c r="E698" s="19" t="n"/>
      <c r="F698" s="20">
        <f>IF(OR(B698="",E698=""),"",IF(D698="Sold",-ABS(E698),IF(D698="Adjustment",E698,ABS(E698))))</f>
        <v/>
      </c>
      <c r="G698" s="17" t="n"/>
    </row>
    <row r="699">
      <c r="A699" s="16" t="n"/>
      <c r="B699" s="17" t="n"/>
      <c r="C699" s="18">
        <f>IF(B699="","",IFERROR(INDEX('Your items'!$B$6:$B$205,MATCH(B699,'Your items'!$A$6:$A$205,0)),"Unknown SKU"))</f>
        <v/>
      </c>
      <c r="D699" s="17" t="n"/>
      <c r="E699" s="19" t="n"/>
      <c r="F699" s="20">
        <f>IF(OR(B699="",E699=""),"",IF(D699="Sold",-ABS(E699),IF(D699="Adjustment",E699,ABS(E699))))</f>
        <v/>
      </c>
      <c r="G699" s="17" t="n"/>
    </row>
    <row r="700">
      <c r="A700" s="16" t="n"/>
      <c r="B700" s="17" t="n"/>
      <c r="C700" s="18">
        <f>IF(B700="","",IFERROR(INDEX('Your items'!$B$6:$B$205,MATCH(B700,'Your items'!$A$6:$A$205,0)),"Unknown SKU"))</f>
        <v/>
      </c>
      <c r="D700" s="17" t="n"/>
      <c r="E700" s="19" t="n"/>
      <c r="F700" s="20">
        <f>IF(OR(B700="",E700=""),"",IF(D700="Sold",-ABS(E700),IF(D700="Adjustment",E700,ABS(E700))))</f>
        <v/>
      </c>
      <c r="G700" s="17" t="n"/>
    </row>
    <row r="701">
      <c r="A701" s="16" t="n"/>
      <c r="B701" s="17" t="n"/>
      <c r="C701" s="18">
        <f>IF(B701="","",IFERROR(INDEX('Your items'!$B$6:$B$205,MATCH(B701,'Your items'!$A$6:$A$205,0)),"Unknown SKU"))</f>
        <v/>
      </c>
      <c r="D701" s="17" t="n"/>
      <c r="E701" s="19" t="n"/>
      <c r="F701" s="20">
        <f>IF(OR(B701="",E701=""),"",IF(D701="Sold",-ABS(E701),IF(D701="Adjustment",E701,ABS(E701))))</f>
        <v/>
      </c>
      <c r="G701" s="17" t="n"/>
    </row>
    <row r="702">
      <c r="A702" s="16" t="n"/>
      <c r="B702" s="17" t="n"/>
      <c r="C702" s="18">
        <f>IF(B702="","",IFERROR(INDEX('Your items'!$B$6:$B$205,MATCH(B702,'Your items'!$A$6:$A$205,0)),"Unknown SKU"))</f>
        <v/>
      </c>
      <c r="D702" s="17" t="n"/>
      <c r="E702" s="19" t="n"/>
      <c r="F702" s="20">
        <f>IF(OR(B702="",E702=""),"",IF(D702="Sold",-ABS(E702),IF(D702="Adjustment",E702,ABS(E702))))</f>
        <v/>
      </c>
      <c r="G702" s="17" t="n"/>
    </row>
    <row r="703">
      <c r="A703" s="16" t="n"/>
      <c r="B703" s="17" t="n"/>
      <c r="C703" s="18">
        <f>IF(B703="","",IFERROR(INDEX('Your items'!$B$6:$B$205,MATCH(B703,'Your items'!$A$6:$A$205,0)),"Unknown SKU"))</f>
        <v/>
      </c>
      <c r="D703" s="17" t="n"/>
      <c r="E703" s="19" t="n"/>
      <c r="F703" s="20">
        <f>IF(OR(B703="",E703=""),"",IF(D703="Sold",-ABS(E703),IF(D703="Adjustment",E703,ABS(E703))))</f>
        <v/>
      </c>
      <c r="G703" s="17" t="n"/>
    </row>
    <row r="704">
      <c r="A704" s="16" t="n"/>
      <c r="B704" s="17" t="n"/>
      <c r="C704" s="18">
        <f>IF(B704="","",IFERROR(INDEX('Your items'!$B$6:$B$205,MATCH(B704,'Your items'!$A$6:$A$205,0)),"Unknown SKU"))</f>
        <v/>
      </c>
      <c r="D704" s="17" t="n"/>
      <c r="E704" s="19" t="n"/>
      <c r="F704" s="20">
        <f>IF(OR(B704="",E704=""),"",IF(D704="Sold",-ABS(E704),IF(D704="Adjustment",E704,ABS(E704))))</f>
        <v/>
      </c>
      <c r="G704" s="17" t="n"/>
    </row>
    <row r="705">
      <c r="A705" s="16" t="n"/>
      <c r="B705" s="17" t="n"/>
      <c r="C705" s="18">
        <f>IF(B705="","",IFERROR(INDEX('Your items'!$B$6:$B$205,MATCH(B705,'Your items'!$A$6:$A$205,0)),"Unknown SKU"))</f>
        <v/>
      </c>
      <c r="D705" s="17" t="n"/>
      <c r="E705" s="19" t="n"/>
      <c r="F705" s="20">
        <f>IF(OR(B705="",E705=""),"",IF(D705="Sold",-ABS(E705),IF(D705="Adjustment",E705,ABS(E705))))</f>
        <v/>
      </c>
      <c r="G705" s="17" t="n"/>
    </row>
    <row r="706">
      <c r="A706" s="16" t="n"/>
      <c r="B706" s="17" t="n"/>
      <c r="C706" s="18">
        <f>IF(B706="","",IFERROR(INDEX('Your items'!$B$6:$B$205,MATCH(B706,'Your items'!$A$6:$A$205,0)),"Unknown SKU"))</f>
        <v/>
      </c>
      <c r="D706" s="17" t="n"/>
      <c r="E706" s="19" t="n"/>
      <c r="F706" s="20">
        <f>IF(OR(B706="",E706=""),"",IF(D706="Sold",-ABS(E706),IF(D706="Adjustment",E706,ABS(E706))))</f>
        <v/>
      </c>
      <c r="G706" s="17" t="n"/>
    </row>
    <row r="707">
      <c r="A707" s="16" t="n"/>
      <c r="B707" s="17" t="n"/>
      <c r="C707" s="18">
        <f>IF(B707="","",IFERROR(INDEX('Your items'!$B$6:$B$205,MATCH(B707,'Your items'!$A$6:$A$205,0)),"Unknown SKU"))</f>
        <v/>
      </c>
      <c r="D707" s="17" t="n"/>
      <c r="E707" s="19" t="n"/>
      <c r="F707" s="20">
        <f>IF(OR(B707="",E707=""),"",IF(D707="Sold",-ABS(E707),IF(D707="Adjustment",E707,ABS(E707))))</f>
        <v/>
      </c>
      <c r="G707" s="17" t="n"/>
    </row>
    <row r="708">
      <c r="A708" s="16" t="n"/>
      <c r="B708" s="17" t="n"/>
      <c r="C708" s="18">
        <f>IF(B708="","",IFERROR(INDEX('Your items'!$B$6:$B$205,MATCH(B708,'Your items'!$A$6:$A$205,0)),"Unknown SKU"))</f>
        <v/>
      </c>
      <c r="D708" s="17" t="n"/>
      <c r="E708" s="19" t="n"/>
      <c r="F708" s="20">
        <f>IF(OR(B708="",E708=""),"",IF(D708="Sold",-ABS(E708),IF(D708="Adjustment",E708,ABS(E708))))</f>
        <v/>
      </c>
      <c r="G708" s="17" t="n"/>
    </row>
    <row r="709">
      <c r="A709" s="16" t="n"/>
      <c r="B709" s="17" t="n"/>
      <c r="C709" s="18">
        <f>IF(B709="","",IFERROR(INDEX('Your items'!$B$6:$B$205,MATCH(B709,'Your items'!$A$6:$A$205,0)),"Unknown SKU"))</f>
        <v/>
      </c>
      <c r="D709" s="17" t="n"/>
      <c r="E709" s="19" t="n"/>
      <c r="F709" s="20">
        <f>IF(OR(B709="",E709=""),"",IF(D709="Sold",-ABS(E709),IF(D709="Adjustment",E709,ABS(E709))))</f>
        <v/>
      </c>
      <c r="G709" s="17" t="n"/>
    </row>
    <row r="710">
      <c r="A710" s="16" t="n"/>
      <c r="B710" s="17" t="n"/>
      <c r="C710" s="18">
        <f>IF(B710="","",IFERROR(INDEX('Your items'!$B$6:$B$205,MATCH(B710,'Your items'!$A$6:$A$205,0)),"Unknown SKU"))</f>
        <v/>
      </c>
      <c r="D710" s="17" t="n"/>
      <c r="E710" s="19" t="n"/>
      <c r="F710" s="20">
        <f>IF(OR(B710="",E710=""),"",IF(D710="Sold",-ABS(E710),IF(D710="Adjustment",E710,ABS(E710))))</f>
        <v/>
      </c>
      <c r="G710" s="17" t="n"/>
    </row>
    <row r="711">
      <c r="A711" s="16" t="n"/>
      <c r="B711" s="17" t="n"/>
      <c r="C711" s="18">
        <f>IF(B711="","",IFERROR(INDEX('Your items'!$B$6:$B$205,MATCH(B711,'Your items'!$A$6:$A$205,0)),"Unknown SKU"))</f>
        <v/>
      </c>
      <c r="D711" s="17" t="n"/>
      <c r="E711" s="19" t="n"/>
      <c r="F711" s="20">
        <f>IF(OR(B711="",E711=""),"",IF(D711="Sold",-ABS(E711),IF(D711="Adjustment",E711,ABS(E711))))</f>
        <v/>
      </c>
      <c r="G711" s="17" t="n"/>
    </row>
    <row r="712">
      <c r="A712" s="16" t="n"/>
      <c r="B712" s="17" t="n"/>
      <c r="C712" s="18">
        <f>IF(B712="","",IFERROR(INDEX('Your items'!$B$6:$B$205,MATCH(B712,'Your items'!$A$6:$A$205,0)),"Unknown SKU"))</f>
        <v/>
      </c>
      <c r="D712" s="17" t="n"/>
      <c r="E712" s="19" t="n"/>
      <c r="F712" s="20">
        <f>IF(OR(B712="",E712=""),"",IF(D712="Sold",-ABS(E712),IF(D712="Adjustment",E712,ABS(E712))))</f>
        <v/>
      </c>
      <c r="G712" s="17" t="n"/>
    </row>
    <row r="713">
      <c r="A713" s="16" t="n"/>
      <c r="B713" s="17" t="n"/>
      <c r="C713" s="18">
        <f>IF(B713="","",IFERROR(INDEX('Your items'!$B$6:$B$205,MATCH(B713,'Your items'!$A$6:$A$205,0)),"Unknown SKU"))</f>
        <v/>
      </c>
      <c r="D713" s="17" t="n"/>
      <c r="E713" s="19" t="n"/>
      <c r="F713" s="20">
        <f>IF(OR(B713="",E713=""),"",IF(D713="Sold",-ABS(E713),IF(D713="Adjustment",E713,ABS(E713))))</f>
        <v/>
      </c>
      <c r="G713" s="17" t="n"/>
    </row>
    <row r="714">
      <c r="A714" s="16" t="n"/>
      <c r="B714" s="17" t="n"/>
      <c r="C714" s="18">
        <f>IF(B714="","",IFERROR(INDEX('Your items'!$B$6:$B$205,MATCH(B714,'Your items'!$A$6:$A$205,0)),"Unknown SKU"))</f>
        <v/>
      </c>
      <c r="D714" s="17" t="n"/>
      <c r="E714" s="19" t="n"/>
      <c r="F714" s="20">
        <f>IF(OR(B714="",E714=""),"",IF(D714="Sold",-ABS(E714),IF(D714="Adjustment",E714,ABS(E714))))</f>
        <v/>
      </c>
      <c r="G714" s="17" t="n"/>
    </row>
    <row r="715">
      <c r="A715" s="16" t="n"/>
      <c r="B715" s="17" t="n"/>
      <c r="C715" s="18">
        <f>IF(B715="","",IFERROR(INDEX('Your items'!$B$6:$B$205,MATCH(B715,'Your items'!$A$6:$A$205,0)),"Unknown SKU"))</f>
        <v/>
      </c>
      <c r="D715" s="17" t="n"/>
      <c r="E715" s="19" t="n"/>
      <c r="F715" s="20">
        <f>IF(OR(B715="",E715=""),"",IF(D715="Sold",-ABS(E715),IF(D715="Adjustment",E715,ABS(E715))))</f>
        <v/>
      </c>
      <c r="G715" s="17" t="n"/>
    </row>
    <row r="716">
      <c r="A716" s="16" t="n"/>
      <c r="B716" s="17" t="n"/>
      <c r="C716" s="18">
        <f>IF(B716="","",IFERROR(INDEX('Your items'!$B$6:$B$205,MATCH(B716,'Your items'!$A$6:$A$205,0)),"Unknown SKU"))</f>
        <v/>
      </c>
      <c r="D716" s="17" t="n"/>
      <c r="E716" s="19" t="n"/>
      <c r="F716" s="20">
        <f>IF(OR(B716="",E716=""),"",IF(D716="Sold",-ABS(E716),IF(D716="Adjustment",E716,ABS(E716))))</f>
        <v/>
      </c>
      <c r="G716" s="17" t="n"/>
    </row>
    <row r="717">
      <c r="A717" s="16" t="n"/>
      <c r="B717" s="17" t="n"/>
      <c r="C717" s="18">
        <f>IF(B717="","",IFERROR(INDEX('Your items'!$B$6:$B$205,MATCH(B717,'Your items'!$A$6:$A$205,0)),"Unknown SKU"))</f>
        <v/>
      </c>
      <c r="D717" s="17" t="n"/>
      <c r="E717" s="19" t="n"/>
      <c r="F717" s="20">
        <f>IF(OR(B717="",E717=""),"",IF(D717="Sold",-ABS(E717),IF(D717="Adjustment",E717,ABS(E717))))</f>
        <v/>
      </c>
      <c r="G717" s="17" t="n"/>
    </row>
    <row r="718">
      <c r="A718" s="16" t="n"/>
      <c r="B718" s="17" t="n"/>
      <c r="C718" s="18">
        <f>IF(B718="","",IFERROR(INDEX('Your items'!$B$6:$B$205,MATCH(B718,'Your items'!$A$6:$A$205,0)),"Unknown SKU"))</f>
        <v/>
      </c>
      <c r="D718" s="17" t="n"/>
      <c r="E718" s="19" t="n"/>
      <c r="F718" s="20">
        <f>IF(OR(B718="",E718=""),"",IF(D718="Sold",-ABS(E718),IF(D718="Adjustment",E718,ABS(E718))))</f>
        <v/>
      </c>
      <c r="G718" s="17" t="n"/>
    </row>
    <row r="719">
      <c r="A719" s="16" t="n"/>
      <c r="B719" s="17" t="n"/>
      <c r="C719" s="18">
        <f>IF(B719="","",IFERROR(INDEX('Your items'!$B$6:$B$205,MATCH(B719,'Your items'!$A$6:$A$205,0)),"Unknown SKU"))</f>
        <v/>
      </c>
      <c r="D719" s="17" t="n"/>
      <c r="E719" s="19" t="n"/>
      <c r="F719" s="20">
        <f>IF(OR(B719="",E719=""),"",IF(D719="Sold",-ABS(E719),IF(D719="Adjustment",E719,ABS(E719))))</f>
        <v/>
      </c>
      <c r="G719" s="17" t="n"/>
    </row>
    <row r="720">
      <c r="A720" s="16" t="n"/>
      <c r="B720" s="17" t="n"/>
      <c r="C720" s="18">
        <f>IF(B720="","",IFERROR(INDEX('Your items'!$B$6:$B$205,MATCH(B720,'Your items'!$A$6:$A$205,0)),"Unknown SKU"))</f>
        <v/>
      </c>
      <c r="D720" s="17" t="n"/>
      <c r="E720" s="19" t="n"/>
      <c r="F720" s="20">
        <f>IF(OR(B720="",E720=""),"",IF(D720="Sold",-ABS(E720),IF(D720="Adjustment",E720,ABS(E720))))</f>
        <v/>
      </c>
      <c r="G720" s="17" t="n"/>
    </row>
    <row r="721">
      <c r="A721" s="16" t="n"/>
      <c r="B721" s="17" t="n"/>
      <c r="C721" s="18">
        <f>IF(B721="","",IFERROR(INDEX('Your items'!$B$6:$B$205,MATCH(B721,'Your items'!$A$6:$A$205,0)),"Unknown SKU"))</f>
        <v/>
      </c>
      <c r="D721" s="17" t="n"/>
      <c r="E721" s="19" t="n"/>
      <c r="F721" s="20">
        <f>IF(OR(B721="",E721=""),"",IF(D721="Sold",-ABS(E721),IF(D721="Adjustment",E721,ABS(E721))))</f>
        <v/>
      </c>
      <c r="G721" s="17" t="n"/>
    </row>
    <row r="722">
      <c r="A722" s="16" t="n"/>
      <c r="B722" s="17" t="n"/>
      <c r="C722" s="18">
        <f>IF(B722="","",IFERROR(INDEX('Your items'!$B$6:$B$205,MATCH(B722,'Your items'!$A$6:$A$205,0)),"Unknown SKU"))</f>
        <v/>
      </c>
      <c r="D722" s="17" t="n"/>
      <c r="E722" s="19" t="n"/>
      <c r="F722" s="20">
        <f>IF(OR(B722="",E722=""),"",IF(D722="Sold",-ABS(E722),IF(D722="Adjustment",E722,ABS(E722))))</f>
        <v/>
      </c>
      <c r="G722" s="17" t="n"/>
    </row>
    <row r="723">
      <c r="A723" s="16" t="n"/>
      <c r="B723" s="17" t="n"/>
      <c r="C723" s="18">
        <f>IF(B723="","",IFERROR(INDEX('Your items'!$B$6:$B$205,MATCH(B723,'Your items'!$A$6:$A$205,0)),"Unknown SKU"))</f>
        <v/>
      </c>
      <c r="D723" s="17" t="n"/>
      <c r="E723" s="19" t="n"/>
      <c r="F723" s="20">
        <f>IF(OR(B723="",E723=""),"",IF(D723="Sold",-ABS(E723),IF(D723="Adjustment",E723,ABS(E723))))</f>
        <v/>
      </c>
      <c r="G723" s="17" t="n"/>
    </row>
    <row r="724">
      <c r="A724" s="16" t="n"/>
      <c r="B724" s="17" t="n"/>
      <c r="C724" s="18">
        <f>IF(B724="","",IFERROR(INDEX('Your items'!$B$6:$B$205,MATCH(B724,'Your items'!$A$6:$A$205,0)),"Unknown SKU"))</f>
        <v/>
      </c>
      <c r="D724" s="17" t="n"/>
      <c r="E724" s="19" t="n"/>
      <c r="F724" s="20">
        <f>IF(OR(B724="",E724=""),"",IF(D724="Sold",-ABS(E724),IF(D724="Adjustment",E724,ABS(E724))))</f>
        <v/>
      </c>
      <c r="G724" s="17" t="n"/>
    </row>
    <row r="725">
      <c r="A725" s="16" t="n"/>
      <c r="B725" s="17" t="n"/>
      <c r="C725" s="18">
        <f>IF(B725="","",IFERROR(INDEX('Your items'!$B$6:$B$205,MATCH(B725,'Your items'!$A$6:$A$205,0)),"Unknown SKU"))</f>
        <v/>
      </c>
      <c r="D725" s="17" t="n"/>
      <c r="E725" s="19" t="n"/>
      <c r="F725" s="20">
        <f>IF(OR(B725="",E725=""),"",IF(D725="Sold",-ABS(E725),IF(D725="Adjustment",E725,ABS(E725))))</f>
        <v/>
      </c>
      <c r="G725" s="17" t="n"/>
    </row>
    <row r="726">
      <c r="A726" s="16" t="n"/>
      <c r="B726" s="17" t="n"/>
      <c r="C726" s="18">
        <f>IF(B726="","",IFERROR(INDEX('Your items'!$B$6:$B$205,MATCH(B726,'Your items'!$A$6:$A$205,0)),"Unknown SKU"))</f>
        <v/>
      </c>
      <c r="D726" s="17" t="n"/>
      <c r="E726" s="19" t="n"/>
      <c r="F726" s="20">
        <f>IF(OR(B726="",E726=""),"",IF(D726="Sold",-ABS(E726),IF(D726="Adjustment",E726,ABS(E726))))</f>
        <v/>
      </c>
      <c r="G726" s="17" t="n"/>
    </row>
    <row r="727">
      <c r="A727" s="16" t="n"/>
      <c r="B727" s="17" t="n"/>
      <c r="C727" s="18">
        <f>IF(B727="","",IFERROR(INDEX('Your items'!$B$6:$B$205,MATCH(B727,'Your items'!$A$6:$A$205,0)),"Unknown SKU"))</f>
        <v/>
      </c>
      <c r="D727" s="17" t="n"/>
      <c r="E727" s="19" t="n"/>
      <c r="F727" s="20">
        <f>IF(OR(B727="",E727=""),"",IF(D727="Sold",-ABS(E727),IF(D727="Adjustment",E727,ABS(E727))))</f>
        <v/>
      </c>
      <c r="G727" s="17" t="n"/>
    </row>
    <row r="728">
      <c r="A728" s="16" t="n"/>
      <c r="B728" s="17" t="n"/>
      <c r="C728" s="18">
        <f>IF(B728="","",IFERROR(INDEX('Your items'!$B$6:$B$205,MATCH(B728,'Your items'!$A$6:$A$205,0)),"Unknown SKU"))</f>
        <v/>
      </c>
      <c r="D728" s="17" t="n"/>
      <c r="E728" s="19" t="n"/>
      <c r="F728" s="20">
        <f>IF(OR(B728="",E728=""),"",IF(D728="Sold",-ABS(E728),IF(D728="Adjustment",E728,ABS(E728))))</f>
        <v/>
      </c>
      <c r="G728" s="17" t="n"/>
    </row>
    <row r="729">
      <c r="A729" s="16" t="n"/>
      <c r="B729" s="17" t="n"/>
      <c r="C729" s="18">
        <f>IF(B729="","",IFERROR(INDEX('Your items'!$B$6:$B$205,MATCH(B729,'Your items'!$A$6:$A$205,0)),"Unknown SKU"))</f>
        <v/>
      </c>
      <c r="D729" s="17" t="n"/>
      <c r="E729" s="19" t="n"/>
      <c r="F729" s="20">
        <f>IF(OR(B729="",E729=""),"",IF(D729="Sold",-ABS(E729),IF(D729="Adjustment",E729,ABS(E729))))</f>
        <v/>
      </c>
      <c r="G729" s="17" t="n"/>
    </row>
    <row r="730">
      <c r="A730" s="16" t="n"/>
      <c r="B730" s="17" t="n"/>
      <c r="C730" s="18">
        <f>IF(B730="","",IFERROR(INDEX('Your items'!$B$6:$B$205,MATCH(B730,'Your items'!$A$6:$A$205,0)),"Unknown SKU"))</f>
        <v/>
      </c>
      <c r="D730" s="17" t="n"/>
      <c r="E730" s="19" t="n"/>
      <c r="F730" s="20">
        <f>IF(OR(B730="",E730=""),"",IF(D730="Sold",-ABS(E730),IF(D730="Adjustment",E730,ABS(E730))))</f>
        <v/>
      </c>
      <c r="G730" s="17" t="n"/>
    </row>
    <row r="731">
      <c r="A731" s="16" t="n"/>
      <c r="B731" s="17" t="n"/>
      <c r="C731" s="18">
        <f>IF(B731="","",IFERROR(INDEX('Your items'!$B$6:$B$205,MATCH(B731,'Your items'!$A$6:$A$205,0)),"Unknown SKU"))</f>
        <v/>
      </c>
      <c r="D731" s="17" t="n"/>
      <c r="E731" s="19" t="n"/>
      <c r="F731" s="20">
        <f>IF(OR(B731="",E731=""),"",IF(D731="Sold",-ABS(E731),IF(D731="Adjustment",E731,ABS(E731))))</f>
        <v/>
      </c>
      <c r="G731" s="17" t="n"/>
    </row>
    <row r="732">
      <c r="A732" s="16" t="n"/>
      <c r="B732" s="17" t="n"/>
      <c r="C732" s="18">
        <f>IF(B732="","",IFERROR(INDEX('Your items'!$B$6:$B$205,MATCH(B732,'Your items'!$A$6:$A$205,0)),"Unknown SKU"))</f>
        <v/>
      </c>
      <c r="D732" s="17" t="n"/>
      <c r="E732" s="19" t="n"/>
      <c r="F732" s="20">
        <f>IF(OR(B732="",E732=""),"",IF(D732="Sold",-ABS(E732),IF(D732="Adjustment",E732,ABS(E732))))</f>
        <v/>
      </c>
      <c r="G732" s="17" t="n"/>
    </row>
    <row r="733">
      <c r="A733" s="16" t="n"/>
      <c r="B733" s="17" t="n"/>
      <c r="C733" s="18">
        <f>IF(B733="","",IFERROR(INDEX('Your items'!$B$6:$B$205,MATCH(B733,'Your items'!$A$6:$A$205,0)),"Unknown SKU"))</f>
        <v/>
      </c>
      <c r="D733" s="17" t="n"/>
      <c r="E733" s="19" t="n"/>
      <c r="F733" s="20">
        <f>IF(OR(B733="",E733=""),"",IF(D733="Sold",-ABS(E733),IF(D733="Adjustment",E733,ABS(E733))))</f>
        <v/>
      </c>
      <c r="G733" s="17" t="n"/>
    </row>
    <row r="734">
      <c r="A734" s="16" t="n"/>
      <c r="B734" s="17" t="n"/>
      <c r="C734" s="18">
        <f>IF(B734="","",IFERROR(INDEX('Your items'!$B$6:$B$205,MATCH(B734,'Your items'!$A$6:$A$205,0)),"Unknown SKU"))</f>
        <v/>
      </c>
      <c r="D734" s="17" t="n"/>
      <c r="E734" s="19" t="n"/>
      <c r="F734" s="20">
        <f>IF(OR(B734="",E734=""),"",IF(D734="Sold",-ABS(E734),IF(D734="Adjustment",E734,ABS(E734))))</f>
        <v/>
      </c>
      <c r="G734" s="17" t="n"/>
    </row>
    <row r="735">
      <c r="A735" s="16" t="n"/>
      <c r="B735" s="17" t="n"/>
      <c r="C735" s="18">
        <f>IF(B735="","",IFERROR(INDEX('Your items'!$B$6:$B$205,MATCH(B735,'Your items'!$A$6:$A$205,0)),"Unknown SKU"))</f>
        <v/>
      </c>
      <c r="D735" s="17" t="n"/>
      <c r="E735" s="19" t="n"/>
      <c r="F735" s="20">
        <f>IF(OR(B735="",E735=""),"",IF(D735="Sold",-ABS(E735),IF(D735="Adjustment",E735,ABS(E735))))</f>
        <v/>
      </c>
      <c r="G735" s="17" t="n"/>
    </row>
    <row r="736">
      <c r="A736" s="16" t="n"/>
      <c r="B736" s="17" t="n"/>
      <c r="C736" s="18">
        <f>IF(B736="","",IFERROR(INDEX('Your items'!$B$6:$B$205,MATCH(B736,'Your items'!$A$6:$A$205,0)),"Unknown SKU"))</f>
        <v/>
      </c>
      <c r="D736" s="17" t="n"/>
      <c r="E736" s="19" t="n"/>
      <c r="F736" s="20">
        <f>IF(OR(B736="",E736=""),"",IF(D736="Sold",-ABS(E736),IF(D736="Adjustment",E736,ABS(E736))))</f>
        <v/>
      </c>
      <c r="G736" s="17" t="n"/>
    </row>
    <row r="737">
      <c r="A737" s="16" t="n"/>
      <c r="B737" s="17" t="n"/>
      <c r="C737" s="18">
        <f>IF(B737="","",IFERROR(INDEX('Your items'!$B$6:$B$205,MATCH(B737,'Your items'!$A$6:$A$205,0)),"Unknown SKU"))</f>
        <v/>
      </c>
      <c r="D737" s="17" t="n"/>
      <c r="E737" s="19" t="n"/>
      <c r="F737" s="20">
        <f>IF(OR(B737="",E737=""),"",IF(D737="Sold",-ABS(E737),IF(D737="Adjustment",E737,ABS(E737))))</f>
        <v/>
      </c>
      <c r="G737" s="17" t="n"/>
    </row>
    <row r="738">
      <c r="A738" s="16" t="n"/>
      <c r="B738" s="17" t="n"/>
      <c r="C738" s="18">
        <f>IF(B738="","",IFERROR(INDEX('Your items'!$B$6:$B$205,MATCH(B738,'Your items'!$A$6:$A$205,0)),"Unknown SKU"))</f>
        <v/>
      </c>
      <c r="D738" s="17" t="n"/>
      <c r="E738" s="19" t="n"/>
      <c r="F738" s="20">
        <f>IF(OR(B738="",E738=""),"",IF(D738="Sold",-ABS(E738),IF(D738="Adjustment",E738,ABS(E738))))</f>
        <v/>
      </c>
      <c r="G738" s="17" t="n"/>
    </row>
    <row r="739">
      <c r="A739" s="16" t="n"/>
      <c r="B739" s="17" t="n"/>
      <c r="C739" s="18">
        <f>IF(B739="","",IFERROR(INDEX('Your items'!$B$6:$B$205,MATCH(B739,'Your items'!$A$6:$A$205,0)),"Unknown SKU"))</f>
        <v/>
      </c>
      <c r="D739" s="17" t="n"/>
      <c r="E739" s="19" t="n"/>
      <c r="F739" s="20">
        <f>IF(OR(B739="",E739=""),"",IF(D739="Sold",-ABS(E739),IF(D739="Adjustment",E739,ABS(E739))))</f>
        <v/>
      </c>
      <c r="G739" s="17" t="n"/>
    </row>
    <row r="740">
      <c r="A740" s="16" t="n"/>
      <c r="B740" s="17" t="n"/>
      <c r="C740" s="18">
        <f>IF(B740="","",IFERROR(INDEX('Your items'!$B$6:$B$205,MATCH(B740,'Your items'!$A$6:$A$205,0)),"Unknown SKU"))</f>
        <v/>
      </c>
      <c r="D740" s="17" t="n"/>
      <c r="E740" s="19" t="n"/>
      <c r="F740" s="20">
        <f>IF(OR(B740="",E740=""),"",IF(D740="Sold",-ABS(E740),IF(D740="Adjustment",E740,ABS(E740))))</f>
        <v/>
      </c>
      <c r="G740" s="17" t="n"/>
    </row>
    <row r="741">
      <c r="A741" s="16" t="n"/>
      <c r="B741" s="17" t="n"/>
      <c r="C741" s="18">
        <f>IF(B741="","",IFERROR(INDEX('Your items'!$B$6:$B$205,MATCH(B741,'Your items'!$A$6:$A$205,0)),"Unknown SKU"))</f>
        <v/>
      </c>
      <c r="D741" s="17" t="n"/>
      <c r="E741" s="19" t="n"/>
      <c r="F741" s="20">
        <f>IF(OR(B741="",E741=""),"",IF(D741="Sold",-ABS(E741),IF(D741="Adjustment",E741,ABS(E741))))</f>
        <v/>
      </c>
      <c r="G741" s="17" t="n"/>
    </row>
    <row r="742">
      <c r="A742" s="16" t="n"/>
      <c r="B742" s="17" t="n"/>
      <c r="C742" s="18">
        <f>IF(B742="","",IFERROR(INDEX('Your items'!$B$6:$B$205,MATCH(B742,'Your items'!$A$6:$A$205,0)),"Unknown SKU"))</f>
        <v/>
      </c>
      <c r="D742" s="17" t="n"/>
      <c r="E742" s="19" t="n"/>
      <c r="F742" s="20">
        <f>IF(OR(B742="",E742=""),"",IF(D742="Sold",-ABS(E742),IF(D742="Adjustment",E742,ABS(E742))))</f>
        <v/>
      </c>
      <c r="G742" s="17" t="n"/>
    </row>
    <row r="743">
      <c r="A743" s="16" t="n"/>
      <c r="B743" s="17" t="n"/>
      <c r="C743" s="18">
        <f>IF(B743="","",IFERROR(INDEX('Your items'!$B$6:$B$205,MATCH(B743,'Your items'!$A$6:$A$205,0)),"Unknown SKU"))</f>
        <v/>
      </c>
      <c r="D743" s="17" t="n"/>
      <c r="E743" s="19" t="n"/>
      <c r="F743" s="20">
        <f>IF(OR(B743="",E743=""),"",IF(D743="Sold",-ABS(E743),IF(D743="Adjustment",E743,ABS(E743))))</f>
        <v/>
      </c>
      <c r="G743" s="17" t="n"/>
    </row>
    <row r="744">
      <c r="A744" s="16" t="n"/>
      <c r="B744" s="17" t="n"/>
      <c r="C744" s="18">
        <f>IF(B744="","",IFERROR(INDEX('Your items'!$B$6:$B$205,MATCH(B744,'Your items'!$A$6:$A$205,0)),"Unknown SKU"))</f>
        <v/>
      </c>
      <c r="D744" s="17" t="n"/>
      <c r="E744" s="19" t="n"/>
      <c r="F744" s="20">
        <f>IF(OR(B744="",E744=""),"",IF(D744="Sold",-ABS(E744),IF(D744="Adjustment",E744,ABS(E744))))</f>
        <v/>
      </c>
      <c r="G744" s="17" t="n"/>
    </row>
    <row r="745">
      <c r="A745" s="16" t="n"/>
      <c r="B745" s="17" t="n"/>
      <c r="C745" s="18">
        <f>IF(B745="","",IFERROR(INDEX('Your items'!$B$6:$B$205,MATCH(B745,'Your items'!$A$6:$A$205,0)),"Unknown SKU"))</f>
        <v/>
      </c>
      <c r="D745" s="17" t="n"/>
      <c r="E745" s="19" t="n"/>
      <c r="F745" s="20">
        <f>IF(OR(B745="",E745=""),"",IF(D745="Sold",-ABS(E745),IF(D745="Adjustment",E745,ABS(E745))))</f>
        <v/>
      </c>
      <c r="G745" s="17" t="n"/>
    </row>
    <row r="746">
      <c r="A746" s="16" t="n"/>
      <c r="B746" s="17" t="n"/>
      <c r="C746" s="18">
        <f>IF(B746="","",IFERROR(INDEX('Your items'!$B$6:$B$205,MATCH(B746,'Your items'!$A$6:$A$205,0)),"Unknown SKU"))</f>
        <v/>
      </c>
      <c r="D746" s="17" t="n"/>
      <c r="E746" s="19" t="n"/>
      <c r="F746" s="20">
        <f>IF(OR(B746="",E746=""),"",IF(D746="Sold",-ABS(E746),IF(D746="Adjustment",E746,ABS(E746))))</f>
        <v/>
      </c>
      <c r="G746" s="17" t="n"/>
    </row>
    <row r="747">
      <c r="A747" s="16" t="n"/>
      <c r="B747" s="17" t="n"/>
      <c r="C747" s="18">
        <f>IF(B747="","",IFERROR(INDEX('Your items'!$B$6:$B$205,MATCH(B747,'Your items'!$A$6:$A$205,0)),"Unknown SKU"))</f>
        <v/>
      </c>
      <c r="D747" s="17" t="n"/>
      <c r="E747" s="19" t="n"/>
      <c r="F747" s="20">
        <f>IF(OR(B747="",E747=""),"",IF(D747="Sold",-ABS(E747),IF(D747="Adjustment",E747,ABS(E747))))</f>
        <v/>
      </c>
      <c r="G747" s="17" t="n"/>
    </row>
    <row r="748">
      <c r="A748" s="16" t="n"/>
      <c r="B748" s="17" t="n"/>
      <c r="C748" s="18">
        <f>IF(B748="","",IFERROR(INDEX('Your items'!$B$6:$B$205,MATCH(B748,'Your items'!$A$6:$A$205,0)),"Unknown SKU"))</f>
        <v/>
      </c>
      <c r="D748" s="17" t="n"/>
      <c r="E748" s="19" t="n"/>
      <c r="F748" s="20">
        <f>IF(OR(B748="",E748=""),"",IF(D748="Sold",-ABS(E748),IF(D748="Adjustment",E748,ABS(E748))))</f>
        <v/>
      </c>
      <c r="G748" s="17" t="n"/>
    </row>
    <row r="749">
      <c r="A749" s="16" t="n"/>
      <c r="B749" s="17" t="n"/>
      <c r="C749" s="18">
        <f>IF(B749="","",IFERROR(INDEX('Your items'!$B$6:$B$205,MATCH(B749,'Your items'!$A$6:$A$205,0)),"Unknown SKU"))</f>
        <v/>
      </c>
      <c r="D749" s="17" t="n"/>
      <c r="E749" s="19" t="n"/>
      <c r="F749" s="20">
        <f>IF(OR(B749="",E749=""),"",IF(D749="Sold",-ABS(E749),IF(D749="Adjustment",E749,ABS(E749))))</f>
        <v/>
      </c>
      <c r="G749" s="17" t="n"/>
    </row>
    <row r="750">
      <c r="A750" s="16" t="n"/>
      <c r="B750" s="17" t="n"/>
      <c r="C750" s="18">
        <f>IF(B750="","",IFERROR(INDEX('Your items'!$B$6:$B$205,MATCH(B750,'Your items'!$A$6:$A$205,0)),"Unknown SKU"))</f>
        <v/>
      </c>
      <c r="D750" s="17" t="n"/>
      <c r="E750" s="19" t="n"/>
      <c r="F750" s="20">
        <f>IF(OR(B750="",E750=""),"",IF(D750="Sold",-ABS(E750),IF(D750="Adjustment",E750,ABS(E750))))</f>
        <v/>
      </c>
      <c r="G750" s="17" t="n"/>
    </row>
    <row r="751">
      <c r="A751" s="16" t="n"/>
      <c r="B751" s="17" t="n"/>
      <c r="C751" s="18">
        <f>IF(B751="","",IFERROR(INDEX('Your items'!$B$6:$B$205,MATCH(B751,'Your items'!$A$6:$A$205,0)),"Unknown SKU"))</f>
        <v/>
      </c>
      <c r="D751" s="17" t="n"/>
      <c r="E751" s="19" t="n"/>
      <c r="F751" s="20">
        <f>IF(OR(B751="",E751=""),"",IF(D751="Sold",-ABS(E751),IF(D751="Adjustment",E751,ABS(E751))))</f>
        <v/>
      </c>
      <c r="G751" s="17" t="n"/>
    </row>
    <row r="752">
      <c r="A752" s="16" t="n"/>
      <c r="B752" s="17" t="n"/>
      <c r="C752" s="18">
        <f>IF(B752="","",IFERROR(INDEX('Your items'!$B$6:$B$205,MATCH(B752,'Your items'!$A$6:$A$205,0)),"Unknown SKU"))</f>
        <v/>
      </c>
      <c r="D752" s="17" t="n"/>
      <c r="E752" s="19" t="n"/>
      <c r="F752" s="20">
        <f>IF(OR(B752="",E752=""),"",IF(D752="Sold",-ABS(E752),IF(D752="Adjustment",E752,ABS(E752))))</f>
        <v/>
      </c>
      <c r="G752" s="17" t="n"/>
    </row>
    <row r="753">
      <c r="A753" s="16" t="n"/>
      <c r="B753" s="17" t="n"/>
      <c r="C753" s="18">
        <f>IF(B753="","",IFERROR(INDEX('Your items'!$B$6:$B$205,MATCH(B753,'Your items'!$A$6:$A$205,0)),"Unknown SKU"))</f>
        <v/>
      </c>
      <c r="D753" s="17" t="n"/>
      <c r="E753" s="19" t="n"/>
      <c r="F753" s="20">
        <f>IF(OR(B753="",E753=""),"",IF(D753="Sold",-ABS(E753),IF(D753="Adjustment",E753,ABS(E753))))</f>
        <v/>
      </c>
      <c r="G753" s="17" t="n"/>
    </row>
    <row r="754">
      <c r="A754" s="16" t="n"/>
      <c r="B754" s="17" t="n"/>
      <c r="C754" s="18">
        <f>IF(B754="","",IFERROR(INDEX('Your items'!$B$6:$B$205,MATCH(B754,'Your items'!$A$6:$A$205,0)),"Unknown SKU"))</f>
        <v/>
      </c>
      <c r="D754" s="17" t="n"/>
      <c r="E754" s="19" t="n"/>
      <c r="F754" s="20">
        <f>IF(OR(B754="",E754=""),"",IF(D754="Sold",-ABS(E754),IF(D754="Adjustment",E754,ABS(E754))))</f>
        <v/>
      </c>
      <c r="G754" s="17" t="n"/>
    </row>
    <row r="755">
      <c r="A755" s="16" t="n"/>
      <c r="B755" s="17" t="n"/>
      <c r="C755" s="18">
        <f>IF(B755="","",IFERROR(INDEX('Your items'!$B$6:$B$205,MATCH(B755,'Your items'!$A$6:$A$205,0)),"Unknown SKU"))</f>
        <v/>
      </c>
      <c r="D755" s="17" t="n"/>
      <c r="E755" s="19" t="n"/>
      <c r="F755" s="20">
        <f>IF(OR(B755="",E755=""),"",IF(D755="Sold",-ABS(E755),IF(D755="Adjustment",E755,ABS(E755))))</f>
        <v/>
      </c>
      <c r="G755" s="17" t="n"/>
    </row>
    <row r="756">
      <c r="A756" s="16" t="n"/>
      <c r="B756" s="17" t="n"/>
      <c r="C756" s="18">
        <f>IF(B756="","",IFERROR(INDEX('Your items'!$B$6:$B$205,MATCH(B756,'Your items'!$A$6:$A$205,0)),"Unknown SKU"))</f>
        <v/>
      </c>
      <c r="D756" s="17" t="n"/>
      <c r="E756" s="19" t="n"/>
      <c r="F756" s="20">
        <f>IF(OR(B756="",E756=""),"",IF(D756="Sold",-ABS(E756),IF(D756="Adjustment",E756,ABS(E756))))</f>
        <v/>
      </c>
      <c r="G756" s="17" t="n"/>
    </row>
    <row r="757">
      <c r="A757" s="16" t="n"/>
      <c r="B757" s="17" t="n"/>
      <c r="C757" s="18">
        <f>IF(B757="","",IFERROR(INDEX('Your items'!$B$6:$B$205,MATCH(B757,'Your items'!$A$6:$A$205,0)),"Unknown SKU"))</f>
        <v/>
      </c>
      <c r="D757" s="17" t="n"/>
      <c r="E757" s="19" t="n"/>
      <c r="F757" s="20">
        <f>IF(OR(B757="",E757=""),"",IF(D757="Sold",-ABS(E757),IF(D757="Adjustment",E757,ABS(E757))))</f>
        <v/>
      </c>
      <c r="G757" s="17" t="n"/>
    </row>
    <row r="758">
      <c r="A758" s="16" t="n"/>
      <c r="B758" s="17" t="n"/>
      <c r="C758" s="18">
        <f>IF(B758="","",IFERROR(INDEX('Your items'!$B$6:$B$205,MATCH(B758,'Your items'!$A$6:$A$205,0)),"Unknown SKU"))</f>
        <v/>
      </c>
      <c r="D758" s="17" t="n"/>
      <c r="E758" s="19" t="n"/>
      <c r="F758" s="20">
        <f>IF(OR(B758="",E758=""),"",IF(D758="Sold",-ABS(E758),IF(D758="Adjustment",E758,ABS(E758))))</f>
        <v/>
      </c>
      <c r="G758" s="17" t="n"/>
    </row>
    <row r="759">
      <c r="A759" s="16" t="n"/>
      <c r="B759" s="17" t="n"/>
      <c r="C759" s="18">
        <f>IF(B759="","",IFERROR(INDEX('Your items'!$B$6:$B$205,MATCH(B759,'Your items'!$A$6:$A$205,0)),"Unknown SKU"))</f>
        <v/>
      </c>
      <c r="D759" s="17" t="n"/>
      <c r="E759" s="19" t="n"/>
      <c r="F759" s="20">
        <f>IF(OR(B759="",E759=""),"",IF(D759="Sold",-ABS(E759),IF(D759="Adjustment",E759,ABS(E759))))</f>
        <v/>
      </c>
      <c r="G759" s="17" t="n"/>
    </row>
    <row r="760">
      <c r="A760" s="16" t="n"/>
      <c r="B760" s="17" t="n"/>
      <c r="C760" s="18">
        <f>IF(B760="","",IFERROR(INDEX('Your items'!$B$6:$B$205,MATCH(B760,'Your items'!$A$6:$A$205,0)),"Unknown SKU"))</f>
        <v/>
      </c>
      <c r="D760" s="17" t="n"/>
      <c r="E760" s="19" t="n"/>
      <c r="F760" s="20">
        <f>IF(OR(B760="",E760=""),"",IF(D760="Sold",-ABS(E760),IF(D760="Adjustment",E760,ABS(E760))))</f>
        <v/>
      </c>
      <c r="G760" s="17" t="n"/>
    </row>
    <row r="761">
      <c r="A761" s="16" t="n"/>
      <c r="B761" s="17" t="n"/>
      <c r="C761" s="18">
        <f>IF(B761="","",IFERROR(INDEX('Your items'!$B$6:$B$205,MATCH(B761,'Your items'!$A$6:$A$205,0)),"Unknown SKU"))</f>
        <v/>
      </c>
      <c r="D761" s="17" t="n"/>
      <c r="E761" s="19" t="n"/>
      <c r="F761" s="20">
        <f>IF(OR(B761="",E761=""),"",IF(D761="Sold",-ABS(E761),IF(D761="Adjustment",E761,ABS(E761))))</f>
        <v/>
      </c>
      <c r="G761" s="17" t="n"/>
    </row>
    <row r="762">
      <c r="A762" s="16" t="n"/>
      <c r="B762" s="17" t="n"/>
      <c r="C762" s="18">
        <f>IF(B762="","",IFERROR(INDEX('Your items'!$B$6:$B$205,MATCH(B762,'Your items'!$A$6:$A$205,0)),"Unknown SKU"))</f>
        <v/>
      </c>
      <c r="D762" s="17" t="n"/>
      <c r="E762" s="19" t="n"/>
      <c r="F762" s="20">
        <f>IF(OR(B762="",E762=""),"",IF(D762="Sold",-ABS(E762),IF(D762="Adjustment",E762,ABS(E762))))</f>
        <v/>
      </c>
      <c r="G762" s="17" t="n"/>
    </row>
    <row r="763">
      <c r="A763" s="16" t="n"/>
      <c r="B763" s="17" t="n"/>
      <c r="C763" s="18">
        <f>IF(B763="","",IFERROR(INDEX('Your items'!$B$6:$B$205,MATCH(B763,'Your items'!$A$6:$A$205,0)),"Unknown SKU"))</f>
        <v/>
      </c>
      <c r="D763" s="17" t="n"/>
      <c r="E763" s="19" t="n"/>
      <c r="F763" s="20">
        <f>IF(OR(B763="",E763=""),"",IF(D763="Sold",-ABS(E763),IF(D763="Adjustment",E763,ABS(E763))))</f>
        <v/>
      </c>
      <c r="G763" s="17" t="n"/>
    </row>
    <row r="764">
      <c r="A764" s="16" t="n"/>
      <c r="B764" s="17" t="n"/>
      <c r="C764" s="18">
        <f>IF(B764="","",IFERROR(INDEX('Your items'!$B$6:$B$205,MATCH(B764,'Your items'!$A$6:$A$205,0)),"Unknown SKU"))</f>
        <v/>
      </c>
      <c r="D764" s="17" t="n"/>
      <c r="E764" s="19" t="n"/>
      <c r="F764" s="20">
        <f>IF(OR(B764="",E764=""),"",IF(D764="Sold",-ABS(E764),IF(D764="Adjustment",E764,ABS(E764))))</f>
        <v/>
      </c>
      <c r="G764" s="17" t="n"/>
    </row>
    <row r="765">
      <c r="A765" s="16" t="n"/>
      <c r="B765" s="17" t="n"/>
      <c r="C765" s="18">
        <f>IF(B765="","",IFERROR(INDEX('Your items'!$B$6:$B$205,MATCH(B765,'Your items'!$A$6:$A$205,0)),"Unknown SKU"))</f>
        <v/>
      </c>
      <c r="D765" s="17" t="n"/>
      <c r="E765" s="19" t="n"/>
      <c r="F765" s="20">
        <f>IF(OR(B765="",E765=""),"",IF(D765="Sold",-ABS(E765),IF(D765="Adjustment",E765,ABS(E765))))</f>
        <v/>
      </c>
      <c r="G765" s="17" t="n"/>
    </row>
    <row r="766">
      <c r="A766" s="16" t="n"/>
      <c r="B766" s="17" t="n"/>
      <c r="C766" s="18">
        <f>IF(B766="","",IFERROR(INDEX('Your items'!$B$6:$B$205,MATCH(B766,'Your items'!$A$6:$A$205,0)),"Unknown SKU"))</f>
        <v/>
      </c>
      <c r="D766" s="17" t="n"/>
      <c r="E766" s="19" t="n"/>
      <c r="F766" s="20">
        <f>IF(OR(B766="",E766=""),"",IF(D766="Sold",-ABS(E766),IF(D766="Adjustment",E766,ABS(E766))))</f>
        <v/>
      </c>
      <c r="G766" s="17" t="n"/>
    </row>
    <row r="767">
      <c r="A767" s="16" t="n"/>
      <c r="B767" s="17" t="n"/>
      <c r="C767" s="18">
        <f>IF(B767="","",IFERROR(INDEX('Your items'!$B$6:$B$205,MATCH(B767,'Your items'!$A$6:$A$205,0)),"Unknown SKU"))</f>
        <v/>
      </c>
      <c r="D767" s="17" t="n"/>
      <c r="E767" s="19" t="n"/>
      <c r="F767" s="20">
        <f>IF(OR(B767="",E767=""),"",IF(D767="Sold",-ABS(E767),IF(D767="Adjustment",E767,ABS(E767))))</f>
        <v/>
      </c>
      <c r="G767" s="17" t="n"/>
    </row>
    <row r="768">
      <c r="A768" s="16" t="n"/>
      <c r="B768" s="17" t="n"/>
      <c r="C768" s="18">
        <f>IF(B768="","",IFERROR(INDEX('Your items'!$B$6:$B$205,MATCH(B768,'Your items'!$A$6:$A$205,0)),"Unknown SKU"))</f>
        <v/>
      </c>
      <c r="D768" s="17" t="n"/>
      <c r="E768" s="19" t="n"/>
      <c r="F768" s="20">
        <f>IF(OR(B768="",E768=""),"",IF(D768="Sold",-ABS(E768),IF(D768="Adjustment",E768,ABS(E768))))</f>
        <v/>
      </c>
      <c r="G768" s="17" t="n"/>
    </row>
    <row r="769">
      <c r="A769" s="16" t="n"/>
      <c r="B769" s="17" t="n"/>
      <c r="C769" s="18">
        <f>IF(B769="","",IFERROR(INDEX('Your items'!$B$6:$B$205,MATCH(B769,'Your items'!$A$6:$A$205,0)),"Unknown SKU"))</f>
        <v/>
      </c>
      <c r="D769" s="17" t="n"/>
      <c r="E769" s="19" t="n"/>
      <c r="F769" s="20">
        <f>IF(OR(B769="",E769=""),"",IF(D769="Sold",-ABS(E769),IF(D769="Adjustment",E769,ABS(E769))))</f>
        <v/>
      </c>
      <c r="G769" s="17" t="n"/>
    </row>
    <row r="770">
      <c r="A770" s="16" t="n"/>
      <c r="B770" s="17" t="n"/>
      <c r="C770" s="18">
        <f>IF(B770="","",IFERROR(INDEX('Your items'!$B$6:$B$205,MATCH(B770,'Your items'!$A$6:$A$205,0)),"Unknown SKU"))</f>
        <v/>
      </c>
      <c r="D770" s="17" t="n"/>
      <c r="E770" s="19" t="n"/>
      <c r="F770" s="20">
        <f>IF(OR(B770="",E770=""),"",IF(D770="Sold",-ABS(E770),IF(D770="Adjustment",E770,ABS(E770))))</f>
        <v/>
      </c>
      <c r="G770" s="17" t="n"/>
    </row>
    <row r="771">
      <c r="A771" s="16" t="n"/>
      <c r="B771" s="17" t="n"/>
      <c r="C771" s="18">
        <f>IF(B771="","",IFERROR(INDEX('Your items'!$B$6:$B$205,MATCH(B771,'Your items'!$A$6:$A$205,0)),"Unknown SKU"))</f>
        <v/>
      </c>
      <c r="D771" s="17" t="n"/>
      <c r="E771" s="19" t="n"/>
      <c r="F771" s="20">
        <f>IF(OR(B771="",E771=""),"",IF(D771="Sold",-ABS(E771),IF(D771="Adjustment",E771,ABS(E771))))</f>
        <v/>
      </c>
      <c r="G771" s="17" t="n"/>
    </row>
    <row r="772">
      <c r="A772" s="16" t="n"/>
      <c r="B772" s="17" t="n"/>
      <c r="C772" s="18">
        <f>IF(B772="","",IFERROR(INDEX('Your items'!$B$6:$B$205,MATCH(B772,'Your items'!$A$6:$A$205,0)),"Unknown SKU"))</f>
        <v/>
      </c>
      <c r="D772" s="17" t="n"/>
      <c r="E772" s="19" t="n"/>
      <c r="F772" s="20">
        <f>IF(OR(B772="",E772=""),"",IF(D772="Sold",-ABS(E772),IF(D772="Adjustment",E772,ABS(E772))))</f>
        <v/>
      </c>
      <c r="G772" s="17" t="n"/>
    </row>
    <row r="773">
      <c r="A773" s="16" t="n"/>
      <c r="B773" s="17" t="n"/>
      <c r="C773" s="18">
        <f>IF(B773="","",IFERROR(INDEX('Your items'!$B$6:$B$205,MATCH(B773,'Your items'!$A$6:$A$205,0)),"Unknown SKU"))</f>
        <v/>
      </c>
      <c r="D773" s="17" t="n"/>
      <c r="E773" s="19" t="n"/>
      <c r="F773" s="20">
        <f>IF(OR(B773="",E773=""),"",IF(D773="Sold",-ABS(E773),IF(D773="Adjustment",E773,ABS(E773))))</f>
        <v/>
      </c>
      <c r="G773" s="17" t="n"/>
    </row>
    <row r="774">
      <c r="A774" s="16" t="n"/>
      <c r="B774" s="17" t="n"/>
      <c r="C774" s="18">
        <f>IF(B774="","",IFERROR(INDEX('Your items'!$B$6:$B$205,MATCH(B774,'Your items'!$A$6:$A$205,0)),"Unknown SKU"))</f>
        <v/>
      </c>
      <c r="D774" s="17" t="n"/>
      <c r="E774" s="19" t="n"/>
      <c r="F774" s="20">
        <f>IF(OR(B774="",E774=""),"",IF(D774="Sold",-ABS(E774),IF(D774="Adjustment",E774,ABS(E774))))</f>
        <v/>
      </c>
      <c r="G774" s="17" t="n"/>
    </row>
    <row r="775">
      <c r="A775" s="16" t="n"/>
      <c r="B775" s="17" t="n"/>
      <c r="C775" s="18">
        <f>IF(B775="","",IFERROR(INDEX('Your items'!$B$6:$B$205,MATCH(B775,'Your items'!$A$6:$A$205,0)),"Unknown SKU"))</f>
        <v/>
      </c>
      <c r="D775" s="17" t="n"/>
      <c r="E775" s="19" t="n"/>
      <c r="F775" s="20">
        <f>IF(OR(B775="",E775=""),"",IF(D775="Sold",-ABS(E775),IF(D775="Adjustment",E775,ABS(E775))))</f>
        <v/>
      </c>
      <c r="G775" s="17" t="n"/>
    </row>
    <row r="776">
      <c r="A776" s="16" t="n"/>
      <c r="B776" s="17" t="n"/>
      <c r="C776" s="18">
        <f>IF(B776="","",IFERROR(INDEX('Your items'!$B$6:$B$205,MATCH(B776,'Your items'!$A$6:$A$205,0)),"Unknown SKU"))</f>
        <v/>
      </c>
      <c r="D776" s="17" t="n"/>
      <c r="E776" s="19" t="n"/>
      <c r="F776" s="20">
        <f>IF(OR(B776="",E776=""),"",IF(D776="Sold",-ABS(E776),IF(D776="Adjustment",E776,ABS(E776))))</f>
        <v/>
      </c>
      <c r="G776" s="17" t="n"/>
    </row>
    <row r="777">
      <c r="A777" s="16" t="n"/>
      <c r="B777" s="17" t="n"/>
      <c r="C777" s="18">
        <f>IF(B777="","",IFERROR(INDEX('Your items'!$B$6:$B$205,MATCH(B777,'Your items'!$A$6:$A$205,0)),"Unknown SKU"))</f>
        <v/>
      </c>
      <c r="D777" s="17" t="n"/>
      <c r="E777" s="19" t="n"/>
      <c r="F777" s="20">
        <f>IF(OR(B777="",E777=""),"",IF(D777="Sold",-ABS(E777),IF(D777="Adjustment",E777,ABS(E777))))</f>
        <v/>
      </c>
      <c r="G777" s="17" t="n"/>
    </row>
    <row r="778">
      <c r="A778" s="16" t="n"/>
      <c r="B778" s="17" t="n"/>
      <c r="C778" s="18">
        <f>IF(B778="","",IFERROR(INDEX('Your items'!$B$6:$B$205,MATCH(B778,'Your items'!$A$6:$A$205,0)),"Unknown SKU"))</f>
        <v/>
      </c>
      <c r="D778" s="17" t="n"/>
      <c r="E778" s="19" t="n"/>
      <c r="F778" s="20">
        <f>IF(OR(B778="",E778=""),"",IF(D778="Sold",-ABS(E778),IF(D778="Adjustment",E778,ABS(E778))))</f>
        <v/>
      </c>
      <c r="G778" s="17" t="n"/>
    </row>
    <row r="779">
      <c r="A779" s="16" t="n"/>
      <c r="B779" s="17" t="n"/>
      <c r="C779" s="18">
        <f>IF(B779="","",IFERROR(INDEX('Your items'!$B$6:$B$205,MATCH(B779,'Your items'!$A$6:$A$205,0)),"Unknown SKU"))</f>
        <v/>
      </c>
      <c r="D779" s="17" t="n"/>
      <c r="E779" s="19" t="n"/>
      <c r="F779" s="20">
        <f>IF(OR(B779="",E779=""),"",IF(D779="Sold",-ABS(E779),IF(D779="Adjustment",E779,ABS(E779))))</f>
        <v/>
      </c>
      <c r="G779" s="17" t="n"/>
    </row>
    <row r="780">
      <c r="A780" s="16" t="n"/>
      <c r="B780" s="17" t="n"/>
      <c r="C780" s="18">
        <f>IF(B780="","",IFERROR(INDEX('Your items'!$B$6:$B$205,MATCH(B780,'Your items'!$A$6:$A$205,0)),"Unknown SKU"))</f>
        <v/>
      </c>
      <c r="D780" s="17" t="n"/>
      <c r="E780" s="19" t="n"/>
      <c r="F780" s="20">
        <f>IF(OR(B780="",E780=""),"",IF(D780="Sold",-ABS(E780),IF(D780="Adjustment",E780,ABS(E780))))</f>
        <v/>
      </c>
      <c r="G780" s="17" t="n"/>
    </row>
    <row r="781">
      <c r="A781" s="16" t="n"/>
      <c r="B781" s="17" t="n"/>
      <c r="C781" s="18">
        <f>IF(B781="","",IFERROR(INDEX('Your items'!$B$6:$B$205,MATCH(B781,'Your items'!$A$6:$A$205,0)),"Unknown SKU"))</f>
        <v/>
      </c>
      <c r="D781" s="17" t="n"/>
      <c r="E781" s="19" t="n"/>
      <c r="F781" s="20">
        <f>IF(OR(B781="",E781=""),"",IF(D781="Sold",-ABS(E781),IF(D781="Adjustment",E781,ABS(E781))))</f>
        <v/>
      </c>
      <c r="G781" s="17" t="n"/>
    </row>
    <row r="782">
      <c r="A782" s="16" t="n"/>
      <c r="B782" s="17" t="n"/>
      <c r="C782" s="18">
        <f>IF(B782="","",IFERROR(INDEX('Your items'!$B$6:$B$205,MATCH(B782,'Your items'!$A$6:$A$205,0)),"Unknown SKU"))</f>
        <v/>
      </c>
      <c r="D782" s="17" t="n"/>
      <c r="E782" s="19" t="n"/>
      <c r="F782" s="20">
        <f>IF(OR(B782="",E782=""),"",IF(D782="Sold",-ABS(E782),IF(D782="Adjustment",E782,ABS(E782))))</f>
        <v/>
      </c>
      <c r="G782" s="17" t="n"/>
    </row>
    <row r="783">
      <c r="A783" s="16" t="n"/>
      <c r="B783" s="17" t="n"/>
      <c r="C783" s="18">
        <f>IF(B783="","",IFERROR(INDEX('Your items'!$B$6:$B$205,MATCH(B783,'Your items'!$A$6:$A$205,0)),"Unknown SKU"))</f>
        <v/>
      </c>
      <c r="D783" s="17" t="n"/>
      <c r="E783" s="19" t="n"/>
      <c r="F783" s="20">
        <f>IF(OR(B783="",E783=""),"",IF(D783="Sold",-ABS(E783),IF(D783="Adjustment",E783,ABS(E783))))</f>
        <v/>
      </c>
      <c r="G783" s="17" t="n"/>
    </row>
    <row r="784">
      <c r="A784" s="16" t="n"/>
      <c r="B784" s="17" t="n"/>
      <c r="C784" s="18">
        <f>IF(B784="","",IFERROR(INDEX('Your items'!$B$6:$B$205,MATCH(B784,'Your items'!$A$6:$A$205,0)),"Unknown SKU"))</f>
        <v/>
      </c>
      <c r="D784" s="17" t="n"/>
      <c r="E784" s="19" t="n"/>
      <c r="F784" s="20">
        <f>IF(OR(B784="",E784=""),"",IF(D784="Sold",-ABS(E784),IF(D784="Adjustment",E784,ABS(E784))))</f>
        <v/>
      </c>
      <c r="G784" s="17" t="n"/>
    </row>
    <row r="785">
      <c r="A785" s="16" t="n"/>
      <c r="B785" s="17" t="n"/>
      <c r="C785" s="18">
        <f>IF(B785="","",IFERROR(INDEX('Your items'!$B$6:$B$205,MATCH(B785,'Your items'!$A$6:$A$205,0)),"Unknown SKU"))</f>
        <v/>
      </c>
      <c r="D785" s="17" t="n"/>
      <c r="E785" s="19" t="n"/>
      <c r="F785" s="20">
        <f>IF(OR(B785="",E785=""),"",IF(D785="Sold",-ABS(E785),IF(D785="Adjustment",E785,ABS(E785))))</f>
        <v/>
      </c>
      <c r="G785" s="17" t="n"/>
    </row>
    <row r="786">
      <c r="A786" s="16" t="n"/>
      <c r="B786" s="17" t="n"/>
      <c r="C786" s="18">
        <f>IF(B786="","",IFERROR(INDEX('Your items'!$B$6:$B$205,MATCH(B786,'Your items'!$A$6:$A$205,0)),"Unknown SKU"))</f>
        <v/>
      </c>
      <c r="D786" s="17" t="n"/>
      <c r="E786" s="19" t="n"/>
      <c r="F786" s="20">
        <f>IF(OR(B786="",E786=""),"",IF(D786="Sold",-ABS(E786),IF(D786="Adjustment",E786,ABS(E786))))</f>
        <v/>
      </c>
      <c r="G786" s="17" t="n"/>
    </row>
    <row r="787">
      <c r="A787" s="16" t="n"/>
      <c r="B787" s="17" t="n"/>
      <c r="C787" s="18">
        <f>IF(B787="","",IFERROR(INDEX('Your items'!$B$6:$B$205,MATCH(B787,'Your items'!$A$6:$A$205,0)),"Unknown SKU"))</f>
        <v/>
      </c>
      <c r="D787" s="17" t="n"/>
      <c r="E787" s="19" t="n"/>
      <c r="F787" s="20">
        <f>IF(OR(B787="",E787=""),"",IF(D787="Sold",-ABS(E787),IF(D787="Adjustment",E787,ABS(E787))))</f>
        <v/>
      </c>
      <c r="G787" s="17" t="n"/>
    </row>
    <row r="788">
      <c r="A788" s="16" t="n"/>
      <c r="B788" s="17" t="n"/>
      <c r="C788" s="18">
        <f>IF(B788="","",IFERROR(INDEX('Your items'!$B$6:$B$205,MATCH(B788,'Your items'!$A$6:$A$205,0)),"Unknown SKU"))</f>
        <v/>
      </c>
      <c r="D788" s="17" t="n"/>
      <c r="E788" s="19" t="n"/>
      <c r="F788" s="20">
        <f>IF(OR(B788="",E788=""),"",IF(D788="Sold",-ABS(E788),IF(D788="Adjustment",E788,ABS(E788))))</f>
        <v/>
      </c>
      <c r="G788" s="17" t="n"/>
    </row>
    <row r="789">
      <c r="A789" s="16" t="n"/>
      <c r="B789" s="17" t="n"/>
      <c r="C789" s="18">
        <f>IF(B789="","",IFERROR(INDEX('Your items'!$B$6:$B$205,MATCH(B789,'Your items'!$A$6:$A$205,0)),"Unknown SKU"))</f>
        <v/>
      </c>
      <c r="D789" s="17" t="n"/>
      <c r="E789" s="19" t="n"/>
      <c r="F789" s="20">
        <f>IF(OR(B789="",E789=""),"",IF(D789="Sold",-ABS(E789),IF(D789="Adjustment",E789,ABS(E789))))</f>
        <v/>
      </c>
      <c r="G789" s="17" t="n"/>
    </row>
    <row r="790">
      <c r="A790" s="16" t="n"/>
      <c r="B790" s="17" t="n"/>
      <c r="C790" s="18">
        <f>IF(B790="","",IFERROR(INDEX('Your items'!$B$6:$B$205,MATCH(B790,'Your items'!$A$6:$A$205,0)),"Unknown SKU"))</f>
        <v/>
      </c>
      <c r="D790" s="17" t="n"/>
      <c r="E790" s="19" t="n"/>
      <c r="F790" s="20">
        <f>IF(OR(B790="",E790=""),"",IF(D790="Sold",-ABS(E790),IF(D790="Adjustment",E790,ABS(E790))))</f>
        <v/>
      </c>
      <c r="G790" s="17" t="n"/>
    </row>
    <row r="791">
      <c r="A791" s="16" t="n"/>
      <c r="B791" s="17" t="n"/>
      <c r="C791" s="18">
        <f>IF(B791="","",IFERROR(INDEX('Your items'!$B$6:$B$205,MATCH(B791,'Your items'!$A$6:$A$205,0)),"Unknown SKU"))</f>
        <v/>
      </c>
      <c r="D791" s="17" t="n"/>
      <c r="E791" s="19" t="n"/>
      <c r="F791" s="20">
        <f>IF(OR(B791="",E791=""),"",IF(D791="Sold",-ABS(E791),IF(D791="Adjustment",E791,ABS(E791))))</f>
        <v/>
      </c>
      <c r="G791" s="17" t="n"/>
    </row>
    <row r="792">
      <c r="A792" s="16" t="n"/>
      <c r="B792" s="17" t="n"/>
      <c r="C792" s="18">
        <f>IF(B792="","",IFERROR(INDEX('Your items'!$B$6:$B$205,MATCH(B792,'Your items'!$A$6:$A$205,0)),"Unknown SKU"))</f>
        <v/>
      </c>
      <c r="D792" s="17" t="n"/>
      <c r="E792" s="19" t="n"/>
      <c r="F792" s="20">
        <f>IF(OR(B792="",E792=""),"",IF(D792="Sold",-ABS(E792),IF(D792="Adjustment",E792,ABS(E792))))</f>
        <v/>
      </c>
      <c r="G792" s="17" t="n"/>
    </row>
    <row r="793">
      <c r="A793" s="16" t="n"/>
      <c r="B793" s="17" t="n"/>
      <c r="C793" s="18">
        <f>IF(B793="","",IFERROR(INDEX('Your items'!$B$6:$B$205,MATCH(B793,'Your items'!$A$6:$A$205,0)),"Unknown SKU"))</f>
        <v/>
      </c>
      <c r="D793" s="17" t="n"/>
      <c r="E793" s="19" t="n"/>
      <c r="F793" s="20">
        <f>IF(OR(B793="",E793=""),"",IF(D793="Sold",-ABS(E793),IF(D793="Adjustment",E793,ABS(E793))))</f>
        <v/>
      </c>
      <c r="G793" s="17" t="n"/>
    </row>
    <row r="794">
      <c r="A794" s="16" t="n"/>
      <c r="B794" s="17" t="n"/>
      <c r="C794" s="18">
        <f>IF(B794="","",IFERROR(INDEX('Your items'!$B$6:$B$205,MATCH(B794,'Your items'!$A$6:$A$205,0)),"Unknown SKU"))</f>
        <v/>
      </c>
      <c r="D794" s="17" t="n"/>
      <c r="E794" s="19" t="n"/>
      <c r="F794" s="20">
        <f>IF(OR(B794="",E794=""),"",IF(D794="Sold",-ABS(E794),IF(D794="Adjustment",E794,ABS(E794))))</f>
        <v/>
      </c>
      <c r="G794" s="17" t="n"/>
    </row>
    <row r="795">
      <c r="A795" s="16" t="n"/>
      <c r="B795" s="17" t="n"/>
      <c r="C795" s="18">
        <f>IF(B795="","",IFERROR(INDEX('Your items'!$B$6:$B$205,MATCH(B795,'Your items'!$A$6:$A$205,0)),"Unknown SKU"))</f>
        <v/>
      </c>
      <c r="D795" s="17" t="n"/>
      <c r="E795" s="19" t="n"/>
      <c r="F795" s="20">
        <f>IF(OR(B795="",E795=""),"",IF(D795="Sold",-ABS(E795),IF(D795="Adjustment",E795,ABS(E795))))</f>
        <v/>
      </c>
      <c r="G795" s="17" t="n"/>
    </row>
    <row r="796">
      <c r="A796" s="16" t="n"/>
      <c r="B796" s="17" t="n"/>
      <c r="C796" s="18">
        <f>IF(B796="","",IFERROR(INDEX('Your items'!$B$6:$B$205,MATCH(B796,'Your items'!$A$6:$A$205,0)),"Unknown SKU"))</f>
        <v/>
      </c>
      <c r="D796" s="17" t="n"/>
      <c r="E796" s="19" t="n"/>
      <c r="F796" s="20">
        <f>IF(OR(B796="",E796=""),"",IF(D796="Sold",-ABS(E796),IF(D796="Adjustment",E796,ABS(E796))))</f>
        <v/>
      </c>
      <c r="G796" s="17" t="n"/>
    </row>
    <row r="797">
      <c r="A797" s="16" t="n"/>
      <c r="B797" s="17" t="n"/>
      <c r="C797" s="18">
        <f>IF(B797="","",IFERROR(INDEX('Your items'!$B$6:$B$205,MATCH(B797,'Your items'!$A$6:$A$205,0)),"Unknown SKU"))</f>
        <v/>
      </c>
      <c r="D797" s="17" t="n"/>
      <c r="E797" s="19" t="n"/>
      <c r="F797" s="20">
        <f>IF(OR(B797="",E797=""),"",IF(D797="Sold",-ABS(E797),IF(D797="Adjustment",E797,ABS(E797))))</f>
        <v/>
      </c>
      <c r="G797" s="17" t="n"/>
    </row>
    <row r="798">
      <c r="A798" s="16" t="n"/>
      <c r="B798" s="17" t="n"/>
      <c r="C798" s="18">
        <f>IF(B798="","",IFERROR(INDEX('Your items'!$B$6:$B$205,MATCH(B798,'Your items'!$A$6:$A$205,0)),"Unknown SKU"))</f>
        <v/>
      </c>
      <c r="D798" s="17" t="n"/>
      <c r="E798" s="19" t="n"/>
      <c r="F798" s="20">
        <f>IF(OR(B798="",E798=""),"",IF(D798="Sold",-ABS(E798),IF(D798="Adjustment",E798,ABS(E798))))</f>
        <v/>
      </c>
      <c r="G798" s="17" t="n"/>
    </row>
    <row r="799">
      <c r="A799" s="16" t="n"/>
      <c r="B799" s="17" t="n"/>
      <c r="C799" s="18">
        <f>IF(B799="","",IFERROR(INDEX('Your items'!$B$6:$B$205,MATCH(B799,'Your items'!$A$6:$A$205,0)),"Unknown SKU"))</f>
        <v/>
      </c>
      <c r="D799" s="17" t="n"/>
      <c r="E799" s="19" t="n"/>
      <c r="F799" s="20">
        <f>IF(OR(B799="",E799=""),"",IF(D799="Sold",-ABS(E799),IF(D799="Adjustment",E799,ABS(E799))))</f>
        <v/>
      </c>
      <c r="G799" s="17" t="n"/>
    </row>
    <row r="800">
      <c r="A800" s="16" t="n"/>
      <c r="B800" s="17" t="n"/>
      <c r="C800" s="18">
        <f>IF(B800="","",IFERROR(INDEX('Your items'!$B$6:$B$205,MATCH(B800,'Your items'!$A$6:$A$205,0)),"Unknown SKU"))</f>
        <v/>
      </c>
      <c r="D800" s="17" t="n"/>
      <c r="E800" s="19" t="n"/>
      <c r="F800" s="20">
        <f>IF(OR(B800="",E800=""),"",IF(D800="Sold",-ABS(E800),IF(D800="Adjustment",E800,ABS(E800))))</f>
        <v/>
      </c>
      <c r="G800" s="17" t="n"/>
    </row>
    <row r="801">
      <c r="A801" s="16" t="n"/>
      <c r="B801" s="17" t="n"/>
      <c r="C801" s="18">
        <f>IF(B801="","",IFERROR(INDEX('Your items'!$B$6:$B$205,MATCH(B801,'Your items'!$A$6:$A$205,0)),"Unknown SKU"))</f>
        <v/>
      </c>
      <c r="D801" s="17" t="n"/>
      <c r="E801" s="19" t="n"/>
      <c r="F801" s="20">
        <f>IF(OR(B801="",E801=""),"",IF(D801="Sold",-ABS(E801),IF(D801="Adjustment",E801,ABS(E801))))</f>
        <v/>
      </c>
      <c r="G801" s="17" t="n"/>
    </row>
    <row r="802">
      <c r="A802" s="16" t="n"/>
      <c r="B802" s="17" t="n"/>
      <c r="C802" s="18">
        <f>IF(B802="","",IFERROR(INDEX('Your items'!$B$6:$B$205,MATCH(B802,'Your items'!$A$6:$A$205,0)),"Unknown SKU"))</f>
        <v/>
      </c>
      <c r="D802" s="17" t="n"/>
      <c r="E802" s="19" t="n"/>
      <c r="F802" s="20">
        <f>IF(OR(B802="",E802=""),"",IF(D802="Sold",-ABS(E802),IF(D802="Adjustment",E802,ABS(E802))))</f>
        <v/>
      </c>
      <c r="G802" s="17" t="n"/>
    </row>
    <row r="803">
      <c r="A803" s="16" t="n"/>
      <c r="B803" s="17" t="n"/>
      <c r="C803" s="18">
        <f>IF(B803="","",IFERROR(INDEX('Your items'!$B$6:$B$205,MATCH(B803,'Your items'!$A$6:$A$205,0)),"Unknown SKU"))</f>
        <v/>
      </c>
      <c r="D803" s="17" t="n"/>
      <c r="E803" s="19" t="n"/>
      <c r="F803" s="20">
        <f>IF(OR(B803="",E803=""),"",IF(D803="Sold",-ABS(E803),IF(D803="Adjustment",E803,ABS(E803))))</f>
        <v/>
      </c>
      <c r="G803" s="17" t="n"/>
    </row>
    <row r="804">
      <c r="A804" s="16" t="n"/>
      <c r="B804" s="17" t="n"/>
      <c r="C804" s="18">
        <f>IF(B804="","",IFERROR(INDEX('Your items'!$B$6:$B$205,MATCH(B804,'Your items'!$A$6:$A$205,0)),"Unknown SKU"))</f>
        <v/>
      </c>
      <c r="D804" s="17" t="n"/>
      <c r="E804" s="19" t="n"/>
      <c r="F804" s="20">
        <f>IF(OR(B804="",E804=""),"",IF(D804="Sold",-ABS(E804),IF(D804="Adjustment",E804,ABS(E804))))</f>
        <v/>
      </c>
      <c r="G804" s="17" t="n"/>
    </row>
    <row r="805">
      <c r="A805" s="16" t="n"/>
      <c r="B805" s="17" t="n"/>
      <c r="C805" s="18">
        <f>IF(B805="","",IFERROR(INDEX('Your items'!$B$6:$B$205,MATCH(B805,'Your items'!$A$6:$A$205,0)),"Unknown SKU"))</f>
        <v/>
      </c>
      <c r="D805" s="17" t="n"/>
      <c r="E805" s="19" t="n"/>
      <c r="F805" s="20">
        <f>IF(OR(B805="",E805=""),"",IF(D805="Sold",-ABS(E805),IF(D805="Adjustment",E805,ABS(E805))))</f>
        <v/>
      </c>
      <c r="G805" s="17" t="n"/>
    </row>
    <row r="806">
      <c r="A806" s="16" t="n"/>
      <c r="B806" s="17" t="n"/>
      <c r="C806" s="18">
        <f>IF(B806="","",IFERROR(INDEX('Your items'!$B$6:$B$205,MATCH(B806,'Your items'!$A$6:$A$205,0)),"Unknown SKU"))</f>
        <v/>
      </c>
      <c r="D806" s="17" t="n"/>
      <c r="E806" s="19" t="n"/>
      <c r="F806" s="20">
        <f>IF(OR(B806="",E806=""),"",IF(D806="Sold",-ABS(E806),IF(D806="Adjustment",E806,ABS(E806))))</f>
        <v/>
      </c>
      <c r="G806" s="17" t="n"/>
    </row>
    <row r="807">
      <c r="A807" s="16" t="n"/>
      <c r="B807" s="17" t="n"/>
      <c r="C807" s="18">
        <f>IF(B807="","",IFERROR(INDEX('Your items'!$B$6:$B$205,MATCH(B807,'Your items'!$A$6:$A$205,0)),"Unknown SKU"))</f>
        <v/>
      </c>
      <c r="D807" s="17" t="n"/>
      <c r="E807" s="19" t="n"/>
      <c r="F807" s="20">
        <f>IF(OR(B807="",E807=""),"",IF(D807="Sold",-ABS(E807),IF(D807="Adjustment",E807,ABS(E807))))</f>
        <v/>
      </c>
      <c r="G807" s="17" t="n"/>
    </row>
    <row r="808">
      <c r="A808" s="16" t="n"/>
      <c r="B808" s="17" t="n"/>
      <c r="C808" s="18">
        <f>IF(B808="","",IFERROR(INDEX('Your items'!$B$6:$B$205,MATCH(B808,'Your items'!$A$6:$A$205,0)),"Unknown SKU"))</f>
        <v/>
      </c>
      <c r="D808" s="17" t="n"/>
      <c r="E808" s="19" t="n"/>
      <c r="F808" s="20">
        <f>IF(OR(B808="",E808=""),"",IF(D808="Sold",-ABS(E808),IF(D808="Adjustment",E808,ABS(E808))))</f>
        <v/>
      </c>
      <c r="G808" s="17" t="n"/>
    </row>
    <row r="809">
      <c r="A809" s="16" t="n"/>
      <c r="B809" s="17" t="n"/>
      <c r="C809" s="18">
        <f>IF(B809="","",IFERROR(INDEX('Your items'!$B$6:$B$205,MATCH(B809,'Your items'!$A$6:$A$205,0)),"Unknown SKU"))</f>
        <v/>
      </c>
      <c r="D809" s="17" t="n"/>
      <c r="E809" s="19" t="n"/>
      <c r="F809" s="20">
        <f>IF(OR(B809="",E809=""),"",IF(D809="Sold",-ABS(E809),IF(D809="Adjustment",E809,ABS(E809))))</f>
        <v/>
      </c>
      <c r="G809" s="17" t="n"/>
    </row>
    <row r="810">
      <c r="A810" s="16" t="n"/>
      <c r="B810" s="17" t="n"/>
      <c r="C810" s="18">
        <f>IF(B810="","",IFERROR(INDEX('Your items'!$B$6:$B$205,MATCH(B810,'Your items'!$A$6:$A$205,0)),"Unknown SKU"))</f>
        <v/>
      </c>
      <c r="D810" s="17" t="n"/>
      <c r="E810" s="19" t="n"/>
      <c r="F810" s="20">
        <f>IF(OR(B810="",E810=""),"",IF(D810="Sold",-ABS(E810),IF(D810="Adjustment",E810,ABS(E810))))</f>
        <v/>
      </c>
      <c r="G810" s="17" t="n"/>
    </row>
    <row r="811">
      <c r="A811" s="16" t="n"/>
      <c r="B811" s="17" t="n"/>
      <c r="C811" s="18">
        <f>IF(B811="","",IFERROR(INDEX('Your items'!$B$6:$B$205,MATCH(B811,'Your items'!$A$6:$A$205,0)),"Unknown SKU"))</f>
        <v/>
      </c>
      <c r="D811" s="17" t="n"/>
      <c r="E811" s="19" t="n"/>
      <c r="F811" s="20">
        <f>IF(OR(B811="",E811=""),"",IF(D811="Sold",-ABS(E811),IF(D811="Adjustment",E811,ABS(E811))))</f>
        <v/>
      </c>
      <c r="G811" s="17" t="n"/>
    </row>
    <row r="812">
      <c r="A812" s="16" t="n"/>
      <c r="B812" s="17" t="n"/>
      <c r="C812" s="18">
        <f>IF(B812="","",IFERROR(INDEX('Your items'!$B$6:$B$205,MATCH(B812,'Your items'!$A$6:$A$205,0)),"Unknown SKU"))</f>
        <v/>
      </c>
      <c r="D812" s="17" t="n"/>
      <c r="E812" s="19" t="n"/>
      <c r="F812" s="20">
        <f>IF(OR(B812="",E812=""),"",IF(D812="Sold",-ABS(E812),IF(D812="Adjustment",E812,ABS(E812))))</f>
        <v/>
      </c>
      <c r="G812" s="17" t="n"/>
    </row>
    <row r="813">
      <c r="A813" s="16" t="n"/>
      <c r="B813" s="17" t="n"/>
      <c r="C813" s="18">
        <f>IF(B813="","",IFERROR(INDEX('Your items'!$B$6:$B$205,MATCH(B813,'Your items'!$A$6:$A$205,0)),"Unknown SKU"))</f>
        <v/>
      </c>
      <c r="D813" s="17" t="n"/>
      <c r="E813" s="19" t="n"/>
      <c r="F813" s="20">
        <f>IF(OR(B813="",E813=""),"",IF(D813="Sold",-ABS(E813),IF(D813="Adjustment",E813,ABS(E813))))</f>
        <v/>
      </c>
      <c r="G813" s="17" t="n"/>
    </row>
    <row r="814">
      <c r="A814" s="16" t="n"/>
      <c r="B814" s="17" t="n"/>
      <c r="C814" s="18">
        <f>IF(B814="","",IFERROR(INDEX('Your items'!$B$6:$B$205,MATCH(B814,'Your items'!$A$6:$A$205,0)),"Unknown SKU"))</f>
        <v/>
      </c>
      <c r="D814" s="17" t="n"/>
      <c r="E814" s="19" t="n"/>
      <c r="F814" s="20">
        <f>IF(OR(B814="",E814=""),"",IF(D814="Sold",-ABS(E814),IF(D814="Adjustment",E814,ABS(E814))))</f>
        <v/>
      </c>
      <c r="G814" s="17" t="n"/>
    </row>
    <row r="815">
      <c r="A815" s="16" t="n"/>
      <c r="B815" s="17" t="n"/>
      <c r="C815" s="18">
        <f>IF(B815="","",IFERROR(INDEX('Your items'!$B$6:$B$205,MATCH(B815,'Your items'!$A$6:$A$205,0)),"Unknown SKU"))</f>
        <v/>
      </c>
      <c r="D815" s="17" t="n"/>
      <c r="E815" s="19" t="n"/>
      <c r="F815" s="20">
        <f>IF(OR(B815="",E815=""),"",IF(D815="Sold",-ABS(E815),IF(D815="Adjustment",E815,ABS(E815))))</f>
        <v/>
      </c>
      <c r="G815" s="17" t="n"/>
    </row>
    <row r="816">
      <c r="A816" s="16" t="n"/>
      <c r="B816" s="17" t="n"/>
      <c r="C816" s="18">
        <f>IF(B816="","",IFERROR(INDEX('Your items'!$B$6:$B$205,MATCH(B816,'Your items'!$A$6:$A$205,0)),"Unknown SKU"))</f>
        <v/>
      </c>
      <c r="D816" s="17" t="n"/>
      <c r="E816" s="19" t="n"/>
      <c r="F816" s="20">
        <f>IF(OR(B816="",E816=""),"",IF(D816="Sold",-ABS(E816),IF(D816="Adjustment",E816,ABS(E816))))</f>
        <v/>
      </c>
      <c r="G816" s="17" t="n"/>
    </row>
    <row r="817">
      <c r="A817" s="16" t="n"/>
      <c r="B817" s="17" t="n"/>
      <c r="C817" s="18">
        <f>IF(B817="","",IFERROR(INDEX('Your items'!$B$6:$B$205,MATCH(B817,'Your items'!$A$6:$A$205,0)),"Unknown SKU"))</f>
        <v/>
      </c>
      <c r="D817" s="17" t="n"/>
      <c r="E817" s="19" t="n"/>
      <c r="F817" s="20">
        <f>IF(OR(B817="",E817=""),"",IF(D817="Sold",-ABS(E817),IF(D817="Adjustment",E817,ABS(E817))))</f>
        <v/>
      </c>
      <c r="G817" s="17" t="n"/>
    </row>
    <row r="818">
      <c r="A818" s="16" t="n"/>
      <c r="B818" s="17" t="n"/>
      <c r="C818" s="18">
        <f>IF(B818="","",IFERROR(INDEX('Your items'!$B$6:$B$205,MATCH(B818,'Your items'!$A$6:$A$205,0)),"Unknown SKU"))</f>
        <v/>
      </c>
      <c r="D818" s="17" t="n"/>
      <c r="E818" s="19" t="n"/>
      <c r="F818" s="20">
        <f>IF(OR(B818="",E818=""),"",IF(D818="Sold",-ABS(E818),IF(D818="Adjustment",E818,ABS(E818))))</f>
        <v/>
      </c>
      <c r="G818" s="17" t="n"/>
    </row>
    <row r="819">
      <c r="A819" s="16" t="n"/>
      <c r="B819" s="17" t="n"/>
      <c r="C819" s="18">
        <f>IF(B819="","",IFERROR(INDEX('Your items'!$B$6:$B$205,MATCH(B819,'Your items'!$A$6:$A$205,0)),"Unknown SKU"))</f>
        <v/>
      </c>
      <c r="D819" s="17" t="n"/>
      <c r="E819" s="19" t="n"/>
      <c r="F819" s="20">
        <f>IF(OR(B819="",E819=""),"",IF(D819="Sold",-ABS(E819),IF(D819="Adjustment",E819,ABS(E819))))</f>
        <v/>
      </c>
      <c r="G819" s="17" t="n"/>
    </row>
    <row r="820">
      <c r="A820" s="16" t="n"/>
      <c r="B820" s="17" t="n"/>
      <c r="C820" s="18">
        <f>IF(B820="","",IFERROR(INDEX('Your items'!$B$6:$B$205,MATCH(B820,'Your items'!$A$6:$A$205,0)),"Unknown SKU"))</f>
        <v/>
      </c>
      <c r="D820" s="17" t="n"/>
      <c r="E820" s="19" t="n"/>
      <c r="F820" s="20">
        <f>IF(OR(B820="",E820=""),"",IF(D820="Sold",-ABS(E820),IF(D820="Adjustment",E820,ABS(E820))))</f>
        <v/>
      </c>
      <c r="G820" s="17" t="n"/>
    </row>
    <row r="821">
      <c r="A821" s="16" t="n"/>
      <c r="B821" s="17" t="n"/>
      <c r="C821" s="18">
        <f>IF(B821="","",IFERROR(INDEX('Your items'!$B$6:$B$205,MATCH(B821,'Your items'!$A$6:$A$205,0)),"Unknown SKU"))</f>
        <v/>
      </c>
      <c r="D821" s="17" t="n"/>
      <c r="E821" s="19" t="n"/>
      <c r="F821" s="20">
        <f>IF(OR(B821="",E821=""),"",IF(D821="Sold",-ABS(E821),IF(D821="Adjustment",E821,ABS(E821))))</f>
        <v/>
      </c>
      <c r="G821" s="17" t="n"/>
    </row>
    <row r="822">
      <c r="A822" s="16" t="n"/>
      <c r="B822" s="17" t="n"/>
      <c r="C822" s="18">
        <f>IF(B822="","",IFERROR(INDEX('Your items'!$B$6:$B$205,MATCH(B822,'Your items'!$A$6:$A$205,0)),"Unknown SKU"))</f>
        <v/>
      </c>
      <c r="D822" s="17" t="n"/>
      <c r="E822" s="19" t="n"/>
      <c r="F822" s="20">
        <f>IF(OR(B822="",E822=""),"",IF(D822="Sold",-ABS(E822),IF(D822="Adjustment",E822,ABS(E822))))</f>
        <v/>
      </c>
      <c r="G822" s="17" t="n"/>
    </row>
    <row r="823">
      <c r="A823" s="16" t="n"/>
      <c r="B823" s="17" t="n"/>
      <c r="C823" s="18">
        <f>IF(B823="","",IFERROR(INDEX('Your items'!$B$6:$B$205,MATCH(B823,'Your items'!$A$6:$A$205,0)),"Unknown SKU"))</f>
        <v/>
      </c>
      <c r="D823" s="17" t="n"/>
      <c r="E823" s="19" t="n"/>
      <c r="F823" s="20">
        <f>IF(OR(B823="",E823=""),"",IF(D823="Sold",-ABS(E823),IF(D823="Adjustment",E823,ABS(E823))))</f>
        <v/>
      </c>
      <c r="G823" s="17" t="n"/>
    </row>
    <row r="824">
      <c r="A824" s="16" t="n"/>
      <c r="B824" s="17" t="n"/>
      <c r="C824" s="18">
        <f>IF(B824="","",IFERROR(INDEX('Your items'!$B$6:$B$205,MATCH(B824,'Your items'!$A$6:$A$205,0)),"Unknown SKU"))</f>
        <v/>
      </c>
      <c r="D824" s="17" t="n"/>
      <c r="E824" s="19" t="n"/>
      <c r="F824" s="20">
        <f>IF(OR(B824="",E824=""),"",IF(D824="Sold",-ABS(E824),IF(D824="Adjustment",E824,ABS(E824))))</f>
        <v/>
      </c>
      <c r="G824" s="17" t="n"/>
    </row>
    <row r="825">
      <c r="A825" s="16" t="n"/>
      <c r="B825" s="17" t="n"/>
      <c r="C825" s="18">
        <f>IF(B825="","",IFERROR(INDEX('Your items'!$B$6:$B$205,MATCH(B825,'Your items'!$A$6:$A$205,0)),"Unknown SKU"))</f>
        <v/>
      </c>
      <c r="D825" s="17" t="n"/>
      <c r="E825" s="19" t="n"/>
      <c r="F825" s="20">
        <f>IF(OR(B825="",E825=""),"",IF(D825="Sold",-ABS(E825),IF(D825="Adjustment",E825,ABS(E825))))</f>
        <v/>
      </c>
      <c r="G825" s="17" t="n"/>
    </row>
    <row r="826">
      <c r="A826" s="16" t="n"/>
      <c r="B826" s="17" t="n"/>
      <c r="C826" s="18">
        <f>IF(B826="","",IFERROR(INDEX('Your items'!$B$6:$B$205,MATCH(B826,'Your items'!$A$6:$A$205,0)),"Unknown SKU"))</f>
        <v/>
      </c>
      <c r="D826" s="17" t="n"/>
      <c r="E826" s="19" t="n"/>
      <c r="F826" s="20">
        <f>IF(OR(B826="",E826=""),"",IF(D826="Sold",-ABS(E826),IF(D826="Adjustment",E826,ABS(E826))))</f>
        <v/>
      </c>
      <c r="G826" s="17" t="n"/>
    </row>
    <row r="827">
      <c r="A827" s="16" t="n"/>
      <c r="B827" s="17" t="n"/>
      <c r="C827" s="18">
        <f>IF(B827="","",IFERROR(INDEX('Your items'!$B$6:$B$205,MATCH(B827,'Your items'!$A$6:$A$205,0)),"Unknown SKU"))</f>
        <v/>
      </c>
      <c r="D827" s="17" t="n"/>
      <c r="E827" s="19" t="n"/>
      <c r="F827" s="20">
        <f>IF(OR(B827="",E827=""),"",IF(D827="Sold",-ABS(E827),IF(D827="Adjustment",E827,ABS(E827))))</f>
        <v/>
      </c>
      <c r="G827" s="17" t="n"/>
    </row>
    <row r="828">
      <c r="A828" s="16" t="n"/>
      <c r="B828" s="17" t="n"/>
      <c r="C828" s="18">
        <f>IF(B828="","",IFERROR(INDEX('Your items'!$B$6:$B$205,MATCH(B828,'Your items'!$A$6:$A$205,0)),"Unknown SKU"))</f>
        <v/>
      </c>
      <c r="D828" s="17" t="n"/>
      <c r="E828" s="19" t="n"/>
      <c r="F828" s="20">
        <f>IF(OR(B828="",E828=""),"",IF(D828="Sold",-ABS(E828),IF(D828="Adjustment",E828,ABS(E828))))</f>
        <v/>
      </c>
      <c r="G828" s="17" t="n"/>
    </row>
    <row r="829">
      <c r="A829" s="16" t="n"/>
      <c r="B829" s="17" t="n"/>
      <c r="C829" s="18">
        <f>IF(B829="","",IFERROR(INDEX('Your items'!$B$6:$B$205,MATCH(B829,'Your items'!$A$6:$A$205,0)),"Unknown SKU"))</f>
        <v/>
      </c>
      <c r="D829" s="17" t="n"/>
      <c r="E829" s="19" t="n"/>
      <c r="F829" s="20">
        <f>IF(OR(B829="",E829=""),"",IF(D829="Sold",-ABS(E829),IF(D829="Adjustment",E829,ABS(E829))))</f>
        <v/>
      </c>
      <c r="G829" s="17" t="n"/>
    </row>
    <row r="830">
      <c r="A830" s="16" t="n"/>
      <c r="B830" s="17" t="n"/>
      <c r="C830" s="18">
        <f>IF(B830="","",IFERROR(INDEX('Your items'!$B$6:$B$205,MATCH(B830,'Your items'!$A$6:$A$205,0)),"Unknown SKU"))</f>
        <v/>
      </c>
      <c r="D830" s="17" t="n"/>
      <c r="E830" s="19" t="n"/>
      <c r="F830" s="20">
        <f>IF(OR(B830="",E830=""),"",IF(D830="Sold",-ABS(E830),IF(D830="Adjustment",E830,ABS(E830))))</f>
        <v/>
      </c>
      <c r="G830" s="17" t="n"/>
    </row>
    <row r="831">
      <c r="A831" s="16" t="n"/>
      <c r="B831" s="17" t="n"/>
      <c r="C831" s="18">
        <f>IF(B831="","",IFERROR(INDEX('Your items'!$B$6:$B$205,MATCH(B831,'Your items'!$A$6:$A$205,0)),"Unknown SKU"))</f>
        <v/>
      </c>
      <c r="D831" s="17" t="n"/>
      <c r="E831" s="19" t="n"/>
      <c r="F831" s="20">
        <f>IF(OR(B831="",E831=""),"",IF(D831="Sold",-ABS(E831),IF(D831="Adjustment",E831,ABS(E831))))</f>
        <v/>
      </c>
      <c r="G831" s="17" t="n"/>
    </row>
    <row r="832">
      <c r="A832" s="16" t="n"/>
      <c r="B832" s="17" t="n"/>
      <c r="C832" s="18">
        <f>IF(B832="","",IFERROR(INDEX('Your items'!$B$6:$B$205,MATCH(B832,'Your items'!$A$6:$A$205,0)),"Unknown SKU"))</f>
        <v/>
      </c>
      <c r="D832" s="17" t="n"/>
      <c r="E832" s="19" t="n"/>
      <c r="F832" s="20">
        <f>IF(OR(B832="",E832=""),"",IF(D832="Sold",-ABS(E832),IF(D832="Adjustment",E832,ABS(E832))))</f>
        <v/>
      </c>
      <c r="G832" s="17" t="n"/>
    </row>
    <row r="833">
      <c r="A833" s="16" t="n"/>
      <c r="B833" s="17" t="n"/>
      <c r="C833" s="18">
        <f>IF(B833="","",IFERROR(INDEX('Your items'!$B$6:$B$205,MATCH(B833,'Your items'!$A$6:$A$205,0)),"Unknown SKU"))</f>
        <v/>
      </c>
      <c r="D833" s="17" t="n"/>
      <c r="E833" s="19" t="n"/>
      <c r="F833" s="20">
        <f>IF(OR(B833="",E833=""),"",IF(D833="Sold",-ABS(E833),IF(D833="Adjustment",E833,ABS(E833))))</f>
        <v/>
      </c>
      <c r="G833" s="17" t="n"/>
    </row>
    <row r="834">
      <c r="A834" s="16" t="n"/>
      <c r="B834" s="17" t="n"/>
      <c r="C834" s="18">
        <f>IF(B834="","",IFERROR(INDEX('Your items'!$B$6:$B$205,MATCH(B834,'Your items'!$A$6:$A$205,0)),"Unknown SKU"))</f>
        <v/>
      </c>
      <c r="D834" s="17" t="n"/>
      <c r="E834" s="19" t="n"/>
      <c r="F834" s="20">
        <f>IF(OR(B834="",E834=""),"",IF(D834="Sold",-ABS(E834),IF(D834="Adjustment",E834,ABS(E834))))</f>
        <v/>
      </c>
      <c r="G834" s="17" t="n"/>
    </row>
    <row r="835">
      <c r="A835" s="16" t="n"/>
      <c r="B835" s="17" t="n"/>
      <c r="C835" s="18">
        <f>IF(B835="","",IFERROR(INDEX('Your items'!$B$6:$B$205,MATCH(B835,'Your items'!$A$6:$A$205,0)),"Unknown SKU"))</f>
        <v/>
      </c>
      <c r="D835" s="17" t="n"/>
      <c r="E835" s="19" t="n"/>
      <c r="F835" s="20">
        <f>IF(OR(B835="",E835=""),"",IF(D835="Sold",-ABS(E835),IF(D835="Adjustment",E835,ABS(E835))))</f>
        <v/>
      </c>
      <c r="G835" s="17" t="n"/>
    </row>
    <row r="836">
      <c r="A836" s="16" t="n"/>
      <c r="B836" s="17" t="n"/>
      <c r="C836" s="18">
        <f>IF(B836="","",IFERROR(INDEX('Your items'!$B$6:$B$205,MATCH(B836,'Your items'!$A$6:$A$205,0)),"Unknown SKU"))</f>
        <v/>
      </c>
      <c r="D836" s="17" t="n"/>
      <c r="E836" s="19" t="n"/>
      <c r="F836" s="20">
        <f>IF(OR(B836="",E836=""),"",IF(D836="Sold",-ABS(E836),IF(D836="Adjustment",E836,ABS(E836))))</f>
        <v/>
      </c>
      <c r="G836" s="17" t="n"/>
    </row>
    <row r="837">
      <c r="A837" s="16" t="n"/>
      <c r="B837" s="17" t="n"/>
      <c r="C837" s="18">
        <f>IF(B837="","",IFERROR(INDEX('Your items'!$B$6:$B$205,MATCH(B837,'Your items'!$A$6:$A$205,0)),"Unknown SKU"))</f>
        <v/>
      </c>
      <c r="D837" s="17" t="n"/>
      <c r="E837" s="19" t="n"/>
      <c r="F837" s="20">
        <f>IF(OR(B837="",E837=""),"",IF(D837="Sold",-ABS(E837),IF(D837="Adjustment",E837,ABS(E837))))</f>
        <v/>
      </c>
      <c r="G837" s="17" t="n"/>
    </row>
    <row r="838">
      <c r="A838" s="16" t="n"/>
      <c r="B838" s="17" t="n"/>
      <c r="C838" s="18">
        <f>IF(B838="","",IFERROR(INDEX('Your items'!$B$6:$B$205,MATCH(B838,'Your items'!$A$6:$A$205,0)),"Unknown SKU"))</f>
        <v/>
      </c>
      <c r="D838" s="17" t="n"/>
      <c r="E838" s="19" t="n"/>
      <c r="F838" s="20">
        <f>IF(OR(B838="",E838=""),"",IF(D838="Sold",-ABS(E838),IF(D838="Adjustment",E838,ABS(E838))))</f>
        <v/>
      </c>
      <c r="G838" s="17" t="n"/>
    </row>
    <row r="839">
      <c r="A839" s="16" t="n"/>
      <c r="B839" s="17" t="n"/>
      <c r="C839" s="18">
        <f>IF(B839="","",IFERROR(INDEX('Your items'!$B$6:$B$205,MATCH(B839,'Your items'!$A$6:$A$205,0)),"Unknown SKU"))</f>
        <v/>
      </c>
      <c r="D839" s="17" t="n"/>
      <c r="E839" s="19" t="n"/>
      <c r="F839" s="20">
        <f>IF(OR(B839="",E839=""),"",IF(D839="Sold",-ABS(E839),IF(D839="Adjustment",E839,ABS(E839))))</f>
        <v/>
      </c>
      <c r="G839" s="17" t="n"/>
    </row>
    <row r="840">
      <c r="A840" s="16" t="n"/>
      <c r="B840" s="17" t="n"/>
      <c r="C840" s="18">
        <f>IF(B840="","",IFERROR(INDEX('Your items'!$B$6:$B$205,MATCH(B840,'Your items'!$A$6:$A$205,0)),"Unknown SKU"))</f>
        <v/>
      </c>
      <c r="D840" s="17" t="n"/>
      <c r="E840" s="19" t="n"/>
      <c r="F840" s="20">
        <f>IF(OR(B840="",E840=""),"",IF(D840="Sold",-ABS(E840),IF(D840="Adjustment",E840,ABS(E840))))</f>
        <v/>
      </c>
      <c r="G840" s="17" t="n"/>
    </row>
    <row r="841">
      <c r="A841" s="16" t="n"/>
      <c r="B841" s="17" t="n"/>
      <c r="C841" s="18">
        <f>IF(B841="","",IFERROR(INDEX('Your items'!$B$6:$B$205,MATCH(B841,'Your items'!$A$6:$A$205,0)),"Unknown SKU"))</f>
        <v/>
      </c>
      <c r="D841" s="17" t="n"/>
      <c r="E841" s="19" t="n"/>
      <c r="F841" s="20">
        <f>IF(OR(B841="",E841=""),"",IF(D841="Sold",-ABS(E841),IF(D841="Adjustment",E841,ABS(E841))))</f>
        <v/>
      </c>
      <c r="G841" s="17" t="n"/>
    </row>
    <row r="842">
      <c r="A842" s="16" t="n"/>
      <c r="B842" s="17" t="n"/>
      <c r="C842" s="18">
        <f>IF(B842="","",IFERROR(INDEX('Your items'!$B$6:$B$205,MATCH(B842,'Your items'!$A$6:$A$205,0)),"Unknown SKU"))</f>
        <v/>
      </c>
      <c r="D842" s="17" t="n"/>
      <c r="E842" s="19" t="n"/>
      <c r="F842" s="20">
        <f>IF(OR(B842="",E842=""),"",IF(D842="Sold",-ABS(E842),IF(D842="Adjustment",E842,ABS(E842))))</f>
        <v/>
      </c>
      <c r="G842" s="17" t="n"/>
    </row>
    <row r="843">
      <c r="A843" s="16" t="n"/>
      <c r="B843" s="17" t="n"/>
      <c r="C843" s="18">
        <f>IF(B843="","",IFERROR(INDEX('Your items'!$B$6:$B$205,MATCH(B843,'Your items'!$A$6:$A$205,0)),"Unknown SKU"))</f>
        <v/>
      </c>
      <c r="D843" s="17" t="n"/>
      <c r="E843" s="19" t="n"/>
      <c r="F843" s="20">
        <f>IF(OR(B843="",E843=""),"",IF(D843="Sold",-ABS(E843),IF(D843="Adjustment",E843,ABS(E843))))</f>
        <v/>
      </c>
      <c r="G843" s="17" t="n"/>
    </row>
    <row r="844">
      <c r="A844" s="16" t="n"/>
      <c r="B844" s="17" t="n"/>
      <c r="C844" s="18">
        <f>IF(B844="","",IFERROR(INDEX('Your items'!$B$6:$B$205,MATCH(B844,'Your items'!$A$6:$A$205,0)),"Unknown SKU"))</f>
        <v/>
      </c>
      <c r="D844" s="17" t="n"/>
      <c r="E844" s="19" t="n"/>
      <c r="F844" s="20">
        <f>IF(OR(B844="",E844=""),"",IF(D844="Sold",-ABS(E844),IF(D844="Adjustment",E844,ABS(E844))))</f>
        <v/>
      </c>
      <c r="G844" s="17" t="n"/>
    </row>
    <row r="845">
      <c r="A845" s="16" t="n"/>
      <c r="B845" s="17" t="n"/>
      <c r="C845" s="18">
        <f>IF(B845="","",IFERROR(INDEX('Your items'!$B$6:$B$205,MATCH(B845,'Your items'!$A$6:$A$205,0)),"Unknown SKU"))</f>
        <v/>
      </c>
      <c r="D845" s="17" t="n"/>
      <c r="E845" s="19" t="n"/>
      <c r="F845" s="20">
        <f>IF(OR(B845="",E845=""),"",IF(D845="Sold",-ABS(E845),IF(D845="Adjustment",E845,ABS(E845))))</f>
        <v/>
      </c>
      <c r="G845" s="17" t="n"/>
    </row>
    <row r="846">
      <c r="A846" s="16" t="n"/>
      <c r="B846" s="17" t="n"/>
      <c r="C846" s="18">
        <f>IF(B846="","",IFERROR(INDEX('Your items'!$B$6:$B$205,MATCH(B846,'Your items'!$A$6:$A$205,0)),"Unknown SKU"))</f>
        <v/>
      </c>
      <c r="D846" s="17" t="n"/>
      <c r="E846" s="19" t="n"/>
      <c r="F846" s="20">
        <f>IF(OR(B846="",E846=""),"",IF(D846="Sold",-ABS(E846),IF(D846="Adjustment",E846,ABS(E846))))</f>
        <v/>
      </c>
      <c r="G846" s="17" t="n"/>
    </row>
    <row r="847">
      <c r="A847" s="16" t="n"/>
      <c r="B847" s="17" t="n"/>
      <c r="C847" s="18">
        <f>IF(B847="","",IFERROR(INDEX('Your items'!$B$6:$B$205,MATCH(B847,'Your items'!$A$6:$A$205,0)),"Unknown SKU"))</f>
        <v/>
      </c>
      <c r="D847" s="17" t="n"/>
      <c r="E847" s="19" t="n"/>
      <c r="F847" s="20">
        <f>IF(OR(B847="",E847=""),"",IF(D847="Sold",-ABS(E847),IF(D847="Adjustment",E847,ABS(E847))))</f>
        <v/>
      </c>
      <c r="G847" s="17" t="n"/>
    </row>
    <row r="848">
      <c r="A848" s="16" t="n"/>
      <c r="B848" s="17" t="n"/>
      <c r="C848" s="18">
        <f>IF(B848="","",IFERROR(INDEX('Your items'!$B$6:$B$205,MATCH(B848,'Your items'!$A$6:$A$205,0)),"Unknown SKU"))</f>
        <v/>
      </c>
      <c r="D848" s="17" t="n"/>
      <c r="E848" s="19" t="n"/>
      <c r="F848" s="20">
        <f>IF(OR(B848="",E848=""),"",IF(D848="Sold",-ABS(E848),IF(D848="Adjustment",E848,ABS(E848))))</f>
        <v/>
      </c>
      <c r="G848" s="17" t="n"/>
    </row>
    <row r="849">
      <c r="A849" s="16" t="n"/>
      <c r="B849" s="17" t="n"/>
      <c r="C849" s="18">
        <f>IF(B849="","",IFERROR(INDEX('Your items'!$B$6:$B$205,MATCH(B849,'Your items'!$A$6:$A$205,0)),"Unknown SKU"))</f>
        <v/>
      </c>
      <c r="D849" s="17" t="n"/>
      <c r="E849" s="19" t="n"/>
      <c r="F849" s="20">
        <f>IF(OR(B849="",E849=""),"",IF(D849="Sold",-ABS(E849),IF(D849="Adjustment",E849,ABS(E849))))</f>
        <v/>
      </c>
      <c r="G849" s="17" t="n"/>
    </row>
    <row r="850">
      <c r="A850" s="16" t="n"/>
      <c r="B850" s="17" t="n"/>
      <c r="C850" s="18">
        <f>IF(B850="","",IFERROR(INDEX('Your items'!$B$6:$B$205,MATCH(B850,'Your items'!$A$6:$A$205,0)),"Unknown SKU"))</f>
        <v/>
      </c>
      <c r="D850" s="17" t="n"/>
      <c r="E850" s="19" t="n"/>
      <c r="F850" s="20">
        <f>IF(OR(B850="",E850=""),"",IF(D850="Sold",-ABS(E850),IF(D850="Adjustment",E850,ABS(E850))))</f>
        <v/>
      </c>
      <c r="G850" s="17" t="n"/>
    </row>
    <row r="851">
      <c r="A851" s="16" t="n"/>
      <c r="B851" s="17" t="n"/>
      <c r="C851" s="18">
        <f>IF(B851="","",IFERROR(INDEX('Your items'!$B$6:$B$205,MATCH(B851,'Your items'!$A$6:$A$205,0)),"Unknown SKU"))</f>
        <v/>
      </c>
      <c r="D851" s="17" t="n"/>
      <c r="E851" s="19" t="n"/>
      <c r="F851" s="20">
        <f>IF(OR(B851="",E851=""),"",IF(D851="Sold",-ABS(E851),IF(D851="Adjustment",E851,ABS(E851))))</f>
        <v/>
      </c>
      <c r="G851" s="17" t="n"/>
    </row>
    <row r="852">
      <c r="A852" s="16" t="n"/>
      <c r="B852" s="17" t="n"/>
      <c r="C852" s="18">
        <f>IF(B852="","",IFERROR(INDEX('Your items'!$B$6:$B$205,MATCH(B852,'Your items'!$A$6:$A$205,0)),"Unknown SKU"))</f>
        <v/>
      </c>
      <c r="D852" s="17" t="n"/>
      <c r="E852" s="19" t="n"/>
      <c r="F852" s="20">
        <f>IF(OR(B852="",E852=""),"",IF(D852="Sold",-ABS(E852),IF(D852="Adjustment",E852,ABS(E852))))</f>
        <v/>
      </c>
      <c r="G852" s="17" t="n"/>
    </row>
    <row r="853">
      <c r="A853" s="16" t="n"/>
      <c r="B853" s="17" t="n"/>
      <c r="C853" s="18">
        <f>IF(B853="","",IFERROR(INDEX('Your items'!$B$6:$B$205,MATCH(B853,'Your items'!$A$6:$A$205,0)),"Unknown SKU"))</f>
        <v/>
      </c>
      <c r="D853" s="17" t="n"/>
      <c r="E853" s="19" t="n"/>
      <c r="F853" s="20">
        <f>IF(OR(B853="",E853=""),"",IF(D853="Sold",-ABS(E853),IF(D853="Adjustment",E853,ABS(E853))))</f>
        <v/>
      </c>
      <c r="G853" s="17" t="n"/>
    </row>
    <row r="854">
      <c r="A854" s="16" t="n"/>
      <c r="B854" s="17" t="n"/>
      <c r="C854" s="18">
        <f>IF(B854="","",IFERROR(INDEX('Your items'!$B$6:$B$205,MATCH(B854,'Your items'!$A$6:$A$205,0)),"Unknown SKU"))</f>
        <v/>
      </c>
      <c r="D854" s="17" t="n"/>
      <c r="E854" s="19" t="n"/>
      <c r="F854" s="20">
        <f>IF(OR(B854="",E854=""),"",IF(D854="Sold",-ABS(E854),IF(D854="Adjustment",E854,ABS(E854))))</f>
        <v/>
      </c>
      <c r="G854" s="17" t="n"/>
    </row>
    <row r="855">
      <c r="A855" s="16" t="n"/>
      <c r="B855" s="17" t="n"/>
      <c r="C855" s="18">
        <f>IF(B855="","",IFERROR(INDEX('Your items'!$B$6:$B$205,MATCH(B855,'Your items'!$A$6:$A$205,0)),"Unknown SKU"))</f>
        <v/>
      </c>
      <c r="D855" s="17" t="n"/>
      <c r="E855" s="19" t="n"/>
      <c r="F855" s="20">
        <f>IF(OR(B855="",E855=""),"",IF(D855="Sold",-ABS(E855),IF(D855="Adjustment",E855,ABS(E855))))</f>
        <v/>
      </c>
      <c r="G855" s="17" t="n"/>
    </row>
    <row r="856">
      <c r="A856" s="16" t="n"/>
      <c r="B856" s="17" t="n"/>
      <c r="C856" s="18">
        <f>IF(B856="","",IFERROR(INDEX('Your items'!$B$6:$B$205,MATCH(B856,'Your items'!$A$6:$A$205,0)),"Unknown SKU"))</f>
        <v/>
      </c>
      <c r="D856" s="17" t="n"/>
      <c r="E856" s="19" t="n"/>
      <c r="F856" s="20">
        <f>IF(OR(B856="",E856=""),"",IF(D856="Sold",-ABS(E856),IF(D856="Adjustment",E856,ABS(E856))))</f>
        <v/>
      </c>
      <c r="G856" s="17" t="n"/>
    </row>
    <row r="857">
      <c r="A857" s="16" t="n"/>
      <c r="B857" s="17" t="n"/>
      <c r="C857" s="18">
        <f>IF(B857="","",IFERROR(INDEX('Your items'!$B$6:$B$205,MATCH(B857,'Your items'!$A$6:$A$205,0)),"Unknown SKU"))</f>
        <v/>
      </c>
      <c r="D857" s="17" t="n"/>
      <c r="E857" s="19" t="n"/>
      <c r="F857" s="20">
        <f>IF(OR(B857="",E857=""),"",IF(D857="Sold",-ABS(E857),IF(D857="Adjustment",E857,ABS(E857))))</f>
        <v/>
      </c>
      <c r="G857" s="17" t="n"/>
    </row>
    <row r="858">
      <c r="A858" s="16" t="n"/>
      <c r="B858" s="17" t="n"/>
      <c r="C858" s="18">
        <f>IF(B858="","",IFERROR(INDEX('Your items'!$B$6:$B$205,MATCH(B858,'Your items'!$A$6:$A$205,0)),"Unknown SKU"))</f>
        <v/>
      </c>
      <c r="D858" s="17" t="n"/>
      <c r="E858" s="19" t="n"/>
      <c r="F858" s="20">
        <f>IF(OR(B858="",E858=""),"",IF(D858="Sold",-ABS(E858),IF(D858="Adjustment",E858,ABS(E858))))</f>
        <v/>
      </c>
      <c r="G858" s="17" t="n"/>
    </row>
    <row r="859">
      <c r="A859" s="16" t="n"/>
      <c r="B859" s="17" t="n"/>
      <c r="C859" s="18">
        <f>IF(B859="","",IFERROR(INDEX('Your items'!$B$6:$B$205,MATCH(B859,'Your items'!$A$6:$A$205,0)),"Unknown SKU"))</f>
        <v/>
      </c>
      <c r="D859" s="17" t="n"/>
      <c r="E859" s="19" t="n"/>
      <c r="F859" s="20">
        <f>IF(OR(B859="",E859=""),"",IF(D859="Sold",-ABS(E859),IF(D859="Adjustment",E859,ABS(E859))))</f>
        <v/>
      </c>
      <c r="G859" s="17" t="n"/>
    </row>
    <row r="860">
      <c r="A860" s="16" t="n"/>
      <c r="B860" s="17" t="n"/>
      <c r="C860" s="18">
        <f>IF(B860="","",IFERROR(INDEX('Your items'!$B$6:$B$205,MATCH(B860,'Your items'!$A$6:$A$205,0)),"Unknown SKU"))</f>
        <v/>
      </c>
      <c r="D860" s="17" t="n"/>
      <c r="E860" s="19" t="n"/>
      <c r="F860" s="20">
        <f>IF(OR(B860="",E860=""),"",IF(D860="Sold",-ABS(E860),IF(D860="Adjustment",E860,ABS(E860))))</f>
        <v/>
      </c>
      <c r="G860" s="17" t="n"/>
    </row>
    <row r="861">
      <c r="A861" s="16" t="n"/>
      <c r="B861" s="17" t="n"/>
      <c r="C861" s="18">
        <f>IF(B861="","",IFERROR(INDEX('Your items'!$B$6:$B$205,MATCH(B861,'Your items'!$A$6:$A$205,0)),"Unknown SKU"))</f>
        <v/>
      </c>
      <c r="D861" s="17" t="n"/>
      <c r="E861" s="19" t="n"/>
      <c r="F861" s="20">
        <f>IF(OR(B861="",E861=""),"",IF(D861="Sold",-ABS(E861),IF(D861="Adjustment",E861,ABS(E861))))</f>
        <v/>
      </c>
      <c r="G861" s="17" t="n"/>
    </row>
    <row r="862">
      <c r="A862" s="16" t="n"/>
      <c r="B862" s="17" t="n"/>
      <c r="C862" s="18">
        <f>IF(B862="","",IFERROR(INDEX('Your items'!$B$6:$B$205,MATCH(B862,'Your items'!$A$6:$A$205,0)),"Unknown SKU"))</f>
        <v/>
      </c>
      <c r="D862" s="17" t="n"/>
      <c r="E862" s="19" t="n"/>
      <c r="F862" s="20">
        <f>IF(OR(B862="",E862=""),"",IF(D862="Sold",-ABS(E862),IF(D862="Adjustment",E862,ABS(E862))))</f>
        <v/>
      </c>
      <c r="G862" s="17" t="n"/>
    </row>
    <row r="863">
      <c r="A863" s="16" t="n"/>
      <c r="B863" s="17" t="n"/>
      <c r="C863" s="18">
        <f>IF(B863="","",IFERROR(INDEX('Your items'!$B$6:$B$205,MATCH(B863,'Your items'!$A$6:$A$205,0)),"Unknown SKU"))</f>
        <v/>
      </c>
      <c r="D863" s="17" t="n"/>
      <c r="E863" s="19" t="n"/>
      <c r="F863" s="20">
        <f>IF(OR(B863="",E863=""),"",IF(D863="Sold",-ABS(E863),IF(D863="Adjustment",E863,ABS(E863))))</f>
        <v/>
      </c>
      <c r="G863" s="17" t="n"/>
    </row>
    <row r="864">
      <c r="A864" s="16" t="n"/>
      <c r="B864" s="17" t="n"/>
      <c r="C864" s="18">
        <f>IF(B864="","",IFERROR(INDEX('Your items'!$B$6:$B$205,MATCH(B864,'Your items'!$A$6:$A$205,0)),"Unknown SKU"))</f>
        <v/>
      </c>
      <c r="D864" s="17" t="n"/>
      <c r="E864" s="19" t="n"/>
      <c r="F864" s="20">
        <f>IF(OR(B864="",E864=""),"",IF(D864="Sold",-ABS(E864),IF(D864="Adjustment",E864,ABS(E864))))</f>
        <v/>
      </c>
      <c r="G864" s="17" t="n"/>
    </row>
    <row r="865">
      <c r="A865" s="16" t="n"/>
      <c r="B865" s="17" t="n"/>
      <c r="C865" s="18">
        <f>IF(B865="","",IFERROR(INDEX('Your items'!$B$6:$B$205,MATCH(B865,'Your items'!$A$6:$A$205,0)),"Unknown SKU"))</f>
        <v/>
      </c>
      <c r="D865" s="17" t="n"/>
      <c r="E865" s="19" t="n"/>
      <c r="F865" s="20">
        <f>IF(OR(B865="",E865=""),"",IF(D865="Sold",-ABS(E865),IF(D865="Adjustment",E865,ABS(E865))))</f>
        <v/>
      </c>
      <c r="G865" s="17" t="n"/>
    </row>
    <row r="866">
      <c r="A866" s="16" t="n"/>
      <c r="B866" s="17" t="n"/>
      <c r="C866" s="18">
        <f>IF(B866="","",IFERROR(INDEX('Your items'!$B$6:$B$205,MATCH(B866,'Your items'!$A$6:$A$205,0)),"Unknown SKU"))</f>
        <v/>
      </c>
      <c r="D866" s="17" t="n"/>
      <c r="E866" s="19" t="n"/>
      <c r="F866" s="20">
        <f>IF(OR(B866="",E866=""),"",IF(D866="Sold",-ABS(E866),IF(D866="Adjustment",E866,ABS(E866))))</f>
        <v/>
      </c>
      <c r="G866" s="17" t="n"/>
    </row>
    <row r="867">
      <c r="A867" s="16" t="n"/>
      <c r="B867" s="17" t="n"/>
      <c r="C867" s="18">
        <f>IF(B867="","",IFERROR(INDEX('Your items'!$B$6:$B$205,MATCH(B867,'Your items'!$A$6:$A$205,0)),"Unknown SKU"))</f>
        <v/>
      </c>
      <c r="D867" s="17" t="n"/>
      <c r="E867" s="19" t="n"/>
      <c r="F867" s="20">
        <f>IF(OR(B867="",E867=""),"",IF(D867="Sold",-ABS(E867),IF(D867="Adjustment",E867,ABS(E867))))</f>
        <v/>
      </c>
      <c r="G867" s="17" t="n"/>
    </row>
    <row r="868">
      <c r="A868" s="16" t="n"/>
      <c r="B868" s="17" t="n"/>
      <c r="C868" s="18">
        <f>IF(B868="","",IFERROR(INDEX('Your items'!$B$6:$B$205,MATCH(B868,'Your items'!$A$6:$A$205,0)),"Unknown SKU"))</f>
        <v/>
      </c>
      <c r="D868" s="17" t="n"/>
      <c r="E868" s="19" t="n"/>
      <c r="F868" s="20">
        <f>IF(OR(B868="",E868=""),"",IF(D868="Sold",-ABS(E868),IF(D868="Adjustment",E868,ABS(E868))))</f>
        <v/>
      </c>
      <c r="G868" s="17" t="n"/>
    </row>
    <row r="869">
      <c r="A869" s="16" t="n"/>
      <c r="B869" s="17" t="n"/>
      <c r="C869" s="18">
        <f>IF(B869="","",IFERROR(INDEX('Your items'!$B$6:$B$205,MATCH(B869,'Your items'!$A$6:$A$205,0)),"Unknown SKU"))</f>
        <v/>
      </c>
      <c r="D869" s="17" t="n"/>
      <c r="E869" s="19" t="n"/>
      <c r="F869" s="20">
        <f>IF(OR(B869="",E869=""),"",IF(D869="Sold",-ABS(E869),IF(D869="Adjustment",E869,ABS(E869))))</f>
        <v/>
      </c>
      <c r="G869" s="17" t="n"/>
    </row>
    <row r="870">
      <c r="A870" s="16" t="n"/>
      <c r="B870" s="17" t="n"/>
      <c r="C870" s="18">
        <f>IF(B870="","",IFERROR(INDEX('Your items'!$B$6:$B$205,MATCH(B870,'Your items'!$A$6:$A$205,0)),"Unknown SKU"))</f>
        <v/>
      </c>
      <c r="D870" s="17" t="n"/>
      <c r="E870" s="19" t="n"/>
      <c r="F870" s="20">
        <f>IF(OR(B870="",E870=""),"",IF(D870="Sold",-ABS(E870),IF(D870="Adjustment",E870,ABS(E870))))</f>
        <v/>
      </c>
      <c r="G870" s="17" t="n"/>
    </row>
    <row r="871">
      <c r="A871" s="16" t="n"/>
      <c r="B871" s="17" t="n"/>
      <c r="C871" s="18">
        <f>IF(B871="","",IFERROR(INDEX('Your items'!$B$6:$B$205,MATCH(B871,'Your items'!$A$6:$A$205,0)),"Unknown SKU"))</f>
        <v/>
      </c>
      <c r="D871" s="17" t="n"/>
      <c r="E871" s="19" t="n"/>
      <c r="F871" s="20">
        <f>IF(OR(B871="",E871=""),"",IF(D871="Sold",-ABS(E871),IF(D871="Adjustment",E871,ABS(E871))))</f>
        <v/>
      </c>
      <c r="G871" s="17" t="n"/>
    </row>
    <row r="872">
      <c r="A872" s="16" t="n"/>
      <c r="B872" s="17" t="n"/>
      <c r="C872" s="18">
        <f>IF(B872="","",IFERROR(INDEX('Your items'!$B$6:$B$205,MATCH(B872,'Your items'!$A$6:$A$205,0)),"Unknown SKU"))</f>
        <v/>
      </c>
      <c r="D872" s="17" t="n"/>
      <c r="E872" s="19" t="n"/>
      <c r="F872" s="20">
        <f>IF(OR(B872="",E872=""),"",IF(D872="Sold",-ABS(E872),IF(D872="Adjustment",E872,ABS(E872))))</f>
        <v/>
      </c>
      <c r="G872" s="17" t="n"/>
    </row>
    <row r="873">
      <c r="A873" s="16" t="n"/>
      <c r="B873" s="17" t="n"/>
      <c r="C873" s="18">
        <f>IF(B873="","",IFERROR(INDEX('Your items'!$B$6:$B$205,MATCH(B873,'Your items'!$A$6:$A$205,0)),"Unknown SKU"))</f>
        <v/>
      </c>
      <c r="D873" s="17" t="n"/>
      <c r="E873" s="19" t="n"/>
      <c r="F873" s="20">
        <f>IF(OR(B873="",E873=""),"",IF(D873="Sold",-ABS(E873),IF(D873="Adjustment",E873,ABS(E873))))</f>
        <v/>
      </c>
      <c r="G873" s="17" t="n"/>
    </row>
    <row r="874">
      <c r="A874" s="16" t="n"/>
      <c r="B874" s="17" t="n"/>
      <c r="C874" s="18">
        <f>IF(B874="","",IFERROR(INDEX('Your items'!$B$6:$B$205,MATCH(B874,'Your items'!$A$6:$A$205,0)),"Unknown SKU"))</f>
        <v/>
      </c>
      <c r="D874" s="17" t="n"/>
      <c r="E874" s="19" t="n"/>
      <c r="F874" s="20">
        <f>IF(OR(B874="",E874=""),"",IF(D874="Sold",-ABS(E874),IF(D874="Adjustment",E874,ABS(E874))))</f>
        <v/>
      </c>
      <c r="G874" s="17" t="n"/>
    </row>
    <row r="875">
      <c r="A875" s="16" t="n"/>
      <c r="B875" s="17" t="n"/>
      <c r="C875" s="18">
        <f>IF(B875="","",IFERROR(INDEX('Your items'!$B$6:$B$205,MATCH(B875,'Your items'!$A$6:$A$205,0)),"Unknown SKU"))</f>
        <v/>
      </c>
      <c r="D875" s="17" t="n"/>
      <c r="E875" s="19" t="n"/>
      <c r="F875" s="20">
        <f>IF(OR(B875="",E875=""),"",IF(D875="Sold",-ABS(E875),IF(D875="Adjustment",E875,ABS(E875))))</f>
        <v/>
      </c>
      <c r="G875" s="17" t="n"/>
    </row>
    <row r="876">
      <c r="A876" s="16" t="n"/>
      <c r="B876" s="17" t="n"/>
      <c r="C876" s="18">
        <f>IF(B876="","",IFERROR(INDEX('Your items'!$B$6:$B$205,MATCH(B876,'Your items'!$A$6:$A$205,0)),"Unknown SKU"))</f>
        <v/>
      </c>
      <c r="D876" s="17" t="n"/>
      <c r="E876" s="19" t="n"/>
      <c r="F876" s="20">
        <f>IF(OR(B876="",E876=""),"",IF(D876="Sold",-ABS(E876),IF(D876="Adjustment",E876,ABS(E876))))</f>
        <v/>
      </c>
      <c r="G876" s="17" t="n"/>
    </row>
    <row r="877">
      <c r="A877" s="16" t="n"/>
      <c r="B877" s="17" t="n"/>
      <c r="C877" s="18">
        <f>IF(B877="","",IFERROR(INDEX('Your items'!$B$6:$B$205,MATCH(B877,'Your items'!$A$6:$A$205,0)),"Unknown SKU"))</f>
        <v/>
      </c>
      <c r="D877" s="17" t="n"/>
      <c r="E877" s="19" t="n"/>
      <c r="F877" s="20">
        <f>IF(OR(B877="",E877=""),"",IF(D877="Sold",-ABS(E877),IF(D877="Adjustment",E877,ABS(E877))))</f>
        <v/>
      </c>
      <c r="G877" s="17" t="n"/>
    </row>
    <row r="878">
      <c r="A878" s="16" t="n"/>
      <c r="B878" s="17" t="n"/>
      <c r="C878" s="18">
        <f>IF(B878="","",IFERROR(INDEX('Your items'!$B$6:$B$205,MATCH(B878,'Your items'!$A$6:$A$205,0)),"Unknown SKU"))</f>
        <v/>
      </c>
      <c r="D878" s="17" t="n"/>
      <c r="E878" s="19" t="n"/>
      <c r="F878" s="20">
        <f>IF(OR(B878="",E878=""),"",IF(D878="Sold",-ABS(E878),IF(D878="Adjustment",E878,ABS(E878))))</f>
        <v/>
      </c>
      <c r="G878" s="17" t="n"/>
    </row>
    <row r="879">
      <c r="A879" s="16" t="n"/>
      <c r="B879" s="17" t="n"/>
      <c r="C879" s="18">
        <f>IF(B879="","",IFERROR(INDEX('Your items'!$B$6:$B$205,MATCH(B879,'Your items'!$A$6:$A$205,0)),"Unknown SKU"))</f>
        <v/>
      </c>
      <c r="D879" s="17" t="n"/>
      <c r="E879" s="19" t="n"/>
      <c r="F879" s="20">
        <f>IF(OR(B879="",E879=""),"",IF(D879="Sold",-ABS(E879),IF(D879="Adjustment",E879,ABS(E879))))</f>
        <v/>
      </c>
      <c r="G879" s="17" t="n"/>
    </row>
    <row r="880">
      <c r="A880" s="16" t="n"/>
      <c r="B880" s="17" t="n"/>
      <c r="C880" s="18">
        <f>IF(B880="","",IFERROR(INDEX('Your items'!$B$6:$B$205,MATCH(B880,'Your items'!$A$6:$A$205,0)),"Unknown SKU"))</f>
        <v/>
      </c>
      <c r="D880" s="17" t="n"/>
      <c r="E880" s="19" t="n"/>
      <c r="F880" s="20">
        <f>IF(OR(B880="",E880=""),"",IF(D880="Sold",-ABS(E880),IF(D880="Adjustment",E880,ABS(E880))))</f>
        <v/>
      </c>
      <c r="G880" s="17" t="n"/>
    </row>
    <row r="881">
      <c r="A881" s="16" t="n"/>
      <c r="B881" s="17" t="n"/>
      <c r="C881" s="18">
        <f>IF(B881="","",IFERROR(INDEX('Your items'!$B$6:$B$205,MATCH(B881,'Your items'!$A$6:$A$205,0)),"Unknown SKU"))</f>
        <v/>
      </c>
      <c r="D881" s="17" t="n"/>
      <c r="E881" s="19" t="n"/>
      <c r="F881" s="20">
        <f>IF(OR(B881="",E881=""),"",IF(D881="Sold",-ABS(E881),IF(D881="Adjustment",E881,ABS(E881))))</f>
        <v/>
      </c>
      <c r="G881" s="17" t="n"/>
    </row>
    <row r="882">
      <c r="A882" s="16" t="n"/>
      <c r="B882" s="17" t="n"/>
      <c r="C882" s="18">
        <f>IF(B882="","",IFERROR(INDEX('Your items'!$B$6:$B$205,MATCH(B882,'Your items'!$A$6:$A$205,0)),"Unknown SKU"))</f>
        <v/>
      </c>
      <c r="D882" s="17" t="n"/>
      <c r="E882" s="19" t="n"/>
      <c r="F882" s="20">
        <f>IF(OR(B882="",E882=""),"",IF(D882="Sold",-ABS(E882),IF(D882="Adjustment",E882,ABS(E882))))</f>
        <v/>
      </c>
      <c r="G882" s="17" t="n"/>
    </row>
    <row r="883">
      <c r="A883" s="16" t="n"/>
      <c r="B883" s="17" t="n"/>
      <c r="C883" s="18">
        <f>IF(B883="","",IFERROR(INDEX('Your items'!$B$6:$B$205,MATCH(B883,'Your items'!$A$6:$A$205,0)),"Unknown SKU"))</f>
        <v/>
      </c>
      <c r="D883" s="17" t="n"/>
      <c r="E883" s="19" t="n"/>
      <c r="F883" s="20">
        <f>IF(OR(B883="",E883=""),"",IF(D883="Sold",-ABS(E883),IF(D883="Adjustment",E883,ABS(E883))))</f>
        <v/>
      </c>
      <c r="G883" s="17" t="n"/>
    </row>
    <row r="884">
      <c r="A884" s="16" t="n"/>
      <c r="B884" s="17" t="n"/>
      <c r="C884" s="18">
        <f>IF(B884="","",IFERROR(INDEX('Your items'!$B$6:$B$205,MATCH(B884,'Your items'!$A$6:$A$205,0)),"Unknown SKU"))</f>
        <v/>
      </c>
      <c r="D884" s="17" t="n"/>
      <c r="E884" s="19" t="n"/>
      <c r="F884" s="20">
        <f>IF(OR(B884="",E884=""),"",IF(D884="Sold",-ABS(E884),IF(D884="Adjustment",E884,ABS(E884))))</f>
        <v/>
      </c>
      <c r="G884" s="17" t="n"/>
    </row>
    <row r="885">
      <c r="A885" s="16" t="n"/>
      <c r="B885" s="17" t="n"/>
      <c r="C885" s="18">
        <f>IF(B885="","",IFERROR(INDEX('Your items'!$B$6:$B$205,MATCH(B885,'Your items'!$A$6:$A$205,0)),"Unknown SKU"))</f>
        <v/>
      </c>
      <c r="D885" s="17" t="n"/>
      <c r="E885" s="19" t="n"/>
      <c r="F885" s="20">
        <f>IF(OR(B885="",E885=""),"",IF(D885="Sold",-ABS(E885),IF(D885="Adjustment",E885,ABS(E885))))</f>
        <v/>
      </c>
      <c r="G885" s="17" t="n"/>
    </row>
    <row r="886">
      <c r="A886" s="16" t="n"/>
      <c r="B886" s="17" t="n"/>
      <c r="C886" s="18">
        <f>IF(B886="","",IFERROR(INDEX('Your items'!$B$6:$B$205,MATCH(B886,'Your items'!$A$6:$A$205,0)),"Unknown SKU"))</f>
        <v/>
      </c>
      <c r="D886" s="17" t="n"/>
      <c r="E886" s="19" t="n"/>
      <c r="F886" s="20">
        <f>IF(OR(B886="",E886=""),"",IF(D886="Sold",-ABS(E886),IF(D886="Adjustment",E886,ABS(E886))))</f>
        <v/>
      </c>
      <c r="G886" s="17" t="n"/>
    </row>
    <row r="887">
      <c r="A887" s="16" t="n"/>
      <c r="B887" s="17" t="n"/>
      <c r="C887" s="18">
        <f>IF(B887="","",IFERROR(INDEX('Your items'!$B$6:$B$205,MATCH(B887,'Your items'!$A$6:$A$205,0)),"Unknown SKU"))</f>
        <v/>
      </c>
      <c r="D887" s="17" t="n"/>
      <c r="E887" s="19" t="n"/>
      <c r="F887" s="20">
        <f>IF(OR(B887="",E887=""),"",IF(D887="Sold",-ABS(E887),IF(D887="Adjustment",E887,ABS(E887))))</f>
        <v/>
      </c>
      <c r="G887" s="17" t="n"/>
    </row>
    <row r="888">
      <c r="A888" s="16" t="n"/>
      <c r="B888" s="17" t="n"/>
      <c r="C888" s="18">
        <f>IF(B888="","",IFERROR(INDEX('Your items'!$B$6:$B$205,MATCH(B888,'Your items'!$A$6:$A$205,0)),"Unknown SKU"))</f>
        <v/>
      </c>
      <c r="D888" s="17" t="n"/>
      <c r="E888" s="19" t="n"/>
      <c r="F888" s="20">
        <f>IF(OR(B888="",E888=""),"",IF(D888="Sold",-ABS(E888),IF(D888="Adjustment",E888,ABS(E888))))</f>
        <v/>
      </c>
      <c r="G888" s="17" t="n"/>
    </row>
    <row r="889">
      <c r="A889" s="16" t="n"/>
      <c r="B889" s="17" t="n"/>
      <c r="C889" s="18">
        <f>IF(B889="","",IFERROR(INDEX('Your items'!$B$6:$B$205,MATCH(B889,'Your items'!$A$6:$A$205,0)),"Unknown SKU"))</f>
        <v/>
      </c>
      <c r="D889" s="17" t="n"/>
      <c r="E889" s="19" t="n"/>
      <c r="F889" s="20">
        <f>IF(OR(B889="",E889=""),"",IF(D889="Sold",-ABS(E889),IF(D889="Adjustment",E889,ABS(E889))))</f>
        <v/>
      </c>
      <c r="G889" s="17" t="n"/>
    </row>
    <row r="890">
      <c r="A890" s="16" t="n"/>
      <c r="B890" s="17" t="n"/>
      <c r="C890" s="18">
        <f>IF(B890="","",IFERROR(INDEX('Your items'!$B$6:$B$205,MATCH(B890,'Your items'!$A$6:$A$205,0)),"Unknown SKU"))</f>
        <v/>
      </c>
      <c r="D890" s="17" t="n"/>
      <c r="E890" s="19" t="n"/>
      <c r="F890" s="20">
        <f>IF(OR(B890="",E890=""),"",IF(D890="Sold",-ABS(E890),IF(D890="Adjustment",E890,ABS(E890))))</f>
        <v/>
      </c>
      <c r="G890" s="17" t="n"/>
    </row>
    <row r="891">
      <c r="A891" s="16" t="n"/>
      <c r="B891" s="17" t="n"/>
      <c r="C891" s="18">
        <f>IF(B891="","",IFERROR(INDEX('Your items'!$B$6:$B$205,MATCH(B891,'Your items'!$A$6:$A$205,0)),"Unknown SKU"))</f>
        <v/>
      </c>
      <c r="D891" s="17" t="n"/>
      <c r="E891" s="19" t="n"/>
      <c r="F891" s="20">
        <f>IF(OR(B891="",E891=""),"",IF(D891="Sold",-ABS(E891),IF(D891="Adjustment",E891,ABS(E891))))</f>
        <v/>
      </c>
      <c r="G891" s="17" t="n"/>
    </row>
    <row r="892">
      <c r="A892" s="16" t="n"/>
      <c r="B892" s="17" t="n"/>
      <c r="C892" s="18">
        <f>IF(B892="","",IFERROR(INDEX('Your items'!$B$6:$B$205,MATCH(B892,'Your items'!$A$6:$A$205,0)),"Unknown SKU"))</f>
        <v/>
      </c>
      <c r="D892" s="17" t="n"/>
      <c r="E892" s="19" t="n"/>
      <c r="F892" s="20">
        <f>IF(OR(B892="",E892=""),"",IF(D892="Sold",-ABS(E892),IF(D892="Adjustment",E892,ABS(E892))))</f>
        <v/>
      </c>
      <c r="G892" s="17" t="n"/>
    </row>
    <row r="893">
      <c r="A893" s="16" t="n"/>
      <c r="B893" s="17" t="n"/>
      <c r="C893" s="18">
        <f>IF(B893="","",IFERROR(INDEX('Your items'!$B$6:$B$205,MATCH(B893,'Your items'!$A$6:$A$205,0)),"Unknown SKU"))</f>
        <v/>
      </c>
      <c r="D893" s="17" t="n"/>
      <c r="E893" s="19" t="n"/>
      <c r="F893" s="20">
        <f>IF(OR(B893="",E893=""),"",IF(D893="Sold",-ABS(E893),IF(D893="Adjustment",E893,ABS(E893))))</f>
        <v/>
      </c>
      <c r="G893" s="17" t="n"/>
    </row>
    <row r="894">
      <c r="A894" s="16" t="n"/>
      <c r="B894" s="17" t="n"/>
      <c r="C894" s="18">
        <f>IF(B894="","",IFERROR(INDEX('Your items'!$B$6:$B$205,MATCH(B894,'Your items'!$A$6:$A$205,0)),"Unknown SKU"))</f>
        <v/>
      </c>
      <c r="D894" s="17" t="n"/>
      <c r="E894" s="19" t="n"/>
      <c r="F894" s="20">
        <f>IF(OR(B894="",E894=""),"",IF(D894="Sold",-ABS(E894),IF(D894="Adjustment",E894,ABS(E894))))</f>
        <v/>
      </c>
      <c r="G894" s="17" t="n"/>
    </row>
    <row r="895">
      <c r="A895" s="16" t="n"/>
      <c r="B895" s="17" t="n"/>
      <c r="C895" s="18">
        <f>IF(B895="","",IFERROR(INDEX('Your items'!$B$6:$B$205,MATCH(B895,'Your items'!$A$6:$A$205,0)),"Unknown SKU"))</f>
        <v/>
      </c>
      <c r="D895" s="17" t="n"/>
      <c r="E895" s="19" t="n"/>
      <c r="F895" s="20">
        <f>IF(OR(B895="",E895=""),"",IF(D895="Sold",-ABS(E895),IF(D895="Adjustment",E895,ABS(E895))))</f>
        <v/>
      </c>
      <c r="G895" s="17" t="n"/>
    </row>
    <row r="896">
      <c r="A896" s="16" t="n"/>
      <c r="B896" s="17" t="n"/>
      <c r="C896" s="18">
        <f>IF(B896="","",IFERROR(INDEX('Your items'!$B$6:$B$205,MATCH(B896,'Your items'!$A$6:$A$205,0)),"Unknown SKU"))</f>
        <v/>
      </c>
      <c r="D896" s="17" t="n"/>
      <c r="E896" s="19" t="n"/>
      <c r="F896" s="20">
        <f>IF(OR(B896="",E896=""),"",IF(D896="Sold",-ABS(E896),IF(D896="Adjustment",E896,ABS(E896))))</f>
        <v/>
      </c>
      <c r="G896" s="17" t="n"/>
    </row>
    <row r="897">
      <c r="A897" s="16" t="n"/>
      <c r="B897" s="17" t="n"/>
      <c r="C897" s="18">
        <f>IF(B897="","",IFERROR(INDEX('Your items'!$B$6:$B$205,MATCH(B897,'Your items'!$A$6:$A$205,0)),"Unknown SKU"))</f>
        <v/>
      </c>
      <c r="D897" s="17" t="n"/>
      <c r="E897" s="19" t="n"/>
      <c r="F897" s="20">
        <f>IF(OR(B897="",E897=""),"",IF(D897="Sold",-ABS(E897),IF(D897="Adjustment",E897,ABS(E897))))</f>
        <v/>
      </c>
      <c r="G897" s="17" t="n"/>
    </row>
    <row r="898">
      <c r="A898" s="16" t="n"/>
      <c r="B898" s="17" t="n"/>
      <c r="C898" s="18">
        <f>IF(B898="","",IFERROR(INDEX('Your items'!$B$6:$B$205,MATCH(B898,'Your items'!$A$6:$A$205,0)),"Unknown SKU"))</f>
        <v/>
      </c>
      <c r="D898" s="17" t="n"/>
      <c r="E898" s="19" t="n"/>
      <c r="F898" s="20">
        <f>IF(OR(B898="",E898=""),"",IF(D898="Sold",-ABS(E898),IF(D898="Adjustment",E898,ABS(E898))))</f>
        <v/>
      </c>
      <c r="G898" s="17" t="n"/>
    </row>
    <row r="899">
      <c r="A899" s="16" t="n"/>
      <c r="B899" s="17" t="n"/>
      <c r="C899" s="18">
        <f>IF(B899="","",IFERROR(INDEX('Your items'!$B$6:$B$205,MATCH(B899,'Your items'!$A$6:$A$205,0)),"Unknown SKU"))</f>
        <v/>
      </c>
      <c r="D899" s="17" t="n"/>
      <c r="E899" s="19" t="n"/>
      <c r="F899" s="20">
        <f>IF(OR(B899="",E899=""),"",IF(D899="Sold",-ABS(E899),IF(D899="Adjustment",E899,ABS(E899))))</f>
        <v/>
      </c>
      <c r="G899" s="17" t="n"/>
    </row>
    <row r="900">
      <c r="A900" s="16" t="n"/>
      <c r="B900" s="17" t="n"/>
      <c r="C900" s="18">
        <f>IF(B900="","",IFERROR(INDEX('Your items'!$B$6:$B$205,MATCH(B900,'Your items'!$A$6:$A$205,0)),"Unknown SKU"))</f>
        <v/>
      </c>
      <c r="D900" s="17" t="n"/>
      <c r="E900" s="19" t="n"/>
      <c r="F900" s="20">
        <f>IF(OR(B900="",E900=""),"",IF(D900="Sold",-ABS(E900),IF(D900="Adjustment",E900,ABS(E900))))</f>
        <v/>
      </c>
      <c r="G900" s="17" t="n"/>
    </row>
    <row r="901">
      <c r="A901" s="16" t="n"/>
      <c r="B901" s="17" t="n"/>
      <c r="C901" s="18">
        <f>IF(B901="","",IFERROR(INDEX('Your items'!$B$6:$B$205,MATCH(B901,'Your items'!$A$6:$A$205,0)),"Unknown SKU"))</f>
        <v/>
      </c>
      <c r="D901" s="17" t="n"/>
      <c r="E901" s="19" t="n"/>
      <c r="F901" s="20">
        <f>IF(OR(B901="",E901=""),"",IF(D901="Sold",-ABS(E901),IF(D901="Adjustment",E901,ABS(E901))))</f>
        <v/>
      </c>
      <c r="G901" s="17" t="n"/>
    </row>
    <row r="902">
      <c r="A902" s="16" t="n"/>
      <c r="B902" s="17" t="n"/>
      <c r="C902" s="18">
        <f>IF(B902="","",IFERROR(INDEX('Your items'!$B$6:$B$205,MATCH(B902,'Your items'!$A$6:$A$205,0)),"Unknown SKU"))</f>
        <v/>
      </c>
      <c r="D902" s="17" t="n"/>
      <c r="E902" s="19" t="n"/>
      <c r="F902" s="20">
        <f>IF(OR(B902="",E902=""),"",IF(D902="Sold",-ABS(E902),IF(D902="Adjustment",E902,ABS(E902))))</f>
        <v/>
      </c>
      <c r="G902" s="17" t="n"/>
    </row>
    <row r="903">
      <c r="A903" s="16" t="n"/>
      <c r="B903" s="17" t="n"/>
      <c r="C903" s="18">
        <f>IF(B903="","",IFERROR(INDEX('Your items'!$B$6:$B$205,MATCH(B903,'Your items'!$A$6:$A$205,0)),"Unknown SKU"))</f>
        <v/>
      </c>
      <c r="D903" s="17" t="n"/>
      <c r="E903" s="19" t="n"/>
      <c r="F903" s="20">
        <f>IF(OR(B903="",E903=""),"",IF(D903="Sold",-ABS(E903),IF(D903="Adjustment",E903,ABS(E903))))</f>
        <v/>
      </c>
      <c r="G903" s="17" t="n"/>
    </row>
    <row r="904">
      <c r="A904" s="16" t="n"/>
      <c r="B904" s="17" t="n"/>
      <c r="C904" s="18">
        <f>IF(B904="","",IFERROR(INDEX('Your items'!$B$6:$B$205,MATCH(B904,'Your items'!$A$6:$A$205,0)),"Unknown SKU"))</f>
        <v/>
      </c>
      <c r="D904" s="17" t="n"/>
      <c r="E904" s="19" t="n"/>
      <c r="F904" s="20">
        <f>IF(OR(B904="",E904=""),"",IF(D904="Sold",-ABS(E904),IF(D904="Adjustment",E904,ABS(E904))))</f>
        <v/>
      </c>
      <c r="G904" s="17" t="n"/>
    </row>
    <row r="905">
      <c r="A905" s="16" t="n"/>
      <c r="B905" s="17" t="n"/>
      <c r="C905" s="18">
        <f>IF(B905="","",IFERROR(INDEX('Your items'!$B$6:$B$205,MATCH(B905,'Your items'!$A$6:$A$205,0)),"Unknown SKU"))</f>
        <v/>
      </c>
      <c r="D905" s="17" t="n"/>
      <c r="E905" s="19" t="n"/>
      <c r="F905" s="20">
        <f>IF(OR(B905="",E905=""),"",IF(D905="Sold",-ABS(E905),IF(D905="Adjustment",E905,ABS(E905))))</f>
        <v/>
      </c>
      <c r="G905" s="17" t="n"/>
    </row>
    <row r="906">
      <c r="A906" s="16" t="n"/>
      <c r="B906" s="17" t="n"/>
      <c r="C906" s="18">
        <f>IF(B906="","",IFERROR(INDEX('Your items'!$B$6:$B$205,MATCH(B906,'Your items'!$A$6:$A$205,0)),"Unknown SKU"))</f>
        <v/>
      </c>
      <c r="D906" s="17" t="n"/>
      <c r="E906" s="19" t="n"/>
      <c r="F906" s="20">
        <f>IF(OR(B906="",E906=""),"",IF(D906="Sold",-ABS(E906),IF(D906="Adjustment",E906,ABS(E906))))</f>
        <v/>
      </c>
      <c r="G906" s="17" t="n"/>
    </row>
    <row r="907">
      <c r="A907" s="16" t="n"/>
      <c r="B907" s="17" t="n"/>
      <c r="C907" s="18">
        <f>IF(B907="","",IFERROR(INDEX('Your items'!$B$6:$B$205,MATCH(B907,'Your items'!$A$6:$A$205,0)),"Unknown SKU"))</f>
        <v/>
      </c>
      <c r="D907" s="17" t="n"/>
      <c r="E907" s="19" t="n"/>
      <c r="F907" s="20">
        <f>IF(OR(B907="",E907=""),"",IF(D907="Sold",-ABS(E907),IF(D907="Adjustment",E907,ABS(E907))))</f>
        <v/>
      </c>
      <c r="G907" s="17" t="n"/>
    </row>
    <row r="908">
      <c r="A908" s="16" t="n"/>
      <c r="B908" s="17" t="n"/>
      <c r="C908" s="18">
        <f>IF(B908="","",IFERROR(INDEX('Your items'!$B$6:$B$205,MATCH(B908,'Your items'!$A$6:$A$205,0)),"Unknown SKU"))</f>
        <v/>
      </c>
      <c r="D908" s="17" t="n"/>
      <c r="E908" s="19" t="n"/>
      <c r="F908" s="20">
        <f>IF(OR(B908="",E908=""),"",IF(D908="Sold",-ABS(E908),IF(D908="Adjustment",E908,ABS(E908))))</f>
        <v/>
      </c>
      <c r="G908" s="17" t="n"/>
    </row>
    <row r="909">
      <c r="A909" s="16" t="n"/>
      <c r="B909" s="17" t="n"/>
      <c r="C909" s="18">
        <f>IF(B909="","",IFERROR(INDEX('Your items'!$B$6:$B$205,MATCH(B909,'Your items'!$A$6:$A$205,0)),"Unknown SKU"))</f>
        <v/>
      </c>
      <c r="D909" s="17" t="n"/>
      <c r="E909" s="19" t="n"/>
      <c r="F909" s="20">
        <f>IF(OR(B909="",E909=""),"",IF(D909="Sold",-ABS(E909),IF(D909="Adjustment",E909,ABS(E909))))</f>
        <v/>
      </c>
      <c r="G909" s="17" t="n"/>
    </row>
    <row r="910">
      <c r="A910" s="16" t="n"/>
      <c r="B910" s="17" t="n"/>
      <c r="C910" s="18">
        <f>IF(B910="","",IFERROR(INDEX('Your items'!$B$6:$B$205,MATCH(B910,'Your items'!$A$6:$A$205,0)),"Unknown SKU"))</f>
        <v/>
      </c>
      <c r="D910" s="17" t="n"/>
      <c r="E910" s="19" t="n"/>
      <c r="F910" s="20">
        <f>IF(OR(B910="",E910=""),"",IF(D910="Sold",-ABS(E910),IF(D910="Adjustment",E910,ABS(E910))))</f>
        <v/>
      </c>
      <c r="G910" s="17" t="n"/>
    </row>
    <row r="911">
      <c r="A911" s="16" t="n"/>
      <c r="B911" s="17" t="n"/>
      <c r="C911" s="18">
        <f>IF(B911="","",IFERROR(INDEX('Your items'!$B$6:$B$205,MATCH(B911,'Your items'!$A$6:$A$205,0)),"Unknown SKU"))</f>
        <v/>
      </c>
      <c r="D911" s="17" t="n"/>
      <c r="E911" s="19" t="n"/>
      <c r="F911" s="20">
        <f>IF(OR(B911="",E911=""),"",IF(D911="Sold",-ABS(E911),IF(D911="Adjustment",E911,ABS(E911))))</f>
        <v/>
      </c>
      <c r="G911" s="17" t="n"/>
    </row>
    <row r="912">
      <c r="A912" s="16" t="n"/>
      <c r="B912" s="17" t="n"/>
      <c r="C912" s="18">
        <f>IF(B912="","",IFERROR(INDEX('Your items'!$B$6:$B$205,MATCH(B912,'Your items'!$A$6:$A$205,0)),"Unknown SKU"))</f>
        <v/>
      </c>
      <c r="D912" s="17" t="n"/>
      <c r="E912" s="19" t="n"/>
      <c r="F912" s="20">
        <f>IF(OR(B912="",E912=""),"",IF(D912="Sold",-ABS(E912),IF(D912="Adjustment",E912,ABS(E912))))</f>
        <v/>
      </c>
      <c r="G912" s="17" t="n"/>
    </row>
    <row r="913">
      <c r="A913" s="16" t="n"/>
      <c r="B913" s="17" t="n"/>
      <c r="C913" s="18">
        <f>IF(B913="","",IFERROR(INDEX('Your items'!$B$6:$B$205,MATCH(B913,'Your items'!$A$6:$A$205,0)),"Unknown SKU"))</f>
        <v/>
      </c>
      <c r="D913" s="17" t="n"/>
      <c r="E913" s="19" t="n"/>
      <c r="F913" s="20">
        <f>IF(OR(B913="",E913=""),"",IF(D913="Sold",-ABS(E913),IF(D913="Adjustment",E913,ABS(E913))))</f>
        <v/>
      </c>
      <c r="G913" s="17" t="n"/>
    </row>
    <row r="914">
      <c r="A914" s="16" t="n"/>
      <c r="B914" s="17" t="n"/>
      <c r="C914" s="18">
        <f>IF(B914="","",IFERROR(INDEX('Your items'!$B$6:$B$205,MATCH(B914,'Your items'!$A$6:$A$205,0)),"Unknown SKU"))</f>
        <v/>
      </c>
      <c r="D914" s="17" t="n"/>
      <c r="E914" s="19" t="n"/>
      <c r="F914" s="20">
        <f>IF(OR(B914="",E914=""),"",IF(D914="Sold",-ABS(E914),IF(D914="Adjustment",E914,ABS(E914))))</f>
        <v/>
      </c>
      <c r="G914" s="17" t="n"/>
    </row>
    <row r="915">
      <c r="A915" s="16" t="n"/>
      <c r="B915" s="17" t="n"/>
      <c r="C915" s="18">
        <f>IF(B915="","",IFERROR(INDEX('Your items'!$B$6:$B$205,MATCH(B915,'Your items'!$A$6:$A$205,0)),"Unknown SKU"))</f>
        <v/>
      </c>
      <c r="D915" s="17" t="n"/>
      <c r="E915" s="19" t="n"/>
      <c r="F915" s="20">
        <f>IF(OR(B915="",E915=""),"",IF(D915="Sold",-ABS(E915),IF(D915="Adjustment",E915,ABS(E915))))</f>
        <v/>
      </c>
      <c r="G915" s="17" t="n"/>
    </row>
    <row r="916">
      <c r="A916" s="16" t="n"/>
      <c r="B916" s="17" t="n"/>
      <c r="C916" s="18">
        <f>IF(B916="","",IFERROR(INDEX('Your items'!$B$6:$B$205,MATCH(B916,'Your items'!$A$6:$A$205,0)),"Unknown SKU"))</f>
        <v/>
      </c>
      <c r="D916" s="17" t="n"/>
      <c r="E916" s="19" t="n"/>
      <c r="F916" s="20">
        <f>IF(OR(B916="",E916=""),"",IF(D916="Sold",-ABS(E916),IF(D916="Adjustment",E916,ABS(E916))))</f>
        <v/>
      </c>
      <c r="G916" s="17" t="n"/>
    </row>
    <row r="917">
      <c r="A917" s="16" t="n"/>
      <c r="B917" s="17" t="n"/>
      <c r="C917" s="18">
        <f>IF(B917="","",IFERROR(INDEX('Your items'!$B$6:$B$205,MATCH(B917,'Your items'!$A$6:$A$205,0)),"Unknown SKU"))</f>
        <v/>
      </c>
      <c r="D917" s="17" t="n"/>
      <c r="E917" s="19" t="n"/>
      <c r="F917" s="20">
        <f>IF(OR(B917="",E917=""),"",IF(D917="Sold",-ABS(E917),IF(D917="Adjustment",E917,ABS(E917))))</f>
        <v/>
      </c>
      <c r="G917" s="17" t="n"/>
    </row>
    <row r="918">
      <c r="A918" s="16" t="n"/>
      <c r="B918" s="17" t="n"/>
      <c r="C918" s="18">
        <f>IF(B918="","",IFERROR(INDEX('Your items'!$B$6:$B$205,MATCH(B918,'Your items'!$A$6:$A$205,0)),"Unknown SKU"))</f>
        <v/>
      </c>
      <c r="D918" s="17" t="n"/>
      <c r="E918" s="19" t="n"/>
      <c r="F918" s="20">
        <f>IF(OR(B918="",E918=""),"",IF(D918="Sold",-ABS(E918),IF(D918="Adjustment",E918,ABS(E918))))</f>
        <v/>
      </c>
      <c r="G918" s="17" t="n"/>
    </row>
    <row r="919">
      <c r="A919" s="16" t="n"/>
      <c r="B919" s="17" t="n"/>
      <c r="C919" s="18">
        <f>IF(B919="","",IFERROR(INDEX('Your items'!$B$6:$B$205,MATCH(B919,'Your items'!$A$6:$A$205,0)),"Unknown SKU"))</f>
        <v/>
      </c>
      <c r="D919" s="17" t="n"/>
      <c r="E919" s="19" t="n"/>
      <c r="F919" s="20">
        <f>IF(OR(B919="",E919=""),"",IF(D919="Sold",-ABS(E919),IF(D919="Adjustment",E919,ABS(E919))))</f>
        <v/>
      </c>
      <c r="G919" s="17" t="n"/>
    </row>
    <row r="920">
      <c r="A920" s="16" t="n"/>
      <c r="B920" s="17" t="n"/>
      <c r="C920" s="18">
        <f>IF(B920="","",IFERROR(INDEX('Your items'!$B$6:$B$205,MATCH(B920,'Your items'!$A$6:$A$205,0)),"Unknown SKU"))</f>
        <v/>
      </c>
      <c r="D920" s="17" t="n"/>
      <c r="E920" s="19" t="n"/>
      <c r="F920" s="20">
        <f>IF(OR(B920="",E920=""),"",IF(D920="Sold",-ABS(E920),IF(D920="Adjustment",E920,ABS(E920))))</f>
        <v/>
      </c>
      <c r="G920" s="17" t="n"/>
    </row>
    <row r="921">
      <c r="A921" s="16" t="n"/>
      <c r="B921" s="17" t="n"/>
      <c r="C921" s="18">
        <f>IF(B921="","",IFERROR(INDEX('Your items'!$B$6:$B$205,MATCH(B921,'Your items'!$A$6:$A$205,0)),"Unknown SKU"))</f>
        <v/>
      </c>
      <c r="D921" s="17" t="n"/>
      <c r="E921" s="19" t="n"/>
      <c r="F921" s="20">
        <f>IF(OR(B921="",E921=""),"",IF(D921="Sold",-ABS(E921),IF(D921="Adjustment",E921,ABS(E921))))</f>
        <v/>
      </c>
      <c r="G921" s="17" t="n"/>
    </row>
    <row r="922">
      <c r="A922" s="16" t="n"/>
      <c r="B922" s="17" t="n"/>
      <c r="C922" s="18">
        <f>IF(B922="","",IFERROR(INDEX('Your items'!$B$6:$B$205,MATCH(B922,'Your items'!$A$6:$A$205,0)),"Unknown SKU"))</f>
        <v/>
      </c>
      <c r="D922" s="17" t="n"/>
      <c r="E922" s="19" t="n"/>
      <c r="F922" s="20">
        <f>IF(OR(B922="",E922=""),"",IF(D922="Sold",-ABS(E922),IF(D922="Adjustment",E922,ABS(E922))))</f>
        <v/>
      </c>
      <c r="G922" s="17" t="n"/>
    </row>
    <row r="923">
      <c r="A923" s="16" t="n"/>
      <c r="B923" s="17" t="n"/>
      <c r="C923" s="18">
        <f>IF(B923="","",IFERROR(INDEX('Your items'!$B$6:$B$205,MATCH(B923,'Your items'!$A$6:$A$205,0)),"Unknown SKU"))</f>
        <v/>
      </c>
      <c r="D923" s="17" t="n"/>
      <c r="E923" s="19" t="n"/>
      <c r="F923" s="20">
        <f>IF(OR(B923="",E923=""),"",IF(D923="Sold",-ABS(E923),IF(D923="Adjustment",E923,ABS(E923))))</f>
        <v/>
      </c>
      <c r="G923" s="17" t="n"/>
    </row>
    <row r="924">
      <c r="A924" s="16" t="n"/>
      <c r="B924" s="17" t="n"/>
      <c r="C924" s="18">
        <f>IF(B924="","",IFERROR(INDEX('Your items'!$B$6:$B$205,MATCH(B924,'Your items'!$A$6:$A$205,0)),"Unknown SKU"))</f>
        <v/>
      </c>
      <c r="D924" s="17" t="n"/>
      <c r="E924" s="19" t="n"/>
      <c r="F924" s="20">
        <f>IF(OR(B924="",E924=""),"",IF(D924="Sold",-ABS(E924),IF(D924="Adjustment",E924,ABS(E924))))</f>
        <v/>
      </c>
      <c r="G924" s="17" t="n"/>
    </row>
    <row r="925">
      <c r="A925" s="16" t="n"/>
      <c r="B925" s="17" t="n"/>
      <c r="C925" s="18">
        <f>IF(B925="","",IFERROR(INDEX('Your items'!$B$6:$B$205,MATCH(B925,'Your items'!$A$6:$A$205,0)),"Unknown SKU"))</f>
        <v/>
      </c>
      <c r="D925" s="17" t="n"/>
      <c r="E925" s="19" t="n"/>
      <c r="F925" s="20">
        <f>IF(OR(B925="",E925=""),"",IF(D925="Sold",-ABS(E925),IF(D925="Adjustment",E925,ABS(E925))))</f>
        <v/>
      </c>
      <c r="G925" s="17" t="n"/>
    </row>
    <row r="926">
      <c r="A926" s="16" t="n"/>
      <c r="B926" s="17" t="n"/>
      <c r="C926" s="18">
        <f>IF(B926="","",IFERROR(INDEX('Your items'!$B$6:$B$205,MATCH(B926,'Your items'!$A$6:$A$205,0)),"Unknown SKU"))</f>
        <v/>
      </c>
      <c r="D926" s="17" t="n"/>
      <c r="E926" s="19" t="n"/>
      <c r="F926" s="20">
        <f>IF(OR(B926="",E926=""),"",IF(D926="Sold",-ABS(E926),IF(D926="Adjustment",E926,ABS(E926))))</f>
        <v/>
      </c>
      <c r="G926" s="17" t="n"/>
    </row>
    <row r="927">
      <c r="A927" s="16" t="n"/>
      <c r="B927" s="17" t="n"/>
      <c r="C927" s="18">
        <f>IF(B927="","",IFERROR(INDEX('Your items'!$B$6:$B$205,MATCH(B927,'Your items'!$A$6:$A$205,0)),"Unknown SKU"))</f>
        <v/>
      </c>
      <c r="D927" s="17" t="n"/>
      <c r="E927" s="19" t="n"/>
      <c r="F927" s="20">
        <f>IF(OR(B927="",E927=""),"",IF(D927="Sold",-ABS(E927),IF(D927="Adjustment",E927,ABS(E927))))</f>
        <v/>
      </c>
      <c r="G927" s="17" t="n"/>
    </row>
    <row r="928">
      <c r="A928" s="16" t="n"/>
      <c r="B928" s="17" t="n"/>
      <c r="C928" s="18">
        <f>IF(B928="","",IFERROR(INDEX('Your items'!$B$6:$B$205,MATCH(B928,'Your items'!$A$6:$A$205,0)),"Unknown SKU"))</f>
        <v/>
      </c>
      <c r="D928" s="17" t="n"/>
      <c r="E928" s="19" t="n"/>
      <c r="F928" s="20">
        <f>IF(OR(B928="",E928=""),"",IF(D928="Sold",-ABS(E928),IF(D928="Adjustment",E928,ABS(E928))))</f>
        <v/>
      </c>
      <c r="G928" s="17" t="n"/>
    </row>
    <row r="929">
      <c r="A929" s="16" t="n"/>
      <c r="B929" s="17" t="n"/>
      <c r="C929" s="18">
        <f>IF(B929="","",IFERROR(INDEX('Your items'!$B$6:$B$205,MATCH(B929,'Your items'!$A$6:$A$205,0)),"Unknown SKU"))</f>
        <v/>
      </c>
      <c r="D929" s="17" t="n"/>
      <c r="E929" s="19" t="n"/>
      <c r="F929" s="20">
        <f>IF(OR(B929="",E929=""),"",IF(D929="Sold",-ABS(E929),IF(D929="Adjustment",E929,ABS(E929))))</f>
        <v/>
      </c>
      <c r="G929" s="17" t="n"/>
    </row>
    <row r="930">
      <c r="A930" s="16" t="n"/>
      <c r="B930" s="17" t="n"/>
      <c r="C930" s="18">
        <f>IF(B930="","",IFERROR(INDEX('Your items'!$B$6:$B$205,MATCH(B930,'Your items'!$A$6:$A$205,0)),"Unknown SKU"))</f>
        <v/>
      </c>
      <c r="D930" s="17" t="n"/>
      <c r="E930" s="19" t="n"/>
      <c r="F930" s="20">
        <f>IF(OR(B930="",E930=""),"",IF(D930="Sold",-ABS(E930),IF(D930="Adjustment",E930,ABS(E930))))</f>
        <v/>
      </c>
      <c r="G930" s="17" t="n"/>
    </row>
    <row r="931">
      <c r="A931" s="16" t="n"/>
      <c r="B931" s="17" t="n"/>
      <c r="C931" s="18">
        <f>IF(B931="","",IFERROR(INDEX('Your items'!$B$6:$B$205,MATCH(B931,'Your items'!$A$6:$A$205,0)),"Unknown SKU"))</f>
        <v/>
      </c>
      <c r="D931" s="17" t="n"/>
      <c r="E931" s="19" t="n"/>
      <c r="F931" s="20">
        <f>IF(OR(B931="",E931=""),"",IF(D931="Sold",-ABS(E931),IF(D931="Adjustment",E931,ABS(E931))))</f>
        <v/>
      </c>
      <c r="G931" s="17" t="n"/>
    </row>
    <row r="932">
      <c r="A932" s="16" t="n"/>
      <c r="B932" s="17" t="n"/>
      <c r="C932" s="18">
        <f>IF(B932="","",IFERROR(INDEX('Your items'!$B$6:$B$205,MATCH(B932,'Your items'!$A$6:$A$205,0)),"Unknown SKU"))</f>
        <v/>
      </c>
      <c r="D932" s="17" t="n"/>
      <c r="E932" s="19" t="n"/>
      <c r="F932" s="20">
        <f>IF(OR(B932="",E932=""),"",IF(D932="Sold",-ABS(E932),IF(D932="Adjustment",E932,ABS(E932))))</f>
        <v/>
      </c>
      <c r="G932" s="17" t="n"/>
    </row>
    <row r="933">
      <c r="A933" s="16" t="n"/>
      <c r="B933" s="17" t="n"/>
      <c r="C933" s="18">
        <f>IF(B933="","",IFERROR(INDEX('Your items'!$B$6:$B$205,MATCH(B933,'Your items'!$A$6:$A$205,0)),"Unknown SKU"))</f>
        <v/>
      </c>
      <c r="D933" s="17" t="n"/>
      <c r="E933" s="19" t="n"/>
      <c r="F933" s="20">
        <f>IF(OR(B933="",E933=""),"",IF(D933="Sold",-ABS(E933),IF(D933="Adjustment",E933,ABS(E933))))</f>
        <v/>
      </c>
      <c r="G933" s="17" t="n"/>
    </row>
    <row r="934">
      <c r="A934" s="16" t="n"/>
      <c r="B934" s="17" t="n"/>
      <c r="C934" s="18">
        <f>IF(B934="","",IFERROR(INDEX('Your items'!$B$6:$B$205,MATCH(B934,'Your items'!$A$6:$A$205,0)),"Unknown SKU"))</f>
        <v/>
      </c>
      <c r="D934" s="17" t="n"/>
      <c r="E934" s="19" t="n"/>
      <c r="F934" s="20">
        <f>IF(OR(B934="",E934=""),"",IF(D934="Sold",-ABS(E934),IF(D934="Adjustment",E934,ABS(E934))))</f>
        <v/>
      </c>
      <c r="G934" s="17" t="n"/>
    </row>
    <row r="935">
      <c r="A935" s="16" t="n"/>
      <c r="B935" s="17" t="n"/>
      <c r="C935" s="18">
        <f>IF(B935="","",IFERROR(INDEX('Your items'!$B$6:$B$205,MATCH(B935,'Your items'!$A$6:$A$205,0)),"Unknown SKU"))</f>
        <v/>
      </c>
      <c r="D935" s="17" t="n"/>
      <c r="E935" s="19" t="n"/>
      <c r="F935" s="20">
        <f>IF(OR(B935="",E935=""),"",IF(D935="Sold",-ABS(E935),IF(D935="Adjustment",E935,ABS(E935))))</f>
        <v/>
      </c>
      <c r="G935" s="17" t="n"/>
    </row>
    <row r="936">
      <c r="A936" s="16" t="n"/>
      <c r="B936" s="17" t="n"/>
      <c r="C936" s="18">
        <f>IF(B936="","",IFERROR(INDEX('Your items'!$B$6:$B$205,MATCH(B936,'Your items'!$A$6:$A$205,0)),"Unknown SKU"))</f>
        <v/>
      </c>
      <c r="D936" s="17" t="n"/>
      <c r="E936" s="19" t="n"/>
      <c r="F936" s="20">
        <f>IF(OR(B936="",E936=""),"",IF(D936="Sold",-ABS(E936),IF(D936="Adjustment",E936,ABS(E936))))</f>
        <v/>
      </c>
      <c r="G936" s="17" t="n"/>
    </row>
    <row r="937">
      <c r="A937" s="16" t="n"/>
      <c r="B937" s="17" t="n"/>
      <c r="C937" s="18">
        <f>IF(B937="","",IFERROR(INDEX('Your items'!$B$6:$B$205,MATCH(B937,'Your items'!$A$6:$A$205,0)),"Unknown SKU"))</f>
        <v/>
      </c>
      <c r="D937" s="17" t="n"/>
      <c r="E937" s="19" t="n"/>
      <c r="F937" s="20">
        <f>IF(OR(B937="",E937=""),"",IF(D937="Sold",-ABS(E937),IF(D937="Adjustment",E937,ABS(E937))))</f>
        <v/>
      </c>
      <c r="G937" s="17" t="n"/>
    </row>
    <row r="938">
      <c r="A938" s="16" t="n"/>
      <c r="B938" s="17" t="n"/>
      <c r="C938" s="18">
        <f>IF(B938="","",IFERROR(INDEX('Your items'!$B$6:$B$205,MATCH(B938,'Your items'!$A$6:$A$205,0)),"Unknown SKU"))</f>
        <v/>
      </c>
      <c r="D938" s="17" t="n"/>
      <c r="E938" s="19" t="n"/>
      <c r="F938" s="20">
        <f>IF(OR(B938="",E938=""),"",IF(D938="Sold",-ABS(E938),IF(D938="Adjustment",E938,ABS(E938))))</f>
        <v/>
      </c>
      <c r="G938" s="17" t="n"/>
    </row>
    <row r="939">
      <c r="A939" s="16" t="n"/>
      <c r="B939" s="17" t="n"/>
      <c r="C939" s="18">
        <f>IF(B939="","",IFERROR(INDEX('Your items'!$B$6:$B$205,MATCH(B939,'Your items'!$A$6:$A$205,0)),"Unknown SKU"))</f>
        <v/>
      </c>
      <c r="D939" s="17" t="n"/>
      <c r="E939" s="19" t="n"/>
      <c r="F939" s="20">
        <f>IF(OR(B939="",E939=""),"",IF(D939="Sold",-ABS(E939),IF(D939="Adjustment",E939,ABS(E939))))</f>
        <v/>
      </c>
      <c r="G939" s="17" t="n"/>
    </row>
    <row r="940">
      <c r="A940" s="16" t="n"/>
      <c r="B940" s="17" t="n"/>
      <c r="C940" s="18">
        <f>IF(B940="","",IFERROR(INDEX('Your items'!$B$6:$B$205,MATCH(B940,'Your items'!$A$6:$A$205,0)),"Unknown SKU"))</f>
        <v/>
      </c>
      <c r="D940" s="17" t="n"/>
      <c r="E940" s="19" t="n"/>
      <c r="F940" s="20">
        <f>IF(OR(B940="",E940=""),"",IF(D940="Sold",-ABS(E940),IF(D940="Adjustment",E940,ABS(E940))))</f>
        <v/>
      </c>
      <c r="G940" s="17" t="n"/>
    </row>
    <row r="941">
      <c r="A941" s="16" t="n"/>
      <c r="B941" s="17" t="n"/>
      <c r="C941" s="18">
        <f>IF(B941="","",IFERROR(INDEX('Your items'!$B$6:$B$205,MATCH(B941,'Your items'!$A$6:$A$205,0)),"Unknown SKU"))</f>
        <v/>
      </c>
      <c r="D941" s="17" t="n"/>
      <c r="E941" s="19" t="n"/>
      <c r="F941" s="20">
        <f>IF(OR(B941="",E941=""),"",IF(D941="Sold",-ABS(E941),IF(D941="Adjustment",E941,ABS(E941))))</f>
        <v/>
      </c>
      <c r="G941" s="17" t="n"/>
    </row>
    <row r="942">
      <c r="A942" s="16" t="n"/>
      <c r="B942" s="17" t="n"/>
      <c r="C942" s="18">
        <f>IF(B942="","",IFERROR(INDEX('Your items'!$B$6:$B$205,MATCH(B942,'Your items'!$A$6:$A$205,0)),"Unknown SKU"))</f>
        <v/>
      </c>
      <c r="D942" s="17" t="n"/>
      <c r="E942" s="19" t="n"/>
      <c r="F942" s="20">
        <f>IF(OR(B942="",E942=""),"",IF(D942="Sold",-ABS(E942),IF(D942="Adjustment",E942,ABS(E942))))</f>
        <v/>
      </c>
      <c r="G942" s="17" t="n"/>
    </row>
    <row r="943">
      <c r="A943" s="16" t="n"/>
      <c r="B943" s="17" t="n"/>
      <c r="C943" s="18">
        <f>IF(B943="","",IFERROR(INDEX('Your items'!$B$6:$B$205,MATCH(B943,'Your items'!$A$6:$A$205,0)),"Unknown SKU"))</f>
        <v/>
      </c>
      <c r="D943" s="17" t="n"/>
      <c r="E943" s="19" t="n"/>
      <c r="F943" s="20">
        <f>IF(OR(B943="",E943=""),"",IF(D943="Sold",-ABS(E943),IF(D943="Adjustment",E943,ABS(E943))))</f>
        <v/>
      </c>
      <c r="G943" s="17" t="n"/>
    </row>
    <row r="944">
      <c r="A944" s="16" t="n"/>
      <c r="B944" s="17" t="n"/>
      <c r="C944" s="18">
        <f>IF(B944="","",IFERROR(INDEX('Your items'!$B$6:$B$205,MATCH(B944,'Your items'!$A$6:$A$205,0)),"Unknown SKU"))</f>
        <v/>
      </c>
      <c r="D944" s="17" t="n"/>
      <c r="E944" s="19" t="n"/>
      <c r="F944" s="20">
        <f>IF(OR(B944="",E944=""),"",IF(D944="Sold",-ABS(E944),IF(D944="Adjustment",E944,ABS(E944))))</f>
        <v/>
      </c>
      <c r="G944" s="17" t="n"/>
    </row>
    <row r="945">
      <c r="A945" s="16" t="n"/>
      <c r="B945" s="17" t="n"/>
      <c r="C945" s="18">
        <f>IF(B945="","",IFERROR(INDEX('Your items'!$B$6:$B$205,MATCH(B945,'Your items'!$A$6:$A$205,0)),"Unknown SKU"))</f>
        <v/>
      </c>
      <c r="D945" s="17" t="n"/>
      <c r="E945" s="19" t="n"/>
      <c r="F945" s="20">
        <f>IF(OR(B945="",E945=""),"",IF(D945="Sold",-ABS(E945),IF(D945="Adjustment",E945,ABS(E945))))</f>
        <v/>
      </c>
      <c r="G945" s="17" t="n"/>
    </row>
    <row r="946">
      <c r="A946" s="16" t="n"/>
      <c r="B946" s="17" t="n"/>
      <c r="C946" s="18">
        <f>IF(B946="","",IFERROR(INDEX('Your items'!$B$6:$B$205,MATCH(B946,'Your items'!$A$6:$A$205,0)),"Unknown SKU"))</f>
        <v/>
      </c>
      <c r="D946" s="17" t="n"/>
      <c r="E946" s="19" t="n"/>
      <c r="F946" s="20">
        <f>IF(OR(B946="",E946=""),"",IF(D946="Sold",-ABS(E946),IF(D946="Adjustment",E946,ABS(E946))))</f>
        <v/>
      </c>
      <c r="G946" s="17" t="n"/>
    </row>
    <row r="947">
      <c r="A947" s="16" t="n"/>
      <c r="B947" s="17" t="n"/>
      <c r="C947" s="18">
        <f>IF(B947="","",IFERROR(INDEX('Your items'!$B$6:$B$205,MATCH(B947,'Your items'!$A$6:$A$205,0)),"Unknown SKU"))</f>
        <v/>
      </c>
      <c r="D947" s="17" t="n"/>
      <c r="E947" s="19" t="n"/>
      <c r="F947" s="20">
        <f>IF(OR(B947="",E947=""),"",IF(D947="Sold",-ABS(E947),IF(D947="Adjustment",E947,ABS(E947))))</f>
        <v/>
      </c>
      <c r="G947" s="17" t="n"/>
    </row>
    <row r="948">
      <c r="A948" s="16" t="n"/>
      <c r="B948" s="17" t="n"/>
      <c r="C948" s="18">
        <f>IF(B948="","",IFERROR(INDEX('Your items'!$B$6:$B$205,MATCH(B948,'Your items'!$A$6:$A$205,0)),"Unknown SKU"))</f>
        <v/>
      </c>
      <c r="D948" s="17" t="n"/>
      <c r="E948" s="19" t="n"/>
      <c r="F948" s="20">
        <f>IF(OR(B948="",E948=""),"",IF(D948="Sold",-ABS(E948),IF(D948="Adjustment",E948,ABS(E948))))</f>
        <v/>
      </c>
      <c r="G948" s="17" t="n"/>
    </row>
    <row r="949">
      <c r="A949" s="16" t="n"/>
      <c r="B949" s="17" t="n"/>
      <c r="C949" s="18">
        <f>IF(B949="","",IFERROR(INDEX('Your items'!$B$6:$B$205,MATCH(B949,'Your items'!$A$6:$A$205,0)),"Unknown SKU"))</f>
        <v/>
      </c>
      <c r="D949" s="17" t="n"/>
      <c r="E949" s="19" t="n"/>
      <c r="F949" s="20">
        <f>IF(OR(B949="",E949=""),"",IF(D949="Sold",-ABS(E949),IF(D949="Adjustment",E949,ABS(E949))))</f>
        <v/>
      </c>
      <c r="G949" s="17" t="n"/>
    </row>
    <row r="950">
      <c r="A950" s="16" t="n"/>
      <c r="B950" s="17" t="n"/>
      <c r="C950" s="18">
        <f>IF(B950="","",IFERROR(INDEX('Your items'!$B$6:$B$205,MATCH(B950,'Your items'!$A$6:$A$205,0)),"Unknown SKU"))</f>
        <v/>
      </c>
      <c r="D950" s="17" t="n"/>
      <c r="E950" s="19" t="n"/>
      <c r="F950" s="20">
        <f>IF(OR(B950="",E950=""),"",IF(D950="Sold",-ABS(E950),IF(D950="Adjustment",E950,ABS(E950))))</f>
        <v/>
      </c>
      <c r="G950" s="17" t="n"/>
    </row>
    <row r="951">
      <c r="A951" s="16" t="n"/>
      <c r="B951" s="17" t="n"/>
      <c r="C951" s="18">
        <f>IF(B951="","",IFERROR(INDEX('Your items'!$B$6:$B$205,MATCH(B951,'Your items'!$A$6:$A$205,0)),"Unknown SKU"))</f>
        <v/>
      </c>
      <c r="D951" s="17" t="n"/>
      <c r="E951" s="19" t="n"/>
      <c r="F951" s="20">
        <f>IF(OR(B951="",E951=""),"",IF(D951="Sold",-ABS(E951),IF(D951="Adjustment",E951,ABS(E951))))</f>
        <v/>
      </c>
      <c r="G951" s="17" t="n"/>
    </row>
    <row r="952">
      <c r="A952" s="16" t="n"/>
      <c r="B952" s="17" t="n"/>
      <c r="C952" s="18">
        <f>IF(B952="","",IFERROR(INDEX('Your items'!$B$6:$B$205,MATCH(B952,'Your items'!$A$6:$A$205,0)),"Unknown SKU"))</f>
        <v/>
      </c>
      <c r="D952" s="17" t="n"/>
      <c r="E952" s="19" t="n"/>
      <c r="F952" s="20">
        <f>IF(OR(B952="",E952=""),"",IF(D952="Sold",-ABS(E952),IF(D952="Adjustment",E952,ABS(E952))))</f>
        <v/>
      </c>
      <c r="G952" s="17" t="n"/>
    </row>
    <row r="953">
      <c r="A953" s="16" t="n"/>
      <c r="B953" s="17" t="n"/>
      <c r="C953" s="18">
        <f>IF(B953="","",IFERROR(INDEX('Your items'!$B$6:$B$205,MATCH(B953,'Your items'!$A$6:$A$205,0)),"Unknown SKU"))</f>
        <v/>
      </c>
      <c r="D953" s="17" t="n"/>
      <c r="E953" s="19" t="n"/>
      <c r="F953" s="20">
        <f>IF(OR(B953="",E953=""),"",IF(D953="Sold",-ABS(E953),IF(D953="Adjustment",E953,ABS(E953))))</f>
        <v/>
      </c>
      <c r="G953" s="17" t="n"/>
    </row>
    <row r="954">
      <c r="A954" s="16" t="n"/>
      <c r="B954" s="17" t="n"/>
      <c r="C954" s="18">
        <f>IF(B954="","",IFERROR(INDEX('Your items'!$B$6:$B$205,MATCH(B954,'Your items'!$A$6:$A$205,0)),"Unknown SKU"))</f>
        <v/>
      </c>
      <c r="D954" s="17" t="n"/>
      <c r="E954" s="19" t="n"/>
      <c r="F954" s="20">
        <f>IF(OR(B954="",E954=""),"",IF(D954="Sold",-ABS(E954),IF(D954="Adjustment",E954,ABS(E954))))</f>
        <v/>
      </c>
      <c r="G954" s="17" t="n"/>
    </row>
    <row r="955">
      <c r="A955" s="16" t="n"/>
      <c r="B955" s="17" t="n"/>
      <c r="C955" s="18">
        <f>IF(B955="","",IFERROR(INDEX('Your items'!$B$6:$B$205,MATCH(B955,'Your items'!$A$6:$A$205,0)),"Unknown SKU"))</f>
        <v/>
      </c>
      <c r="D955" s="17" t="n"/>
      <c r="E955" s="19" t="n"/>
      <c r="F955" s="20">
        <f>IF(OR(B955="",E955=""),"",IF(D955="Sold",-ABS(E955),IF(D955="Adjustment",E955,ABS(E955))))</f>
        <v/>
      </c>
      <c r="G955" s="17" t="n"/>
    </row>
    <row r="956">
      <c r="A956" s="16" t="n"/>
      <c r="B956" s="17" t="n"/>
      <c r="C956" s="18">
        <f>IF(B956="","",IFERROR(INDEX('Your items'!$B$6:$B$205,MATCH(B956,'Your items'!$A$6:$A$205,0)),"Unknown SKU"))</f>
        <v/>
      </c>
      <c r="D956" s="17" t="n"/>
      <c r="E956" s="19" t="n"/>
      <c r="F956" s="20">
        <f>IF(OR(B956="",E956=""),"",IF(D956="Sold",-ABS(E956),IF(D956="Adjustment",E956,ABS(E956))))</f>
        <v/>
      </c>
      <c r="G956" s="17" t="n"/>
    </row>
    <row r="957">
      <c r="A957" s="16" t="n"/>
      <c r="B957" s="17" t="n"/>
      <c r="C957" s="18">
        <f>IF(B957="","",IFERROR(INDEX('Your items'!$B$6:$B$205,MATCH(B957,'Your items'!$A$6:$A$205,0)),"Unknown SKU"))</f>
        <v/>
      </c>
      <c r="D957" s="17" t="n"/>
      <c r="E957" s="19" t="n"/>
      <c r="F957" s="20">
        <f>IF(OR(B957="",E957=""),"",IF(D957="Sold",-ABS(E957),IF(D957="Adjustment",E957,ABS(E957))))</f>
        <v/>
      </c>
      <c r="G957" s="17" t="n"/>
    </row>
    <row r="958">
      <c r="A958" s="16" t="n"/>
      <c r="B958" s="17" t="n"/>
      <c r="C958" s="18">
        <f>IF(B958="","",IFERROR(INDEX('Your items'!$B$6:$B$205,MATCH(B958,'Your items'!$A$6:$A$205,0)),"Unknown SKU"))</f>
        <v/>
      </c>
      <c r="D958" s="17" t="n"/>
      <c r="E958" s="19" t="n"/>
      <c r="F958" s="20">
        <f>IF(OR(B958="",E958=""),"",IF(D958="Sold",-ABS(E958),IF(D958="Adjustment",E958,ABS(E958))))</f>
        <v/>
      </c>
      <c r="G958" s="17" t="n"/>
    </row>
    <row r="959">
      <c r="A959" s="16" t="n"/>
      <c r="B959" s="17" t="n"/>
      <c r="C959" s="18">
        <f>IF(B959="","",IFERROR(INDEX('Your items'!$B$6:$B$205,MATCH(B959,'Your items'!$A$6:$A$205,0)),"Unknown SKU"))</f>
        <v/>
      </c>
      <c r="D959" s="17" t="n"/>
      <c r="E959" s="19" t="n"/>
      <c r="F959" s="20">
        <f>IF(OR(B959="",E959=""),"",IF(D959="Sold",-ABS(E959),IF(D959="Adjustment",E959,ABS(E959))))</f>
        <v/>
      </c>
      <c r="G959" s="17" t="n"/>
    </row>
    <row r="960">
      <c r="A960" s="16" t="n"/>
      <c r="B960" s="17" t="n"/>
      <c r="C960" s="18">
        <f>IF(B960="","",IFERROR(INDEX('Your items'!$B$6:$B$205,MATCH(B960,'Your items'!$A$6:$A$205,0)),"Unknown SKU"))</f>
        <v/>
      </c>
      <c r="D960" s="17" t="n"/>
      <c r="E960" s="19" t="n"/>
      <c r="F960" s="20">
        <f>IF(OR(B960="",E960=""),"",IF(D960="Sold",-ABS(E960),IF(D960="Adjustment",E960,ABS(E960))))</f>
        <v/>
      </c>
      <c r="G960" s="17" t="n"/>
    </row>
    <row r="961">
      <c r="A961" s="16" t="n"/>
      <c r="B961" s="17" t="n"/>
      <c r="C961" s="18">
        <f>IF(B961="","",IFERROR(INDEX('Your items'!$B$6:$B$205,MATCH(B961,'Your items'!$A$6:$A$205,0)),"Unknown SKU"))</f>
        <v/>
      </c>
      <c r="D961" s="17" t="n"/>
      <c r="E961" s="19" t="n"/>
      <c r="F961" s="20">
        <f>IF(OR(B961="",E961=""),"",IF(D961="Sold",-ABS(E961),IF(D961="Adjustment",E961,ABS(E961))))</f>
        <v/>
      </c>
      <c r="G961" s="17" t="n"/>
    </row>
    <row r="962">
      <c r="A962" s="16" t="n"/>
      <c r="B962" s="17" t="n"/>
      <c r="C962" s="18">
        <f>IF(B962="","",IFERROR(INDEX('Your items'!$B$6:$B$205,MATCH(B962,'Your items'!$A$6:$A$205,0)),"Unknown SKU"))</f>
        <v/>
      </c>
      <c r="D962" s="17" t="n"/>
      <c r="E962" s="19" t="n"/>
      <c r="F962" s="20">
        <f>IF(OR(B962="",E962=""),"",IF(D962="Sold",-ABS(E962),IF(D962="Adjustment",E962,ABS(E962))))</f>
        <v/>
      </c>
      <c r="G962" s="17" t="n"/>
    </row>
    <row r="963">
      <c r="A963" s="16" t="n"/>
      <c r="B963" s="17" t="n"/>
      <c r="C963" s="18">
        <f>IF(B963="","",IFERROR(INDEX('Your items'!$B$6:$B$205,MATCH(B963,'Your items'!$A$6:$A$205,0)),"Unknown SKU"))</f>
        <v/>
      </c>
      <c r="D963" s="17" t="n"/>
      <c r="E963" s="19" t="n"/>
      <c r="F963" s="20">
        <f>IF(OR(B963="",E963=""),"",IF(D963="Sold",-ABS(E963),IF(D963="Adjustment",E963,ABS(E963))))</f>
        <v/>
      </c>
      <c r="G963" s="17" t="n"/>
    </row>
    <row r="964">
      <c r="A964" s="16" t="n"/>
      <c r="B964" s="17" t="n"/>
      <c r="C964" s="18">
        <f>IF(B964="","",IFERROR(INDEX('Your items'!$B$6:$B$205,MATCH(B964,'Your items'!$A$6:$A$205,0)),"Unknown SKU"))</f>
        <v/>
      </c>
      <c r="D964" s="17" t="n"/>
      <c r="E964" s="19" t="n"/>
      <c r="F964" s="20">
        <f>IF(OR(B964="",E964=""),"",IF(D964="Sold",-ABS(E964),IF(D964="Adjustment",E964,ABS(E964))))</f>
        <v/>
      </c>
      <c r="G964" s="17" t="n"/>
    </row>
    <row r="965">
      <c r="A965" s="16" t="n"/>
      <c r="B965" s="17" t="n"/>
      <c r="C965" s="18">
        <f>IF(B965="","",IFERROR(INDEX('Your items'!$B$6:$B$205,MATCH(B965,'Your items'!$A$6:$A$205,0)),"Unknown SKU"))</f>
        <v/>
      </c>
      <c r="D965" s="17" t="n"/>
      <c r="E965" s="19" t="n"/>
      <c r="F965" s="20">
        <f>IF(OR(B965="",E965=""),"",IF(D965="Sold",-ABS(E965),IF(D965="Adjustment",E965,ABS(E965))))</f>
        <v/>
      </c>
      <c r="G965" s="17" t="n"/>
    </row>
    <row r="966">
      <c r="A966" s="16" t="n"/>
      <c r="B966" s="17" t="n"/>
      <c r="C966" s="18">
        <f>IF(B966="","",IFERROR(INDEX('Your items'!$B$6:$B$205,MATCH(B966,'Your items'!$A$6:$A$205,0)),"Unknown SKU"))</f>
        <v/>
      </c>
      <c r="D966" s="17" t="n"/>
      <c r="E966" s="19" t="n"/>
      <c r="F966" s="20">
        <f>IF(OR(B966="",E966=""),"",IF(D966="Sold",-ABS(E966),IF(D966="Adjustment",E966,ABS(E966))))</f>
        <v/>
      </c>
      <c r="G966" s="17" t="n"/>
    </row>
    <row r="967">
      <c r="A967" s="16" t="n"/>
      <c r="B967" s="17" t="n"/>
      <c r="C967" s="18">
        <f>IF(B967="","",IFERROR(INDEX('Your items'!$B$6:$B$205,MATCH(B967,'Your items'!$A$6:$A$205,0)),"Unknown SKU"))</f>
        <v/>
      </c>
      <c r="D967" s="17" t="n"/>
      <c r="E967" s="19" t="n"/>
      <c r="F967" s="20">
        <f>IF(OR(B967="",E967=""),"",IF(D967="Sold",-ABS(E967),IF(D967="Adjustment",E967,ABS(E967))))</f>
        <v/>
      </c>
      <c r="G967" s="17" t="n"/>
    </row>
    <row r="968">
      <c r="A968" s="16" t="n"/>
      <c r="B968" s="17" t="n"/>
      <c r="C968" s="18">
        <f>IF(B968="","",IFERROR(INDEX('Your items'!$B$6:$B$205,MATCH(B968,'Your items'!$A$6:$A$205,0)),"Unknown SKU"))</f>
        <v/>
      </c>
      <c r="D968" s="17" t="n"/>
      <c r="E968" s="19" t="n"/>
      <c r="F968" s="20">
        <f>IF(OR(B968="",E968=""),"",IF(D968="Sold",-ABS(E968),IF(D968="Adjustment",E968,ABS(E968))))</f>
        <v/>
      </c>
      <c r="G968" s="17" t="n"/>
    </row>
    <row r="969">
      <c r="A969" s="16" t="n"/>
      <c r="B969" s="17" t="n"/>
      <c r="C969" s="18">
        <f>IF(B969="","",IFERROR(INDEX('Your items'!$B$6:$B$205,MATCH(B969,'Your items'!$A$6:$A$205,0)),"Unknown SKU"))</f>
        <v/>
      </c>
      <c r="D969" s="17" t="n"/>
      <c r="E969" s="19" t="n"/>
      <c r="F969" s="20">
        <f>IF(OR(B969="",E969=""),"",IF(D969="Sold",-ABS(E969),IF(D969="Adjustment",E969,ABS(E969))))</f>
        <v/>
      </c>
      <c r="G969" s="17" t="n"/>
    </row>
    <row r="970">
      <c r="A970" s="16" t="n"/>
      <c r="B970" s="17" t="n"/>
      <c r="C970" s="18">
        <f>IF(B970="","",IFERROR(INDEX('Your items'!$B$6:$B$205,MATCH(B970,'Your items'!$A$6:$A$205,0)),"Unknown SKU"))</f>
        <v/>
      </c>
      <c r="D970" s="17" t="n"/>
      <c r="E970" s="19" t="n"/>
      <c r="F970" s="20">
        <f>IF(OR(B970="",E970=""),"",IF(D970="Sold",-ABS(E970),IF(D970="Adjustment",E970,ABS(E970))))</f>
        <v/>
      </c>
      <c r="G970" s="17" t="n"/>
    </row>
    <row r="971">
      <c r="A971" s="16" t="n"/>
      <c r="B971" s="17" t="n"/>
      <c r="C971" s="18">
        <f>IF(B971="","",IFERROR(INDEX('Your items'!$B$6:$B$205,MATCH(B971,'Your items'!$A$6:$A$205,0)),"Unknown SKU"))</f>
        <v/>
      </c>
      <c r="D971" s="17" t="n"/>
      <c r="E971" s="19" t="n"/>
      <c r="F971" s="20">
        <f>IF(OR(B971="",E971=""),"",IF(D971="Sold",-ABS(E971),IF(D971="Adjustment",E971,ABS(E971))))</f>
        <v/>
      </c>
      <c r="G971" s="17" t="n"/>
    </row>
    <row r="972">
      <c r="A972" s="16" t="n"/>
      <c r="B972" s="17" t="n"/>
      <c r="C972" s="18">
        <f>IF(B972="","",IFERROR(INDEX('Your items'!$B$6:$B$205,MATCH(B972,'Your items'!$A$6:$A$205,0)),"Unknown SKU"))</f>
        <v/>
      </c>
      <c r="D972" s="17" t="n"/>
      <c r="E972" s="19" t="n"/>
      <c r="F972" s="20">
        <f>IF(OR(B972="",E972=""),"",IF(D972="Sold",-ABS(E972),IF(D972="Adjustment",E972,ABS(E972))))</f>
        <v/>
      </c>
      <c r="G972" s="17" t="n"/>
    </row>
    <row r="973">
      <c r="A973" s="16" t="n"/>
      <c r="B973" s="17" t="n"/>
      <c r="C973" s="18">
        <f>IF(B973="","",IFERROR(INDEX('Your items'!$B$6:$B$205,MATCH(B973,'Your items'!$A$6:$A$205,0)),"Unknown SKU"))</f>
        <v/>
      </c>
      <c r="D973" s="17" t="n"/>
      <c r="E973" s="19" t="n"/>
      <c r="F973" s="20">
        <f>IF(OR(B973="",E973=""),"",IF(D973="Sold",-ABS(E973),IF(D973="Adjustment",E973,ABS(E973))))</f>
        <v/>
      </c>
      <c r="G973" s="17" t="n"/>
    </row>
    <row r="974">
      <c r="A974" s="16" t="n"/>
      <c r="B974" s="17" t="n"/>
      <c r="C974" s="18">
        <f>IF(B974="","",IFERROR(INDEX('Your items'!$B$6:$B$205,MATCH(B974,'Your items'!$A$6:$A$205,0)),"Unknown SKU"))</f>
        <v/>
      </c>
      <c r="D974" s="17" t="n"/>
      <c r="E974" s="19" t="n"/>
      <c r="F974" s="20">
        <f>IF(OR(B974="",E974=""),"",IF(D974="Sold",-ABS(E974),IF(D974="Adjustment",E974,ABS(E974))))</f>
        <v/>
      </c>
      <c r="G974" s="17" t="n"/>
    </row>
    <row r="975">
      <c r="A975" s="16" t="n"/>
      <c r="B975" s="17" t="n"/>
      <c r="C975" s="18">
        <f>IF(B975="","",IFERROR(INDEX('Your items'!$B$6:$B$205,MATCH(B975,'Your items'!$A$6:$A$205,0)),"Unknown SKU"))</f>
        <v/>
      </c>
      <c r="D975" s="17" t="n"/>
      <c r="E975" s="19" t="n"/>
      <c r="F975" s="20">
        <f>IF(OR(B975="",E975=""),"",IF(D975="Sold",-ABS(E975),IF(D975="Adjustment",E975,ABS(E975))))</f>
        <v/>
      </c>
      <c r="G975" s="17" t="n"/>
    </row>
    <row r="976">
      <c r="A976" s="16" t="n"/>
      <c r="B976" s="17" t="n"/>
      <c r="C976" s="18">
        <f>IF(B976="","",IFERROR(INDEX('Your items'!$B$6:$B$205,MATCH(B976,'Your items'!$A$6:$A$205,0)),"Unknown SKU"))</f>
        <v/>
      </c>
      <c r="D976" s="17" t="n"/>
      <c r="E976" s="19" t="n"/>
      <c r="F976" s="20">
        <f>IF(OR(B976="",E976=""),"",IF(D976="Sold",-ABS(E976),IF(D976="Adjustment",E976,ABS(E976))))</f>
        <v/>
      </c>
      <c r="G976" s="17" t="n"/>
    </row>
    <row r="977">
      <c r="A977" s="16" t="n"/>
      <c r="B977" s="17" t="n"/>
      <c r="C977" s="18">
        <f>IF(B977="","",IFERROR(INDEX('Your items'!$B$6:$B$205,MATCH(B977,'Your items'!$A$6:$A$205,0)),"Unknown SKU"))</f>
        <v/>
      </c>
      <c r="D977" s="17" t="n"/>
      <c r="E977" s="19" t="n"/>
      <c r="F977" s="20">
        <f>IF(OR(B977="",E977=""),"",IF(D977="Sold",-ABS(E977),IF(D977="Adjustment",E977,ABS(E977))))</f>
        <v/>
      </c>
      <c r="G977" s="17" t="n"/>
    </row>
    <row r="978">
      <c r="A978" s="16" t="n"/>
      <c r="B978" s="17" t="n"/>
      <c r="C978" s="18">
        <f>IF(B978="","",IFERROR(INDEX('Your items'!$B$6:$B$205,MATCH(B978,'Your items'!$A$6:$A$205,0)),"Unknown SKU"))</f>
        <v/>
      </c>
      <c r="D978" s="17" t="n"/>
      <c r="E978" s="19" t="n"/>
      <c r="F978" s="20">
        <f>IF(OR(B978="",E978=""),"",IF(D978="Sold",-ABS(E978),IF(D978="Adjustment",E978,ABS(E978))))</f>
        <v/>
      </c>
      <c r="G978" s="17" t="n"/>
    </row>
    <row r="979">
      <c r="A979" s="16" t="n"/>
      <c r="B979" s="17" t="n"/>
      <c r="C979" s="18">
        <f>IF(B979="","",IFERROR(INDEX('Your items'!$B$6:$B$205,MATCH(B979,'Your items'!$A$6:$A$205,0)),"Unknown SKU"))</f>
        <v/>
      </c>
      <c r="D979" s="17" t="n"/>
      <c r="E979" s="19" t="n"/>
      <c r="F979" s="20">
        <f>IF(OR(B979="",E979=""),"",IF(D979="Sold",-ABS(E979),IF(D979="Adjustment",E979,ABS(E979))))</f>
        <v/>
      </c>
      <c r="G979" s="17" t="n"/>
    </row>
    <row r="980">
      <c r="A980" s="16" t="n"/>
      <c r="B980" s="17" t="n"/>
      <c r="C980" s="18">
        <f>IF(B980="","",IFERROR(INDEX('Your items'!$B$6:$B$205,MATCH(B980,'Your items'!$A$6:$A$205,0)),"Unknown SKU"))</f>
        <v/>
      </c>
      <c r="D980" s="17" t="n"/>
      <c r="E980" s="19" t="n"/>
      <c r="F980" s="20">
        <f>IF(OR(B980="",E980=""),"",IF(D980="Sold",-ABS(E980),IF(D980="Adjustment",E980,ABS(E980))))</f>
        <v/>
      </c>
      <c r="G980" s="17" t="n"/>
    </row>
    <row r="981">
      <c r="A981" s="16" t="n"/>
      <c r="B981" s="17" t="n"/>
      <c r="C981" s="18">
        <f>IF(B981="","",IFERROR(INDEX('Your items'!$B$6:$B$205,MATCH(B981,'Your items'!$A$6:$A$205,0)),"Unknown SKU"))</f>
        <v/>
      </c>
      <c r="D981" s="17" t="n"/>
      <c r="E981" s="19" t="n"/>
      <c r="F981" s="20">
        <f>IF(OR(B981="",E981=""),"",IF(D981="Sold",-ABS(E981),IF(D981="Adjustment",E981,ABS(E981))))</f>
        <v/>
      </c>
      <c r="G981" s="17" t="n"/>
    </row>
    <row r="982">
      <c r="A982" s="16" t="n"/>
      <c r="B982" s="17" t="n"/>
      <c r="C982" s="18">
        <f>IF(B982="","",IFERROR(INDEX('Your items'!$B$6:$B$205,MATCH(B982,'Your items'!$A$6:$A$205,0)),"Unknown SKU"))</f>
        <v/>
      </c>
      <c r="D982" s="17" t="n"/>
      <c r="E982" s="19" t="n"/>
      <c r="F982" s="20">
        <f>IF(OR(B982="",E982=""),"",IF(D982="Sold",-ABS(E982),IF(D982="Adjustment",E982,ABS(E982))))</f>
        <v/>
      </c>
      <c r="G982" s="17" t="n"/>
    </row>
    <row r="983">
      <c r="A983" s="16" t="n"/>
      <c r="B983" s="17" t="n"/>
      <c r="C983" s="18">
        <f>IF(B983="","",IFERROR(INDEX('Your items'!$B$6:$B$205,MATCH(B983,'Your items'!$A$6:$A$205,0)),"Unknown SKU"))</f>
        <v/>
      </c>
      <c r="D983" s="17" t="n"/>
      <c r="E983" s="19" t="n"/>
      <c r="F983" s="20">
        <f>IF(OR(B983="",E983=""),"",IF(D983="Sold",-ABS(E983),IF(D983="Adjustment",E983,ABS(E983))))</f>
        <v/>
      </c>
      <c r="G983" s="17" t="n"/>
    </row>
    <row r="984">
      <c r="A984" s="16" t="n"/>
      <c r="B984" s="17" t="n"/>
      <c r="C984" s="18">
        <f>IF(B984="","",IFERROR(INDEX('Your items'!$B$6:$B$205,MATCH(B984,'Your items'!$A$6:$A$205,0)),"Unknown SKU"))</f>
        <v/>
      </c>
      <c r="D984" s="17" t="n"/>
      <c r="E984" s="19" t="n"/>
      <c r="F984" s="20">
        <f>IF(OR(B984="",E984=""),"",IF(D984="Sold",-ABS(E984),IF(D984="Adjustment",E984,ABS(E984))))</f>
        <v/>
      </c>
      <c r="G984" s="17" t="n"/>
    </row>
    <row r="985">
      <c r="A985" s="16" t="n"/>
      <c r="B985" s="17" t="n"/>
      <c r="C985" s="18">
        <f>IF(B985="","",IFERROR(INDEX('Your items'!$B$6:$B$205,MATCH(B985,'Your items'!$A$6:$A$205,0)),"Unknown SKU"))</f>
        <v/>
      </c>
      <c r="D985" s="17" t="n"/>
      <c r="E985" s="19" t="n"/>
      <c r="F985" s="20">
        <f>IF(OR(B985="",E985=""),"",IF(D985="Sold",-ABS(E985),IF(D985="Adjustment",E985,ABS(E985))))</f>
        <v/>
      </c>
      <c r="G985" s="17" t="n"/>
    </row>
    <row r="986">
      <c r="A986" s="16" t="n"/>
      <c r="B986" s="17" t="n"/>
      <c r="C986" s="18">
        <f>IF(B986="","",IFERROR(INDEX('Your items'!$B$6:$B$205,MATCH(B986,'Your items'!$A$6:$A$205,0)),"Unknown SKU"))</f>
        <v/>
      </c>
      <c r="D986" s="17" t="n"/>
      <c r="E986" s="19" t="n"/>
      <c r="F986" s="20">
        <f>IF(OR(B986="",E986=""),"",IF(D986="Sold",-ABS(E986),IF(D986="Adjustment",E986,ABS(E986))))</f>
        <v/>
      </c>
      <c r="G986" s="17" t="n"/>
    </row>
    <row r="987">
      <c r="A987" s="16" t="n"/>
      <c r="B987" s="17" t="n"/>
      <c r="C987" s="18">
        <f>IF(B987="","",IFERROR(INDEX('Your items'!$B$6:$B$205,MATCH(B987,'Your items'!$A$6:$A$205,0)),"Unknown SKU"))</f>
        <v/>
      </c>
      <c r="D987" s="17" t="n"/>
      <c r="E987" s="19" t="n"/>
      <c r="F987" s="20">
        <f>IF(OR(B987="",E987=""),"",IF(D987="Sold",-ABS(E987),IF(D987="Adjustment",E987,ABS(E987))))</f>
        <v/>
      </c>
      <c r="G987" s="17" t="n"/>
    </row>
    <row r="988">
      <c r="A988" s="16" t="n"/>
      <c r="B988" s="17" t="n"/>
      <c r="C988" s="18">
        <f>IF(B988="","",IFERROR(INDEX('Your items'!$B$6:$B$205,MATCH(B988,'Your items'!$A$6:$A$205,0)),"Unknown SKU"))</f>
        <v/>
      </c>
      <c r="D988" s="17" t="n"/>
      <c r="E988" s="19" t="n"/>
      <c r="F988" s="20">
        <f>IF(OR(B988="",E988=""),"",IF(D988="Sold",-ABS(E988),IF(D988="Adjustment",E988,ABS(E988))))</f>
        <v/>
      </c>
      <c r="G988" s="17" t="n"/>
    </row>
    <row r="989">
      <c r="A989" s="16" t="n"/>
      <c r="B989" s="17" t="n"/>
      <c r="C989" s="18">
        <f>IF(B989="","",IFERROR(INDEX('Your items'!$B$6:$B$205,MATCH(B989,'Your items'!$A$6:$A$205,0)),"Unknown SKU"))</f>
        <v/>
      </c>
      <c r="D989" s="17" t="n"/>
      <c r="E989" s="19" t="n"/>
      <c r="F989" s="20">
        <f>IF(OR(B989="",E989=""),"",IF(D989="Sold",-ABS(E989),IF(D989="Adjustment",E989,ABS(E989))))</f>
        <v/>
      </c>
      <c r="G989" s="17" t="n"/>
    </row>
    <row r="990">
      <c r="A990" s="16" t="n"/>
      <c r="B990" s="17" t="n"/>
      <c r="C990" s="18">
        <f>IF(B990="","",IFERROR(INDEX('Your items'!$B$6:$B$205,MATCH(B990,'Your items'!$A$6:$A$205,0)),"Unknown SKU"))</f>
        <v/>
      </c>
      <c r="D990" s="17" t="n"/>
      <c r="E990" s="19" t="n"/>
      <c r="F990" s="20">
        <f>IF(OR(B990="",E990=""),"",IF(D990="Sold",-ABS(E990),IF(D990="Adjustment",E990,ABS(E990))))</f>
        <v/>
      </c>
      <c r="G990" s="17" t="n"/>
    </row>
    <row r="991">
      <c r="A991" s="16" t="n"/>
      <c r="B991" s="17" t="n"/>
      <c r="C991" s="18">
        <f>IF(B991="","",IFERROR(INDEX('Your items'!$B$6:$B$205,MATCH(B991,'Your items'!$A$6:$A$205,0)),"Unknown SKU"))</f>
        <v/>
      </c>
      <c r="D991" s="17" t="n"/>
      <c r="E991" s="19" t="n"/>
      <c r="F991" s="20">
        <f>IF(OR(B991="",E991=""),"",IF(D991="Sold",-ABS(E991),IF(D991="Adjustment",E991,ABS(E991))))</f>
        <v/>
      </c>
      <c r="G991" s="17" t="n"/>
    </row>
    <row r="992">
      <c r="A992" s="16" t="n"/>
      <c r="B992" s="17" t="n"/>
      <c r="C992" s="18">
        <f>IF(B992="","",IFERROR(INDEX('Your items'!$B$6:$B$205,MATCH(B992,'Your items'!$A$6:$A$205,0)),"Unknown SKU"))</f>
        <v/>
      </c>
      <c r="D992" s="17" t="n"/>
      <c r="E992" s="19" t="n"/>
      <c r="F992" s="20">
        <f>IF(OR(B992="",E992=""),"",IF(D992="Sold",-ABS(E992),IF(D992="Adjustment",E992,ABS(E992))))</f>
        <v/>
      </c>
      <c r="G992" s="17" t="n"/>
    </row>
    <row r="993">
      <c r="A993" s="16" t="n"/>
      <c r="B993" s="17" t="n"/>
      <c r="C993" s="18">
        <f>IF(B993="","",IFERROR(INDEX('Your items'!$B$6:$B$205,MATCH(B993,'Your items'!$A$6:$A$205,0)),"Unknown SKU"))</f>
        <v/>
      </c>
      <c r="D993" s="17" t="n"/>
      <c r="E993" s="19" t="n"/>
      <c r="F993" s="20">
        <f>IF(OR(B993="",E993=""),"",IF(D993="Sold",-ABS(E993),IF(D993="Adjustment",E993,ABS(E993))))</f>
        <v/>
      </c>
      <c r="G993" s="17" t="n"/>
    </row>
    <row r="994">
      <c r="A994" s="16" t="n"/>
      <c r="B994" s="17" t="n"/>
      <c r="C994" s="18">
        <f>IF(B994="","",IFERROR(INDEX('Your items'!$B$6:$B$205,MATCH(B994,'Your items'!$A$6:$A$205,0)),"Unknown SKU"))</f>
        <v/>
      </c>
      <c r="D994" s="17" t="n"/>
      <c r="E994" s="19" t="n"/>
      <c r="F994" s="20">
        <f>IF(OR(B994="",E994=""),"",IF(D994="Sold",-ABS(E994),IF(D994="Adjustment",E994,ABS(E994))))</f>
        <v/>
      </c>
      <c r="G994" s="17" t="n"/>
    </row>
    <row r="995">
      <c r="A995" s="16" t="n"/>
      <c r="B995" s="17" t="n"/>
      <c r="C995" s="18">
        <f>IF(B995="","",IFERROR(INDEX('Your items'!$B$6:$B$205,MATCH(B995,'Your items'!$A$6:$A$205,0)),"Unknown SKU"))</f>
        <v/>
      </c>
      <c r="D995" s="17" t="n"/>
      <c r="E995" s="19" t="n"/>
      <c r="F995" s="20">
        <f>IF(OR(B995="",E995=""),"",IF(D995="Sold",-ABS(E995),IF(D995="Adjustment",E995,ABS(E995))))</f>
        <v/>
      </c>
      <c r="G995" s="17" t="n"/>
    </row>
    <row r="996">
      <c r="A996" s="16" t="n"/>
      <c r="B996" s="17" t="n"/>
      <c r="C996" s="18">
        <f>IF(B996="","",IFERROR(INDEX('Your items'!$B$6:$B$205,MATCH(B996,'Your items'!$A$6:$A$205,0)),"Unknown SKU"))</f>
        <v/>
      </c>
      <c r="D996" s="17" t="n"/>
      <c r="E996" s="19" t="n"/>
      <c r="F996" s="20">
        <f>IF(OR(B996="",E996=""),"",IF(D996="Sold",-ABS(E996),IF(D996="Adjustment",E996,ABS(E996))))</f>
        <v/>
      </c>
      <c r="G996" s="17" t="n"/>
    </row>
    <row r="997">
      <c r="A997" s="16" t="n"/>
      <c r="B997" s="17" t="n"/>
      <c r="C997" s="18">
        <f>IF(B997="","",IFERROR(INDEX('Your items'!$B$6:$B$205,MATCH(B997,'Your items'!$A$6:$A$205,0)),"Unknown SKU"))</f>
        <v/>
      </c>
      <c r="D997" s="17" t="n"/>
      <c r="E997" s="19" t="n"/>
      <c r="F997" s="20">
        <f>IF(OR(B997="",E997=""),"",IF(D997="Sold",-ABS(E997),IF(D997="Adjustment",E997,ABS(E997))))</f>
        <v/>
      </c>
      <c r="G997" s="17" t="n"/>
    </row>
    <row r="998">
      <c r="A998" s="16" t="n"/>
      <c r="B998" s="17" t="n"/>
      <c r="C998" s="18">
        <f>IF(B998="","",IFERROR(INDEX('Your items'!$B$6:$B$205,MATCH(B998,'Your items'!$A$6:$A$205,0)),"Unknown SKU"))</f>
        <v/>
      </c>
      <c r="D998" s="17" t="n"/>
      <c r="E998" s="19" t="n"/>
      <c r="F998" s="20">
        <f>IF(OR(B998="",E998=""),"",IF(D998="Sold",-ABS(E998),IF(D998="Adjustment",E998,ABS(E998))))</f>
        <v/>
      </c>
      <c r="G998" s="17" t="n"/>
    </row>
    <row r="999">
      <c r="A999" s="16" t="n"/>
      <c r="B999" s="17" t="n"/>
      <c r="C999" s="18">
        <f>IF(B999="","",IFERROR(INDEX('Your items'!$B$6:$B$205,MATCH(B999,'Your items'!$A$6:$A$205,0)),"Unknown SKU"))</f>
        <v/>
      </c>
      <c r="D999" s="17" t="n"/>
      <c r="E999" s="19" t="n"/>
      <c r="F999" s="20">
        <f>IF(OR(B999="",E999=""),"",IF(D999="Sold",-ABS(E999),IF(D999="Adjustment",E999,ABS(E999))))</f>
        <v/>
      </c>
      <c r="G999" s="17" t="n"/>
    </row>
    <row r="1000">
      <c r="A1000" s="16" t="n"/>
      <c r="B1000" s="17" t="n"/>
      <c r="C1000" s="18">
        <f>IF(B1000="","",IFERROR(INDEX('Your items'!$B$6:$B$205,MATCH(B1000,'Your items'!$A$6:$A$205,0)),"Unknown SKU"))</f>
        <v/>
      </c>
      <c r="D1000" s="17" t="n"/>
      <c r="E1000" s="19" t="n"/>
      <c r="F1000" s="20">
        <f>IF(OR(B1000="",E1000=""),"",IF(D1000="Sold",-ABS(E1000),IF(D1000="Adjustment",E1000,ABS(E1000))))</f>
        <v/>
      </c>
      <c r="G1000" s="17" t="n"/>
    </row>
    <row r="1001">
      <c r="A1001" s="16" t="n"/>
      <c r="B1001" s="17" t="n"/>
      <c r="C1001" s="18">
        <f>IF(B1001="","",IFERROR(INDEX('Your items'!$B$6:$B$205,MATCH(B1001,'Your items'!$A$6:$A$205,0)),"Unknown SKU"))</f>
        <v/>
      </c>
      <c r="D1001" s="17" t="n"/>
      <c r="E1001" s="19" t="n"/>
      <c r="F1001" s="20">
        <f>IF(OR(B1001="",E1001=""),"",IF(D1001="Sold",-ABS(E1001),IF(D1001="Adjustment",E1001,ABS(E1001))))</f>
        <v/>
      </c>
      <c r="G1001" s="17" t="n"/>
    </row>
    <row r="1002">
      <c r="A1002" s="16" t="n"/>
      <c r="B1002" s="17" t="n"/>
      <c r="C1002" s="18">
        <f>IF(B1002="","",IFERROR(INDEX('Your items'!$B$6:$B$205,MATCH(B1002,'Your items'!$A$6:$A$205,0)),"Unknown SKU"))</f>
        <v/>
      </c>
      <c r="D1002" s="17" t="n"/>
      <c r="E1002" s="19" t="n"/>
      <c r="F1002" s="20">
        <f>IF(OR(B1002="",E1002=""),"",IF(D1002="Sold",-ABS(E1002),IF(D1002="Adjustment",E1002,ABS(E1002))))</f>
        <v/>
      </c>
      <c r="G1002" s="17" t="n"/>
    </row>
    <row r="1003">
      <c r="A1003" s="16" t="n"/>
      <c r="B1003" s="17" t="n"/>
      <c r="C1003" s="18">
        <f>IF(B1003="","",IFERROR(INDEX('Your items'!$B$6:$B$205,MATCH(B1003,'Your items'!$A$6:$A$205,0)),"Unknown SKU"))</f>
        <v/>
      </c>
      <c r="D1003" s="17" t="n"/>
      <c r="E1003" s="19" t="n"/>
      <c r="F1003" s="20">
        <f>IF(OR(B1003="",E1003=""),"",IF(D1003="Sold",-ABS(E1003),IF(D1003="Adjustment",E1003,ABS(E1003))))</f>
        <v/>
      </c>
      <c r="G1003" s="17" t="n"/>
    </row>
    <row r="1004">
      <c r="A1004" s="16" t="n"/>
      <c r="B1004" s="17" t="n"/>
      <c r="C1004" s="18">
        <f>IF(B1004="","",IFERROR(INDEX('Your items'!$B$6:$B$205,MATCH(B1004,'Your items'!$A$6:$A$205,0)),"Unknown SKU"))</f>
        <v/>
      </c>
      <c r="D1004" s="17" t="n"/>
      <c r="E1004" s="19" t="n"/>
      <c r="F1004" s="20">
        <f>IF(OR(B1004="",E1004=""),"",IF(D1004="Sold",-ABS(E1004),IF(D1004="Adjustment",E1004,ABS(E1004))))</f>
        <v/>
      </c>
      <c r="G1004" s="17" t="n"/>
    </row>
    <row r="1005">
      <c r="A1005" s="16" t="n"/>
      <c r="B1005" s="17" t="n"/>
      <c r="C1005" s="18">
        <f>IF(B1005="","",IFERROR(INDEX('Your items'!$B$6:$B$205,MATCH(B1005,'Your items'!$A$6:$A$205,0)),"Unknown SKU"))</f>
        <v/>
      </c>
      <c r="D1005" s="17" t="n"/>
      <c r="E1005" s="19" t="n"/>
      <c r="F1005" s="20">
        <f>IF(OR(B1005="",E1005=""),"",IF(D1005="Sold",-ABS(E1005),IF(D1005="Adjustment",E1005,ABS(E1005))))</f>
        <v/>
      </c>
      <c r="G1005" s="17" t="n"/>
    </row>
    <row r="1006">
      <c r="A1006" s="16" t="n"/>
      <c r="B1006" s="17" t="n"/>
      <c r="C1006" s="18">
        <f>IF(B1006="","",IFERROR(INDEX('Your items'!$B$6:$B$205,MATCH(B1006,'Your items'!$A$6:$A$205,0)),"Unknown SKU"))</f>
        <v/>
      </c>
      <c r="D1006" s="17" t="n"/>
      <c r="E1006" s="19" t="n"/>
      <c r="F1006" s="20">
        <f>IF(OR(B1006="",E1006=""),"",IF(D1006="Sold",-ABS(E1006),IF(D1006="Adjustment",E1006,ABS(E1006))))</f>
        <v/>
      </c>
      <c r="G1006" s="17" t="n"/>
    </row>
    <row r="1007">
      <c r="A1007" s="16" t="n"/>
      <c r="B1007" s="17" t="n"/>
      <c r="C1007" s="18">
        <f>IF(B1007="","",IFERROR(INDEX('Your items'!$B$6:$B$205,MATCH(B1007,'Your items'!$A$6:$A$205,0)),"Unknown SKU"))</f>
        <v/>
      </c>
      <c r="D1007" s="17" t="n"/>
      <c r="E1007" s="19" t="n"/>
      <c r="F1007" s="20">
        <f>IF(OR(B1007="",E1007=""),"",IF(D1007="Sold",-ABS(E1007),IF(D1007="Adjustment",E1007,ABS(E1007))))</f>
        <v/>
      </c>
      <c r="G1007" s="17" t="n"/>
    </row>
    <row r="1008">
      <c r="A1008" s="16" t="n"/>
      <c r="B1008" s="17" t="n"/>
      <c r="C1008" s="18">
        <f>IF(B1008="","",IFERROR(INDEX('Your items'!$B$6:$B$205,MATCH(B1008,'Your items'!$A$6:$A$205,0)),"Unknown SKU"))</f>
        <v/>
      </c>
      <c r="D1008" s="17" t="n"/>
      <c r="E1008" s="19" t="n"/>
      <c r="F1008" s="20">
        <f>IF(OR(B1008="",E1008=""),"",IF(D1008="Sold",-ABS(E1008),IF(D1008="Adjustment",E1008,ABS(E1008))))</f>
        <v/>
      </c>
      <c r="G1008" s="17" t="n"/>
    </row>
    <row r="1009">
      <c r="A1009" s="16" t="n"/>
      <c r="B1009" s="17" t="n"/>
      <c r="C1009" s="18">
        <f>IF(B1009="","",IFERROR(INDEX('Your items'!$B$6:$B$205,MATCH(B1009,'Your items'!$A$6:$A$205,0)),"Unknown SKU"))</f>
        <v/>
      </c>
      <c r="D1009" s="17" t="n"/>
      <c r="E1009" s="19" t="n"/>
      <c r="F1009" s="20">
        <f>IF(OR(B1009="",E1009=""),"",IF(D1009="Sold",-ABS(E1009),IF(D1009="Adjustment",E1009,ABS(E1009))))</f>
        <v/>
      </c>
      <c r="G1009" s="17" t="n"/>
    </row>
    <row r="1010">
      <c r="A1010" s="16" t="n"/>
      <c r="B1010" s="17" t="n"/>
      <c r="C1010" s="18">
        <f>IF(B1010="","",IFERROR(INDEX('Your items'!$B$6:$B$205,MATCH(B1010,'Your items'!$A$6:$A$205,0)),"Unknown SKU"))</f>
        <v/>
      </c>
      <c r="D1010" s="17" t="n"/>
      <c r="E1010" s="19" t="n"/>
      <c r="F1010" s="20">
        <f>IF(OR(B1010="",E1010=""),"",IF(D1010="Sold",-ABS(E1010),IF(D1010="Adjustment",E1010,ABS(E1010))))</f>
        <v/>
      </c>
      <c r="G1010" s="17" t="n"/>
    </row>
    <row r="1011">
      <c r="A1011" s="16" t="n"/>
      <c r="B1011" s="17" t="n"/>
      <c r="C1011" s="18">
        <f>IF(B1011="","",IFERROR(INDEX('Your items'!$B$6:$B$205,MATCH(B1011,'Your items'!$A$6:$A$205,0)),"Unknown SKU"))</f>
        <v/>
      </c>
      <c r="D1011" s="17" t="n"/>
      <c r="E1011" s="19" t="n"/>
      <c r="F1011" s="20">
        <f>IF(OR(B1011="",E1011=""),"",IF(D1011="Sold",-ABS(E1011),IF(D1011="Adjustment",E1011,ABS(E1011))))</f>
        <v/>
      </c>
      <c r="G1011" s="17" t="n"/>
    </row>
    <row r="1012">
      <c r="A1012" s="16" t="n"/>
      <c r="B1012" s="17" t="n"/>
      <c r="C1012" s="18">
        <f>IF(B1012="","",IFERROR(INDEX('Your items'!$B$6:$B$205,MATCH(B1012,'Your items'!$A$6:$A$205,0)),"Unknown SKU"))</f>
        <v/>
      </c>
      <c r="D1012" s="17" t="n"/>
      <c r="E1012" s="19" t="n"/>
      <c r="F1012" s="20">
        <f>IF(OR(B1012="",E1012=""),"",IF(D1012="Sold",-ABS(E1012),IF(D1012="Adjustment",E1012,ABS(E1012))))</f>
        <v/>
      </c>
      <c r="G1012" s="17" t="n"/>
    </row>
    <row r="1013">
      <c r="A1013" s="16" t="n"/>
      <c r="B1013" s="17" t="n"/>
      <c r="C1013" s="18">
        <f>IF(B1013="","",IFERROR(INDEX('Your items'!$B$6:$B$205,MATCH(B1013,'Your items'!$A$6:$A$205,0)),"Unknown SKU"))</f>
        <v/>
      </c>
      <c r="D1013" s="17" t="n"/>
      <c r="E1013" s="19" t="n"/>
      <c r="F1013" s="20">
        <f>IF(OR(B1013="",E1013=""),"",IF(D1013="Sold",-ABS(E1013),IF(D1013="Adjustment",E1013,ABS(E1013))))</f>
        <v/>
      </c>
      <c r="G1013" s="17" t="n"/>
    </row>
    <row r="1014">
      <c r="A1014" s="16" t="n"/>
      <c r="B1014" s="17" t="n"/>
      <c r="C1014" s="18">
        <f>IF(B1014="","",IFERROR(INDEX('Your items'!$B$6:$B$205,MATCH(B1014,'Your items'!$A$6:$A$205,0)),"Unknown SKU"))</f>
        <v/>
      </c>
      <c r="D1014" s="17" t="n"/>
      <c r="E1014" s="19" t="n"/>
      <c r="F1014" s="20">
        <f>IF(OR(B1014="",E1014=""),"",IF(D1014="Sold",-ABS(E1014),IF(D1014="Adjustment",E1014,ABS(E1014))))</f>
        <v/>
      </c>
      <c r="G1014" s="17" t="n"/>
    </row>
    <row r="1015">
      <c r="A1015" s="16" t="n"/>
      <c r="B1015" s="17" t="n"/>
      <c r="C1015" s="18">
        <f>IF(B1015="","",IFERROR(INDEX('Your items'!$B$6:$B$205,MATCH(B1015,'Your items'!$A$6:$A$205,0)),"Unknown SKU"))</f>
        <v/>
      </c>
      <c r="D1015" s="17" t="n"/>
      <c r="E1015" s="19" t="n"/>
      <c r="F1015" s="20">
        <f>IF(OR(B1015="",E1015=""),"",IF(D1015="Sold",-ABS(E1015),IF(D1015="Adjustment",E1015,ABS(E1015))))</f>
        <v/>
      </c>
      <c r="G1015" s="17" t="n"/>
    </row>
    <row r="1016">
      <c r="A1016" s="16" t="n"/>
      <c r="B1016" s="17" t="n"/>
      <c r="C1016" s="18">
        <f>IF(B1016="","",IFERROR(INDEX('Your items'!$B$6:$B$205,MATCH(B1016,'Your items'!$A$6:$A$205,0)),"Unknown SKU"))</f>
        <v/>
      </c>
      <c r="D1016" s="17" t="n"/>
      <c r="E1016" s="19" t="n"/>
      <c r="F1016" s="20">
        <f>IF(OR(B1016="",E1016=""),"",IF(D1016="Sold",-ABS(E1016),IF(D1016="Adjustment",E1016,ABS(E1016))))</f>
        <v/>
      </c>
      <c r="G1016" s="17" t="n"/>
    </row>
    <row r="1017">
      <c r="A1017" s="16" t="n"/>
      <c r="B1017" s="17" t="n"/>
      <c r="C1017" s="18">
        <f>IF(B1017="","",IFERROR(INDEX('Your items'!$B$6:$B$205,MATCH(B1017,'Your items'!$A$6:$A$205,0)),"Unknown SKU"))</f>
        <v/>
      </c>
      <c r="D1017" s="17" t="n"/>
      <c r="E1017" s="19" t="n"/>
      <c r="F1017" s="20">
        <f>IF(OR(B1017="",E1017=""),"",IF(D1017="Sold",-ABS(E1017),IF(D1017="Adjustment",E1017,ABS(E1017))))</f>
        <v/>
      </c>
      <c r="G1017" s="17" t="n"/>
    </row>
    <row r="1018">
      <c r="A1018" s="16" t="n"/>
      <c r="B1018" s="17" t="n"/>
      <c r="C1018" s="18">
        <f>IF(B1018="","",IFERROR(INDEX('Your items'!$B$6:$B$205,MATCH(B1018,'Your items'!$A$6:$A$205,0)),"Unknown SKU"))</f>
        <v/>
      </c>
      <c r="D1018" s="17" t="n"/>
      <c r="E1018" s="19" t="n"/>
      <c r="F1018" s="20">
        <f>IF(OR(B1018="",E1018=""),"",IF(D1018="Sold",-ABS(E1018),IF(D1018="Adjustment",E1018,ABS(E1018))))</f>
        <v/>
      </c>
      <c r="G1018" s="17" t="n"/>
    </row>
    <row r="1019">
      <c r="A1019" s="16" t="n"/>
      <c r="B1019" s="17" t="n"/>
      <c r="C1019" s="18">
        <f>IF(B1019="","",IFERROR(INDEX('Your items'!$B$6:$B$205,MATCH(B1019,'Your items'!$A$6:$A$205,0)),"Unknown SKU"))</f>
        <v/>
      </c>
      <c r="D1019" s="17" t="n"/>
      <c r="E1019" s="19" t="n"/>
      <c r="F1019" s="20">
        <f>IF(OR(B1019="",E1019=""),"",IF(D1019="Sold",-ABS(E1019),IF(D1019="Adjustment",E1019,ABS(E1019))))</f>
        <v/>
      </c>
      <c r="G1019" s="17" t="n"/>
    </row>
    <row r="1020">
      <c r="A1020" s="16" t="n"/>
      <c r="B1020" s="17" t="n"/>
      <c r="C1020" s="18">
        <f>IF(B1020="","",IFERROR(INDEX('Your items'!$B$6:$B$205,MATCH(B1020,'Your items'!$A$6:$A$205,0)),"Unknown SKU"))</f>
        <v/>
      </c>
      <c r="D1020" s="17" t="n"/>
      <c r="E1020" s="19" t="n"/>
      <c r="F1020" s="20">
        <f>IF(OR(B1020="",E1020=""),"",IF(D1020="Sold",-ABS(E1020),IF(D1020="Adjustment",E1020,ABS(E1020))))</f>
        <v/>
      </c>
      <c r="G1020" s="17" t="n"/>
    </row>
    <row r="1021">
      <c r="A1021" s="16" t="n"/>
      <c r="B1021" s="17" t="n"/>
      <c r="C1021" s="18">
        <f>IF(B1021="","",IFERROR(INDEX('Your items'!$B$6:$B$205,MATCH(B1021,'Your items'!$A$6:$A$205,0)),"Unknown SKU"))</f>
        <v/>
      </c>
      <c r="D1021" s="17" t="n"/>
      <c r="E1021" s="19" t="n"/>
      <c r="F1021" s="20">
        <f>IF(OR(B1021="",E1021=""),"",IF(D1021="Sold",-ABS(E1021),IF(D1021="Adjustment",E1021,ABS(E1021))))</f>
        <v/>
      </c>
      <c r="G1021" s="17" t="n"/>
    </row>
    <row r="1022">
      <c r="A1022" s="16" t="n"/>
      <c r="B1022" s="17" t="n"/>
      <c r="C1022" s="18">
        <f>IF(B1022="","",IFERROR(INDEX('Your items'!$B$6:$B$205,MATCH(B1022,'Your items'!$A$6:$A$205,0)),"Unknown SKU"))</f>
        <v/>
      </c>
      <c r="D1022" s="17" t="n"/>
      <c r="E1022" s="19" t="n"/>
      <c r="F1022" s="20">
        <f>IF(OR(B1022="",E1022=""),"",IF(D1022="Sold",-ABS(E1022),IF(D1022="Adjustment",E1022,ABS(E1022))))</f>
        <v/>
      </c>
      <c r="G1022" s="17" t="n"/>
    </row>
    <row r="1023">
      <c r="A1023" s="16" t="n"/>
      <c r="B1023" s="17" t="n"/>
      <c r="C1023" s="18">
        <f>IF(B1023="","",IFERROR(INDEX('Your items'!$B$6:$B$205,MATCH(B1023,'Your items'!$A$6:$A$205,0)),"Unknown SKU"))</f>
        <v/>
      </c>
      <c r="D1023" s="17" t="n"/>
      <c r="E1023" s="19" t="n"/>
      <c r="F1023" s="20">
        <f>IF(OR(B1023="",E1023=""),"",IF(D1023="Sold",-ABS(E1023),IF(D1023="Adjustment",E1023,ABS(E1023))))</f>
        <v/>
      </c>
      <c r="G1023" s="17" t="n"/>
    </row>
    <row r="1024">
      <c r="A1024" s="16" t="n"/>
      <c r="B1024" s="17" t="n"/>
      <c r="C1024" s="18">
        <f>IF(B1024="","",IFERROR(INDEX('Your items'!$B$6:$B$205,MATCH(B1024,'Your items'!$A$6:$A$205,0)),"Unknown SKU"))</f>
        <v/>
      </c>
      <c r="D1024" s="17" t="n"/>
      <c r="E1024" s="19" t="n"/>
      <c r="F1024" s="20">
        <f>IF(OR(B1024="",E1024=""),"",IF(D1024="Sold",-ABS(E1024),IF(D1024="Adjustment",E1024,ABS(E1024))))</f>
        <v/>
      </c>
      <c r="G1024" s="17" t="n"/>
    </row>
    <row r="1025">
      <c r="A1025" s="16" t="n"/>
      <c r="B1025" s="17" t="n"/>
      <c r="C1025" s="18">
        <f>IF(B1025="","",IFERROR(INDEX('Your items'!$B$6:$B$205,MATCH(B1025,'Your items'!$A$6:$A$205,0)),"Unknown SKU"))</f>
        <v/>
      </c>
      <c r="D1025" s="17" t="n"/>
      <c r="E1025" s="19" t="n"/>
      <c r="F1025" s="20">
        <f>IF(OR(B1025="",E1025=""),"",IF(D1025="Sold",-ABS(E1025),IF(D1025="Adjustment",E1025,ABS(E1025))))</f>
        <v/>
      </c>
      <c r="G1025" s="17" t="n"/>
    </row>
    <row r="1026">
      <c r="A1026" s="16" t="n"/>
      <c r="B1026" s="17" t="n"/>
      <c r="C1026" s="18">
        <f>IF(B1026="","",IFERROR(INDEX('Your items'!$B$6:$B$205,MATCH(B1026,'Your items'!$A$6:$A$205,0)),"Unknown SKU"))</f>
        <v/>
      </c>
      <c r="D1026" s="17" t="n"/>
      <c r="E1026" s="19" t="n"/>
      <c r="F1026" s="20">
        <f>IF(OR(B1026="",E1026=""),"",IF(D1026="Sold",-ABS(E1026),IF(D1026="Adjustment",E1026,ABS(E1026))))</f>
        <v/>
      </c>
      <c r="G1026" s="17" t="n"/>
    </row>
    <row r="1027">
      <c r="A1027" s="16" t="n"/>
      <c r="B1027" s="17" t="n"/>
      <c r="C1027" s="18">
        <f>IF(B1027="","",IFERROR(INDEX('Your items'!$B$6:$B$205,MATCH(B1027,'Your items'!$A$6:$A$205,0)),"Unknown SKU"))</f>
        <v/>
      </c>
      <c r="D1027" s="17" t="n"/>
      <c r="E1027" s="19" t="n"/>
      <c r="F1027" s="20">
        <f>IF(OR(B1027="",E1027=""),"",IF(D1027="Sold",-ABS(E1027),IF(D1027="Adjustment",E1027,ABS(E1027))))</f>
        <v/>
      </c>
      <c r="G1027" s="17" t="n"/>
    </row>
    <row r="1028">
      <c r="A1028" s="16" t="n"/>
      <c r="B1028" s="17" t="n"/>
      <c r="C1028" s="18">
        <f>IF(B1028="","",IFERROR(INDEX('Your items'!$B$6:$B$205,MATCH(B1028,'Your items'!$A$6:$A$205,0)),"Unknown SKU"))</f>
        <v/>
      </c>
      <c r="D1028" s="17" t="n"/>
      <c r="E1028" s="19" t="n"/>
      <c r="F1028" s="20">
        <f>IF(OR(B1028="",E1028=""),"",IF(D1028="Sold",-ABS(E1028),IF(D1028="Adjustment",E1028,ABS(E1028))))</f>
        <v/>
      </c>
      <c r="G1028" s="17" t="n"/>
    </row>
    <row r="1029">
      <c r="A1029" s="16" t="n"/>
      <c r="B1029" s="17" t="n"/>
      <c r="C1029" s="18">
        <f>IF(B1029="","",IFERROR(INDEX('Your items'!$B$6:$B$205,MATCH(B1029,'Your items'!$A$6:$A$205,0)),"Unknown SKU"))</f>
        <v/>
      </c>
      <c r="D1029" s="17" t="n"/>
      <c r="E1029" s="19" t="n"/>
      <c r="F1029" s="20">
        <f>IF(OR(B1029="",E1029=""),"",IF(D1029="Sold",-ABS(E1029),IF(D1029="Adjustment",E1029,ABS(E1029))))</f>
        <v/>
      </c>
      <c r="G1029" s="17" t="n"/>
    </row>
    <row r="1030">
      <c r="A1030" s="16" t="n"/>
      <c r="B1030" s="17" t="n"/>
      <c r="C1030" s="18">
        <f>IF(B1030="","",IFERROR(INDEX('Your items'!$B$6:$B$205,MATCH(B1030,'Your items'!$A$6:$A$205,0)),"Unknown SKU"))</f>
        <v/>
      </c>
      <c r="D1030" s="17" t="n"/>
      <c r="E1030" s="19" t="n"/>
      <c r="F1030" s="20">
        <f>IF(OR(B1030="",E1030=""),"",IF(D1030="Sold",-ABS(E1030),IF(D1030="Adjustment",E1030,ABS(E1030))))</f>
        <v/>
      </c>
      <c r="G1030" s="17" t="n"/>
    </row>
    <row r="1031">
      <c r="A1031" s="16" t="n"/>
      <c r="B1031" s="17" t="n"/>
      <c r="C1031" s="18">
        <f>IF(B1031="","",IFERROR(INDEX('Your items'!$B$6:$B$205,MATCH(B1031,'Your items'!$A$6:$A$205,0)),"Unknown SKU"))</f>
        <v/>
      </c>
      <c r="D1031" s="17" t="n"/>
      <c r="E1031" s="19" t="n"/>
      <c r="F1031" s="20">
        <f>IF(OR(B1031="",E1031=""),"",IF(D1031="Sold",-ABS(E1031),IF(D1031="Adjustment",E1031,ABS(E1031))))</f>
        <v/>
      </c>
      <c r="G1031" s="17" t="n"/>
    </row>
    <row r="1032">
      <c r="A1032" s="16" t="n"/>
      <c r="B1032" s="17" t="n"/>
      <c r="C1032" s="18">
        <f>IF(B1032="","",IFERROR(INDEX('Your items'!$B$6:$B$205,MATCH(B1032,'Your items'!$A$6:$A$205,0)),"Unknown SKU"))</f>
        <v/>
      </c>
      <c r="D1032" s="17" t="n"/>
      <c r="E1032" s="19" t="n"/>
      <c r="F1032" s="20">
        <f>IF(OR(B1032="",E1032=""),"",IF(D1032="Sold",-ABS(E1032),IF(D1032="Adjustment",E1032,ABS(E1032))))</f>
        <v/>
      </c>
      <c r="G1032" s="17" t="n"/>
    </row>
    <row r="1033">
      <c r="A1033" s="16" t="n"/>
      <c r="B1033" s="17" t="n"/>
      <c r="C1033" s="18">
        <f>IF(B1033="","",IFERROR(INDEX('Your items'!$B$6:$B$205,MATCH(B1033,'Your items'!$A$6:$A$205,0)),"Unknown SKU"))</f>
        <v/>
      </c>
      <c r="D1033" s="17" t="n"/>
      <c r="E1033" s="19" t="n"/>
      <c r="F1033" s="20">
        <f>IF(OR(B1033="",E1033=""),"",IF(D1033="Sold",-ABS(E1033),IF(D1033="Adjustment",E1033,ABS(E1033))))</f>
        <v/>
      </c>
      <c r="G1033" s="17" t="n"/>
    </row>
    <row r="1034">
      <c r="A1034" s="16" t="n"/>
      <c r="B1034" s="17" t="n"/>
      <c r="C1034" s="18">
        <f>IF(B1034="","",IFERROR(INDEX('Your items'!$B$6:$B$205,MATCH(B1034,'Your items'!$A$6:$A$205,0)),"Unknown SKU"))</f>
        <v/>
      </c>
      <c r="D1034" s="17" t="n"/>
      <c r="E1034" s="19" t="n"/>
      <c r="F1034" s="20">
        <f>IF(OR(B1034="",E1034=""),"",IF(D1034="Sold",-ABS(E1034),IF(D1034="Adjustment",E1034,ABS(E1034))))</f>
        <v/>
      </c>
      <c r="G1034" s="17" t="n"/>
    </row>
    <row r="1035">
      <c r="A1035" s="16" t="n"/>
      <c r="B1035" s="17" t="n"/>
      <c r="C1035" s="18">
        <f>IF(B1035="","",IFERROR(INDEX('Your items'!$B$6:$B$205,MATCH(B1035,'Your items'!$A$6:$A$205,0)),"Unknown SKU"))</f>
        <v/>
      </c>
      <c r="D1035" s="17" t="n"/>
      <c r="E1035" s="19" t="n"/>
      <c r="F1035" s="20">
        <f>IF(OR(B1035="",E1035=""),"",IF(D1035="Sold",-ABS(E1035),IF(D1035="Adjustment",E1035,ABS(E1035))))</f>
        <v/>
      </c>
      <c r="G1035" s="17" t="n"/>
    </row>
    <row r="1036">
      <c r="A1036" s="16" t="n"/>
      <c r="B1036" s="17" t="n"/>
      <c r="C1036" s="18">
        <f>IF(B1036="","",IFERROR(INDEX('Your items'!$B$6:$B$205,MATCH(B1036,'Your items'!$A$6:$A$205,0)),"Unknown SKU"))</f>
        <v/>
      </c>
      <c r="D1036" s="17" t="n"/>
      <c r="E1036" s="19" t="n"/>
      <c r="F1036" s="20">
        <f>IF(OR(B1036="",E1036=""),"",IF(D1036="Sold",-ABS(E1036),IF(D1036="Adjustment",E1036,ABS(E1036))))</f>
        <v/>
      </c>
      <c r="G1036" s="17" t="n"/>
    </row>
    <row r="1037">
      <c r="A1037" s="16" t="n"/>
      <c r="B1037" s="17" t="n"/>
      <c r="C1037" s="18">
        <f>IF(B1037="","",IFERROR(INDEX('Your items'!$B$6:$B$205,MATCH(B1037,'Your items'!$A$6:$A$205,0)),"Unknown SKU"))</f>
        <v/>
      </c>
      <c r="D1037" s="17" t="n"/>
      <c r="E1037" s="19" t="n"/>
      <c r="F1037" s="20">
        <f>IF(OR(B1037="",E1037=""),"",IF(D1037="Sold",-ABS(E1037),IF(D1037="Adjustment",E1037,ABS(E1037))))</f>
        <v/>
      </c>
      <c r="G1037" s="17" t="n"/>
    </row>
    <row r="1038">
      <c r="A1038" s="16" t="n"/>
      <c r="B1038" s="17" t="n"/>
      <c r="C1038" s="18">
        <f>IF(B1038="","",IFERROR(INDEX('Your items'!$B$6:$B$205,MATCH(B1038,'Your items'!$A$6:$A$205,0)),"Unknown SKU"))</f>
        <v/>
      </c>
      <c r="D1038" s="17" t="n"/>
      <c r="E1038" s="19" t="n"/>
      <c r="F1038" s="20">
        <f>IF(OR(B1038="",E1038=""),"",IF(D1038="Sold",-ABS(E1038),IF(D1038="Adjustment",E1038,ABS(E1038))))</f>
        <v/>
      </c>
      <c r="G1038" s="17" t="n"/>
    </row>
    <row r="1039">
      <c r="A1039" s="16" t="n"/>
      <c r="B1039" s="17" t="n"/>
      <c r="C1039" s="18">
        <f>IF(B1039="","",IFERROR(INDEX('Your items'!$B$6:$B$205,MATCH(B1039,'Your items'!$A$6:$A$205,0)),"Unknown SKU"))</f>
        <v/>
      </c>
      <c r="D1039" s="17" t="n"/>
      <c r="E1039" s="19" t="n"/>
      <c r="F1039" s="20">
        <f>IF(OR(B1039="",E1039=""),"",IF(D1039="Sold",-ABS(E1039),IF(D1039="Adjustment",E1039,ABS(E1039))))</f>
        <v/>
      </c>
      <c r="G1039" s="17" t="n"/>
    </row>
    <row r="1040">
      <c r="A1040" s="16" t="n"/>
      <c r="B1040" s="17" t="n"/>
      <c r="C1040" s="18">
        <f>IF(B1040="","",IFERROR(INDEX('Your items'!$B$6:$B$205,MATCH(B1040,'Your items'!$A$6:$A$205,0)),"Unknown SKU"))</f>
        <v/>
      </c>
      <c r="D1040" s="17" t="n"/>
      <c r="E1040" s="19" t="n"/>
      <c r="F1040" s="20">
        <f>IF(OR(B1040="",E1040=""),"",IF(D1040="Sold",-ABS(E1040),IF(D1040="Adjustment",E1040,ABS(E1040))))</f>
        <v/>
      </c>
      <c r="G1040" s="17" t="n"/>
    </row>
    <row r="1041">
      <c r="A1041" s="16" t="n"/>
      <c r="B1041" s="17" t="n"/>
      <c r="C1041" s="18">
        <f>IF(B1041="","",IFERROR(INDEX('Your items'!$B$6:$B$205,MATCH(B1041,'Your items'!$A$6:$A$205,0)),"Unknown SKU"))</f>
        <v/>
      </c>
      <c r="D1041" s="17" t="n"/>
      <c r="E1041" s="19" t="n"/>
      <c r="F1041" s="20">
        <f>IF(OR(B1041="",E1041=""),"",IF(D1041="Sold",-ABS(E1041),IF(D1041="Adjustment",E1041,ABS(E1041))))</f>
        <v/>
      </c>
      <c r="G1041" s="17" t="n"/>
    </row>
    <row r="1042">
      <c r="A1042" s="16" t="n"/>
      <c r="B1042" s="17" t="n"/>
      <c r="C1042" s="18">
        <f>IF(B1042="","",IFERROR(INDEX('Your items'!$B$6:$B$205,MATCH(B1042,'Your items'!$A$6:$A$205,0)),"Unknown SKU"))</f>
        <v/>
      </c>
      <c r="D1042" s="17" t="n"/>
      <c r="E1042" s="19" t="n"/>
      <c r="F1042" s="20">
        <f>IF(OR(B1042="",E1042=""),"",IF(D1042="Sold",-ABS(E1042),IF(D1042="Adjustment",E1042,ABS(E1042))))</f>
        <v/>
      </c>
      <c r="G1042" s="17" t="n"/>
    </row>
    <row r="1043">
      <c r="A1043" s="16" t="n"/>
      <c r="B1043" s="17" t="n"/>
      <c r="C1043" s="18">
        <f>IF(B1043="","",IFERROR(INDEX('Your items'!$B$6:$B$205,MATCH(B1043,'Your items'!$A$6:$A$205,0)),"Unknown SKU"))</f>
        <v/>
      </c>
      <c r="D1043" s="17" t="n"/>
      <c r="E1043" s="19" t="n"/>
      <c r="F1043" s="20">
        <f>IF(OR(B1043="",E1043=""),"",IF(D1043="Sold",-ABS(E1043),IF(D1043="Adjustment",E1043,ABS(E1043))))</f>
        <v/>
      </c>
      <c r="G1043" s="17" t="n"/>
    </row>
    <row r="1044">
      <c r="A1044" s="16" t="n"/>
      <c r="B1044" s="17" t="n"/>
      <c r="C1044" s="18">
        <f>IF(B1044="","",IFERROR(INDEX('Your items'!$B$6:$B$205,MATCH(B1044,'Your items'!$A$6:$A$205,0)),"Unknown SKU"))</f>
        <v/>
      </c>
      <c r="D1044" s="17" t="n"/>
      <c r="E1044" s="19" t="n"/>
      <c r="F1044" s="20">
        <f>IF(OR(B1044="",E1044=""),"",IF(D1044="Sold",-ABS(E1044),IF(D1044="Adjustment",E1044,ABS(E1044))))</f>
        <v/>
      </c>
      <c r="G1044" s="17" t="n"/>
    </row>
    <row r="1045">
      <c r="A1045" s="16" t="n"/>
      <c r="B1045" s="17" t="n"/>
      <c r="C1045" s="18">
        <f>IF(B1045="","",IFERROR(INDEX('Your items'!$B$6:$B$205,MATCH(B1045,'Your items'!$A$6:$A$205,0)),"Unknown SKU"))</f>
        <v/>
      </c>
      <c r="D1045" s="17" t="n"/>
      <c r="E1045" s="19" t="n"/>
      <c r="F1045" s="20">
        <f>IF(OR(B1045="",E1045=""),"",IF(D1045="Sold",-ABS(E1045),IF(D1045="Adjustment",E1045,ABS(E1045))))</f>
        <v/>
      </c>
      <c r="G1045" s="17" t="n"/>
    </row>
    <row r="1046">
      <c r="A1046" s="16" t="n"/>
      <c r="B1046" s="17" t="n"/>
      <c r="C1046" s="18">
        <f>IF(B1046="","",IFERROR(INDEX('Your items'!$B$6:$B$205,MATCH(B1046,'Your items'!$A$6:$A$205,0)),"Unknown SKU"))</f>
        <v/>
      </c>
      <c r="D1046" s="17" t="n"/>
      <c r="E1046" s="19" t="n"/>
      <c r="F1046" s="20">
        <f>IF(OR(B1046="",E1046=""),"",IF(D1046="Sold",-ABS(E1046),IF(D1046="Adjustment",E1046,ABS(E1046))))</f>
        <v/>
      </c>
      <c r="G1046" s="17" t="n"/>
    </row>
    <row r="1047">
      <c r="A1047" s="16" t="n"/>
      <c r="B1047" s="17" t="n"/>
      <c r="C1047" s="18">
        <f>IF(B1047="","",IFERROR(INDEX('Your items'!$B$6:$B$205,MATCH(B1047,'Your items'!$A$6:$A$205,0)),"Unknown SKU"))</f>
        <v/>
      </c>
      <c r="D1047" s="17" t="n"/>
      <c r="E1047" s="19" t="n"/>
      <c r="F1047" s="20">
        <f>IF(OR(B1047="",E1047=""),"",IF(D1047="Sold",-ABS(E1047),IF(D1047="Adjustment",E1047,ABS(E1047))))</f>
        <v/>
      </c>
      <c r="G1047" s="17" t="n"/>
    </row>
    <row r="1048">
      <c r="A1048" s="16" t="n"/>
      <c r="B1048" s="17" t="n"/>
      <c r="C1048" s="18">
        <f>IF(B1048="","",IFERROR(INDEX('Your items'!$B$6:$B$205,MATCH(B1048,'Your items'!$A$6:$A$205,0)),"Unknown SKU"))</f>
        <v/>
      </c>
      <c r="D1048" s="17" t="n"/>
      <c r="E1048" s="19" t="n"/>
      <c r="F1048" s="20">
        <f>IF(OR(B1048="",E1048=""),"",IF(D1048="Sold",-ABS(E1048),IF(D1048="Adjustment",E1048,ABS(E1048))))</f>
        <v/>
      </c>
      <c r="G1048" s="17" t="n"/>
    </row>
    <row r="1049">
      <c r="A1049" s="16" t="n"/>
      <c r="B1049" s="17" t="n"/>
      <c r="C1049" s="18">
        <f>IF(B1049="","",IFERROR(INDEX('Your items'!$B$6:$B$205,MATCH(B1049,'Your items'!$A$6:$A$205,0)),"Unknown SKU"))</f>
        <v/>
      </c>
      <c r="D1049" s="17" t="n"/>
      <c r="E1049" s="19" t="n"/>
      <c r="F1049" s="20">
        <f>IF(OR(B1049="",E1049=""),"",IF(D1049="Sold",-ABS(E1049),IF(D1049="Adjustment",E1049,ABS(E1049))))</f>
        <v/>
      </c>
      <c r="G1049" s="17" t="n"/>
    </row>
    <row r="1050">
      <c r="A1050" s="16" t="n"/>
      <c r="B1050" s="17" t="n"/>
      <c r="C1050" s="18">
        <f>IF(B1050="","",IFERROR(INDEX('Your items'!$B$6:$B$205,MATCH(B1050,'Your items'!$A$6:$A$205,0)),"Unknown SKU"))</f>
        <v/>
      </c>
      <c r="D1050" s="17" t="n"/>
      <c r="E1050" s="19" t="n"/>
      <c r="F1050" s="20">
        <f>IF(OR(B1050="",E1050=""),"",IF(D1050="Sold",-ABS(E1050),IF(D1050="Adjustment",E1050,ABS(E1050))))</f>
        <v/>
      </c>
      <c r="G1050" s="17" t="n"/>
    </row>
    <row r="1051">
      <c r="A1051" s="16" t="n"/>
      <c r="B1051" s="17" t="n"/>
      <c r="C1051" s="18">
        <f>IF(B1051="","",IFERROR(INDEX('Your items'!$B$6:$B$205,MATCH(B1051,'Your items'!$A$6:$A$205,0)),"Unknown SKU"))</f>
        <v/>
      </c>
      <c r="D1051" s="17" t="n"/>
      <c r="E1051" s="19" t="n"/>
      <c r="F1051" s="20">
        <f>IF(OR(B1051="",E1051=""),"",IF(D1051="Sold",-ABS(E1051),IF(D1051="Adjustment",E1051,ABS(E1051))))</f>
        <v/>
      </c>
      <c r="G1051" s="17" t="n"/>
    </row>
    <row r="1052">
      <c r="A1052" s="16" t="n"/>
      <c r="B1052" s="17" t="n"/>
      <c r="C1052" s="18">
        <f>IF(B1052="","",IFERROR(INDEX('Your items'!$B$6:$B$205,MATCH(B1052,'Your items'!$A$6:$A$205,0)),"Unknown SKU"))</f>
        <v/>
      </c>
      <c r="D1052" s="17" t="n"/>
      <c r="E1052" s="19" t="n"/>
      <c r="F1052" s="20">
        <f>IF(OR(B1052="",E1052=""),"",IF(D1052="Sold",-ABS(E1052),IF(D1052="Adjustment",E1052,ABS(E1052))))</f>
        <v/>
      </c>
      <c r="G1052" s="17" t="n"/>
    </row>
    <row r="1053">
      <c r="A1053" s="16" t="n"/>
      <c r="B1053" s="17" t="n"/>
      <c r="C1053" s="18">
        <f>IF(B1053="","",IFERROR(INDEX('Your items'!$B$6:$B$205,MATCH(B1053,'Your items'!$A$6:$A$205,0)),"Unknown SKU"))</f>
        <v/>
      </c>
      <c r="D1053" s="17" t="n"/>
      <c r="E1053" s="19" t="n"/>
      <c r="F1053" s="20">
        <f>IF(OR(B1053="",E1053=""),"",IF(D1053="Sold",-ABS(E1053),IF(D1053="Adjustment",E1053,ABS(E1053))))</f>
        <v/>
      </c>
      <c r="G1053" s="17" t="n"/>
    </row>
    <row r="1054">
      <c r="A1054" s="16" t="n"/>
      <c r="B1054" s="17" t="n"/>
      <c r="C1054" s="18">
        <f>IF(B1054="","",IFERROR(INDEX('Your items'!$B$6:$B$205,MATCH(B1054,'Your items'!$A$6:$A$205,0)),"Unknown SKU"))</f>
        <v/>
      </c>
      <c r="D1054" s="17" t="n"/>
      <c r="E1054" s="19" t="n"/>
      <c r="F1054" s="20">
        <f>IF(OR(B1054="",E1054=""),"",IF(D1054="Sold",-ABS(E1054),IF(D1054="Adjustment",E1054,ABS(E1054))))</f>
        <v/>
      </c>
      <c r="G1054" s="17" t="n"/>
    </row>
    <row r="1055">
      <c r="A1055" s="16" t="n"/>
      <c r="B1055" s="17" t="n"/>
      <c r="C1055" s="18">
        <f>IF(B1055="","",IFERROR(INDEX('Your items'!$B$6:$B$205,MATCH(B1055,'Your items'!$A$6:$A$205,0)),"Unknown SKU"))</f>
        <v/>
      </c>
      <c r="D1055" s="17" t="n"/>
      <c r="E1055" s="19" t="n"/>
      <c r="F1055" s="20">
        <f>IF(OR(B1055="",E1055=""),"",IF(D1055="Sold",-ABS(E1055),IF(D1055="Adjustment",E1055,ABS(E1055))))</f>
        <v/>
      </c>
      <c r="G1055" s="17" t="n"/>
    </row>
    <row r="1056">
      <c r="A1056" s="16" t="n"/>
      <c r="B1056" s="17" t="n"/>
      <c r="C1056" s="18">
        <f>IF(B1056="","",IFERROR(INDEX('Your items'!$B$6:$B$205,MATCH(B1056,'Your items'!$A$6:$A$205,0)),"Unknown SKU"))</f>
        <v/>
      </c>
      <c r="D1056" s="17" t="n"/>
      <c r="E1056" s="19" t="n"/>
      <c r="F1056" s="20">
        <f>IF(OR(B1056="",E1056=""),"",IF(D1056="Sold",-ABS(E1056),IF(D1056="Adjustment",E1056,ABS(E1056))))</f>
        <v/>
      </c>
      <c r="G1056" s="17" t="n"/>
    </row>
    <row r="1057">
      <c r="A1057" s="16" t="n"/>
      <c r="B1057" s="17" t="n"/>
      <c r="C1057" s="18">
        <f>IF(B1057="","",IFERROR(INDEX('Your items'!$B$6:$B$205,MATCH(B1057,'Your items'!$A$6:$A$205,0)),"Unknown SKU"))</f>
        <v/>
      </c>
      <c r="D1057" s="17" t="n"/>
      <c r="E1057" s="19" t="n"/>
      <c r="F1057" s="20">
        <f>IF(OR(B1057="",E1057=""),"",IF(D1057="Sold",-ABS(E1057),IF(D1057="Adjustment",E1057,ABS(E1057))))</f>
        <v/>
      </c>
      <c r="G1057" s="17" t="n"/>
    </row>
    <row r="1058">
      <c r="A1058" s="16" t="n"/>
      <c r="B1058" s="17" t="n"/>
      <c r="C1058" s="18">
        <f>IF(B1058="","",IFERROR(INDEX('Your items'!$B$6:$B$205,MATCH(B1058,'Your items'!$A$6:$A$205,0)),"Unknown SKU"))</f>
        <v/>
      </c>
      <c r="D1058" s="17" t="n"/>
      <c r="E1058" s="19" t="n"/>
      <c r="F1058" s="20">
        <f>IF(OR(B1058="",E1058=""),"",IF(D1058="Sold",-ABS(E1058),IF(D1058="Adjustment",E1058,ABS(E1058))))</f>
        <v/>
      </c>
      <c r="G1058" s="17" t="n"/>
    </row>
    <row r="1059">
      <c r="A1059" s="16" t="n"/>
      <c r="B1059" s="17" t="n"/>
      <c r="C1059" s="18">
        <f>IF(B1059="","",IFERROR(INDEX('Your items'!$B$6:$B$205,MATCH(B1059,'Your items'!$A$6:$A$205,0)),"Unknown SKU"))</f>
        <v/>
      </c>
      <c r="D1059" s="17" t="n"/>
      <c r="E1059" s="19" t="n"/>
      <c r="F1059" s="20">
        <f>IF(OR(B1059="",E1059=""),"",IF(D1059="Sold",-ABS(E1059),IF(D1059="Adjustment",E1059,ABS(E1059))))</f>
        <v/>
      </c>
      <c r="G1059" s="17" t="n"/>
    </row>
    <row r="1060">
      <c r="A1060" s="16" t="n"/>
      <c r="B1060" s="17" t="n"/>
      <c r="C1060" s="18">
        <f>IF(B1060="","",IFERROR(INDEX('Your items'!$B$6:$B$205,MATCH(B1060,'Your items'!$A$6:$A$205,0)),"Unknown SKU"))</f>
        <v/>
      </c>
      <c r="D1060" s="17" t="n"/>
      <c r="E1060" s="19" t="n"/>
      <c r="F1060" s="20">
        <f>IF(OR(B1060="",E1060=""),"",IF(D1060="Sold",-ABS(E1060),IF(D1060="Adjustment",E1060,ABS(E1060))))</f>
        <v/>
      </c>
      <c r="G1060" s="17" t="n"/>
    </row>
    <row r="1061">
      <c r="A1061" s="16" t="n"/>
      <c r="B1061" s="17" t="n"/>
      <c r="C1061" s="18">
        <f>IF(B1061="","",IFERROR(INDEX('Your items'!$B$6:$B$205,MATCH(B1061,'Your items'!$A$6:$A$205,0)),"Unknown SKU"))</f>
        <v/>
      </c>
      <c r="D1061" s="17" t="n"/>
      <c r="E1061" s="19" t="n"/>
      <c r="F1061" s="20">
        <f>IF(OR(B1061="",E1061=""),"",IF(D1061="Sold",-ABS(E1061),IF(D1061="Adjustment",E1061,ABS(E1061))))</f>
        <v/>
      </c>
      <c r="G1061" s="17" t="n"/>
    </row>
    <row r="1062">
      <c r="A1062" s="16" t="n"/>
      <c r="B1062" s="17" t="n"/>
      <c r="C1062" s="18">
        <f>IF(B1062="","",IFERROR(INDEX('Your items'!$B$6:$B$205,MATCH(B1062,'Your items'!$A$6:$A$205,0)),"Unknown SKU"))</f>
        <v/>
      </c>
      <c r="D1062" s="17" t="n"/>
      <c r="E1062" s="19" t="n"/>
      <c r="F1062" s="20">
        <f>IF(OR(B1062="",E1062=""),"",IF(D1062="Sold",-ABS(E1062),IF(D1062="Adjustment",E1062,ABS(E1062))))</f>
        <v/>
      </c>
      <c r="G1062" s="17" t="n"/>
    </row>
    <row r="1063">
      <c r="A1063" s="16" t="n"/>
      <c r="B1063" s="17" t="n"/>
      <c r="C1063" s="18">
        <f>IF(B1063="","",IFERROR(INDEX('Your items'!$B$6:$B$205,MATCH(B1063,'Your items'!$A$6:$A$205,0)),"Unknown SKU"))</f>
        <v/>
      </c>
      <c r="D1063" s="17" t="n"/>
      <c r="E1063" s="19" t="n"/>
      <c r="F1063" s="20">
        <f>IF(OR(B1063="",E1063=""),"",IF(D1063="Sold",-ABS(E1063),IF(D1063="Adjustment",E1063,ABS(E1063))))</f>
        <v/>
      </c>
      <c r="G1063" s="17" t="n"/>
    </row>
    <row r="1064">
      <c r="A1064" s="16" t="n"/>
      <c r="B1064" s="17" t="n"/>
      <c r="C1064" s="18">
        <f>IF(B1064="","",IFERROR(INDEX('Your items'!$B$6:$B$205,MATCH(B1064,'Your items'!$A$6:$A$205,0)),"Unknown SKU"))</f>
        <v/>
      </c>
      <c r="D1064" s="17" t="n"/>
      <c r="E1064" s="19" t="n"/>
      <c r="F1064" s="20">
        <f>IF(OR(B1064="",E1064=""),"",IF(D1064="Sold",-ABS(E1064),IF(D1064="Adjustment",E1064,ABS(E1064))))</f>
        <v/>
      </c>
      <c r="G1064" s="17" t="n"/>
    </row>
    <row r="1065">
      <c r="A1065" s="16" t="n"/>
      <c r="B1065" s="17" t="n"/>
      <c r="C1065" s="18">
        <f>IF(B1065="","",IFERROR(INDEX('Your items'!$B$6:$B$205,MATCH(B1065,'Your items'!$A$6:$A$205,0)),"Unknown SKU"))</f>
        <v/>
      </c>
      <c r="D1065" s="17" t="n"/>
      <c r="E1065" s="19" t="n"/>
      <c r="F1065" s="20">
        <f>IF(OR(B1065="",E1065=""),"",IF(D1065="Sold",-ABS(E1065),IF(D1065="Adjustment",E1065,ABS(E1065))))</f>
        <v/>
      </c>
      <c r="G1065" s="17" t="n"/>
    </row>
    <row r="1066">
      <c r="A1066" s="16" t="n"/>
      <c r="B1066" s="17" t="n"/>
      <c r="C1066" s="18">
        <f>IF(B1066="","",IFERROR(INDEX('Your items'!$B$6:$B$205,MATCH(B1066,'Your items'!$A$6:$A$205,0)),"Unknown SKU"))</f>
        <v/>
      </c>
      <c r="D1066" s="17" t="n"/>
      <c r="E1066" s="19" t="n"/>
      <c r="F1066" s="20">
        <f>IF(OR(B1066="",E1066=""),"",IF(D1066="Sold",-ABS(E1066),IF(D1066="Adjustment",E1066,ABS(E1066))))</f>
        <v/>
      </c>
      <c r="G1066" s="17" t="n"/>
    </row>
    <row r="1067">
      <c r="A1067" s="16" t="n"/>
      <c r="B1067" s="17" t="n"/>
      <c r="C1067" s="18">
        <f>IF(B1067="","",IFERROR(INDEX('Your items'!$B$6:$B$205,MATCH(B1067,'Your items'!$A$6:$A$205,0)),"Unknown SKU"))</f>
        <v/>
      </c>
      <c r="D1067" s="17" t="n"/>
      <c r="E1067" s="19" t="n"/>
      <c r="F1067" s="20">
        <f>IF(OR(B1067="",E1067=""),"",IF(D1067="Sold",-ABS(E1067),IF(D1067="Adjustment",E1067,ABS(E1067))))</f>
        <v/>
      </c>
      <c r="G1067" s="17" t="n"/>
    </row>
    <row r="1068">
      <c r="A1068" s="16" t="n"/>
      <c r="B1068" s="17" t="n"/>
      <c r="C1068" s="18">
        <f>IF(B1068="","",IFERROR(INDEX('Your items'!$B$6:$B$205,MATCH(B1068,'Your items'!$A$6:$A$205,0)),"Unknown SKU"))</f>
        <v/>
      </c>
      <c r="D1068" s="17" t="n"/>
      <c r="E1068" s="19" t="n"/>
      <c r="F1068" s="20">
        <f>IF(OR(B1068="",E1068=""),"",IF(D1068="Sold",-ABS(E1068),IF(D1068="Adjustment",E1068,ABS(E1068))))</f>
        <v/>
      </c>
      <c r="G1068" s="17" t="n"/>
    </row>
    <row r="1069">
      <c r="A1069" s="16" t="n"/>
      <c r="B1069" s="17" t="n"/>
      <c r="C1069" s="18">
        <f>IF(B1069="","",IFERROR(INDEX('Your items'!$B$6:$B$205,MATCH(B1069,'Your items'!$A$6:$A$205,0)),"Unknown SKU"))</f>
        <v/>
      </c>
      <c r="D1069" s="17" t="n"/>
      <c r="E1069" s="19" t="n"/>
      <c r="F1069" s="20">
        <f>IF(OR(B1069="",E1069=""),"",IF(D1069="Sold",-ABS(E1069),IF(D1069="Adjustment",E1069,ABS(E1069))))</f>
        <v/>
      </c>
      <c r="G1069" s="17" t="n"/>
    </row>
    <row r="1070">
      <c r="A1070" s="16" t="n"/>
      <c r="B1070" s="17" t="n"/>
      <c r="C1070" s="18">
        <f>IF(B1070="","",IFERROR(INDEX('Your items'!$B$6:$B$205,MATCH(B1070,'Your items'!$A$6:$A$205,0)),"Unknown SKU"))</f>
        <v/>
      </c>
      <c r="D1070" s="17" t="n"/>
      <c r="E1070" s="19" t="n"/>
      <c r="F1070" s="20">
        <f>IF(OR(B1070="",E1070=""),"",IF(D1070="Sold",-ABS(E1070),IF(D1070="Adjustment",E1070,ABS(E1070))))</f>
        <v/>
      </c>
      <c r="G1070" s="17" t="n"/>
    </row>
    <row r="1071">
      <c r="A1071" s="16" t="n"/>
      <c r="B1071" s="17" t="n"/>
      <c r="C1071" s="18">
        <f>IF(B1071="","",IFERROR(INDEX('Your items'!$B$6:$B$205,MATCH(B1071,'Your items'!$A$6:$A$205,0)),"Unknown SKU"))</f>
        <v/>
      </c>
      <c r="D1071" s="17" t="n"/>
      <c r="E1071" s="19" t="n"/>
      <c r="F1071" s="20">
        <f>IF(OR(B1071="",E1071=""),"",IF(D1071="Sold",-ABS(E1071),IF(D1071="Adjustment",E1071,ABS(E1071))))</f>
        <v/>
      </c>
      <c r="G1071" s="17" t="n"/>
    </row>
    <row r="1072">
      <c r="A1072" s="16" t="n"/>
      <c r="B1072" s="17" t="n"/>
      <c r="C1072" s="18">
        <f>IF(B1072="","",IFERROR(INDEX('Your items'!$B$6:$B$205,MATCH(B1072,'Your items'!$A$6:$A$205,0)),"Unknown SKU"))</f>
        <v/>
      </c>
      <c r="D1072" s="17" t="n"/>
      <c r="E1072" s="19" t="n"/>
      <c r="F1072" s="20">
        <f>IF(OR(B1072="",E1072=""),"",IF(D1072="Sold",-ABS(E1072),IF(D1072="Adjustment",E1072,ABS(E1072))))</f>
        <v/>
      </c>
      <c r="G1072" s="17" t="n"/>
    </row>
    <row r="1073">
      <c r="A1073" s="16" t="n"/>
      <c r="B1073" s="17" t="n"/>
      <c r="C1073" s="18">
        <f>IF(B1073="","",IFERROR(INDEX('Your items'!$B$6:$B$205,MATCH(B1073,'Your items'!$A$6:$A$205,0)),"Unknown SKU"))</f>
        <v/>
      </c>
      <c r="D1073" s="17" t="n"/>
      <c r="E1073" s="19" t="n"/>
      <c r="F1073" s="20">
        <f>IF(OR(B1073="",E1073=""),"",IF(D1073="Sold",-ABS(E1073),IF(D1073="Adjustment",E1073,ABS(E1073))))</f>
        <v/>
      </c>
      <c r="G1073" s="17" t="n"/>
    </row>
    <row r="1074">
      <c r="A1074" s="16" t="n"/>
      <c r="B1074" s="17" t="n"/>
      <c r="C1074" s="18">
        <f>IF(B1074="","",IFERROR(INDEX('Your items'!$B$6:$B$205,MATCH(B1074,'Your items'!$A$6:$A$205,0)),"Unknown SKU"))</f>
        <v/>
      </c>
      <c r="D1074" s="17" t="n"/>
      <c r="E1074" s="19" t="n"/>
      <c r="F1074" s="20">
        <f>IF(OR(B1074="",E1074=""),"",IF(D1074="Sold",-ABS(E1074),IF(D1074="Adjustment",E1074,ABS(E1074))))</f>
        <v/>
      </c>
      <c r="G1074" s="17" t="n"/>
    </row>
    <row r="1075">
      <c r="A1075" s="16" t="n"/>
      <c r="B1075" s="17" t="n"/>
      <c r="C1075" s="18">
        <f>IF(B1075="","",IFERROR(INDEX('Your items'!$B$6:$B$205,MATCH(B1075,'Your items'!$A$6:$A$205,0)),"Unknown SKU"))</f>
        <v/>
      </c>
      <c r="D1075" s="17" t="n"/>
      <c r="E1075" s="19" t="n"/>
      <c r="F1075" s="20">
        <f>IF(OR(B1075="",E1075=""),"",IF(D1075="Sold",-ABS(E1075),IF(D1075="Adjustment",E1075,ABS(E1075))))</f>
        <v/>
      </c>
      <c r="G1075" s="17" t="n"/>
    </row>
    <row r="1076">
      <c r="A1076" s="16" t="n"/>
      <c r="B1076" s="17" t="n"/>
      <c r="C1076" s="18">
        <f>IF(B1076="","",IFERROR(INDEX('Your items'!$B$6:$B$205,MATCH(B1076,'Your items'!$A$6:$A$205,0)),"Unknown SKU"))</f>
        <v/>
      </c>
      <c r="D1076" s="17" t="n"/>
      <c r="E1076" s="19" t="n"/>
      <c r="F1076" s="20">
        <f>IF(OR(B1076="",E1076=""),"",IF(D1076="Sold",-ABS(E1076),IF(D1076="Adjustment",E1076,ABS(E1076))))</f>
        <v/>
      </c>
      <c r="G1076" s="17" t="n"/>
    </row>
    <row r="1077">
      <c r="A1077" s="16" t="n"/>
      <c r="B1077" s="17" t="n"/>
      <c r="C1077" s="18">
        <f>IF(B1077="","",IFERROR(INDEX('Your items'!$B$6:$B$205,MATCH(B1077,'Your items'!$A$6:$A$205,0)),"Unknown SKU"))</f>
        <v/>
      </c>
      <c r="D1077" s="17" t="n"/>
      <c r="E1077" s="19" t="n"/>
      <c r="F1077" s="20">
        <f>IF(OR(B1077="",E1077=""),"",IF(D1077="Sold",-ABS(E1077),IF(D1077="Adjustment",E1077,ABS(E1077))))</f>
        <v/>
      </c>
      <c r="G1077" s="17" t="n"/>
    </row>
    <row r="1078">
      <c r="A1078" s="16" t="n"/>
      <c r="B1078" s="17" t="n"/>
      <c r="C1078" s="18">
        <f>IF(B1078="","",IFERROR(INDEX('Your items'!$B$6:$B$205,MATCH(B1078,'Your items'!$A$6:$A$205,0)),"Unknown SKU"))</f>
        <v/>
      </c>
      <c r="D1078" s="17" t="n"/>
      <c r="E1078" s="19" t="n"/>
      <c r="F1078" s="20">
        <f>IF(OR(B1078="",E1078=""),"",IF(D1078="Sold",-ABS(E1078),IF(D1078="Adjustment",E1078,ABS(E1078))))</f>
        <v/>
      </c>
      <c r="G1078" s="17" t="n"/>
    </row>
    <row r="1079">
      <c r="A1079" s="16" t="n"/>
      <c r="B1079" s="17" t="n"/>
      <c r="C1079" s="18">
        <f>IF(B1079="","",IFERROR(INDEX('Your items'!$B$6:$B$205,MATCH(B1079,'Your items'!$A$6:$A$205,0)),"Unknown SKU"))</f>
        <v/>
      </c>
      <c r="D1079" s="17" t="n"/>
      <c r="E1079" s="19" t="n"/>
      <c r="F1079" s="20">
        <f>IF(OR(B1079="",E1079=""),"",IF(D1079="Sold",-ABS(E1079),IF(D1079="Adjustment",E1079,ABS(E1079))))</f>
        <v/>
      </c>
      <c r="G1079" s="17" t="n"/>
    </row>
    <row r="1080">
      <c r="A1080" s="16" t="n"/>
      <c r="B1080" s="17" t="n"/>
      <c r="C1080" s="18">
        <f>IF(B1080="","",IFERROR(INDEX('Your items'!$B$6:$B$205,MATCH(B1080,'Your items'!$A$6:$A$205,0)),"Unknown SKU"))</f>
        <v/>
      </c>
      <c r="D1080" s="17" t="n"/>
      <c r="E1080" s="19" t="n"/>
      <c r="F1080" s="20">
        <f>IF(OR(B1080="",E1080=""),"",IF(D1080="Sold",-ABS(E1080),IF(D1080="Adjustment",E1080,ABS(E1080))))</f>
        <v/>
      </c>
      <c r="G1080" s="17" t="n"/>
    </row>
    <row r="1081">
      <c r="A1081" s="16" t="n"/>
      <c r="B1081" s="17" t="n"/>
      <c r="C1081" s="18">
        <f>IF(B1081="","",IFERROR(INDEX('Your items'!$B$6:$B$205,MATCH(B1081,'Your items'!$A$6:$A$205,0)),"Unknown SKU"))</f>
        <v/>
      </c>
      <c r="D1081" s="17" t="n"/>
      <c r="E1081" s="19" t="n"/>
      <c r="F1081" s="20">
        <f>IF(OR(B1081="",E1081=""),"",IF(D1081="Sold",-ABS(E1081),IF(D1081="Adjustment",E1081,ABS(E1081))))</f>
        <v/>
      </c>
      <c r="G1081" s="17" t="n"/>
    </row>
    <row r="1082">
      <c r="A1082" s="16" t="n"/>
      <c r="B1082" s="17" t="n"/>
      <c r="C1082" s="18">
        <f>IF(B1082="","",IFERROR(INDEX('Your items'!$B$6:$B$205,MATCH(B1082,'Your items'!$A$6:$A$205,0)),"Unknown SKU"))</f>
        <v/>
      </c>
      <c r="D1082" s="17" t="n"/>
      <c r="E1082" s="19" t="n"/>
      <c r="F1082" s="20">
        <f>IF(OR(B1082="",E1082=""),"",IF(D1082="Sold",-ABS(E1082),IF(D1082="Adjustment",E1082,ABS(E1082))))</f>
        <v/>
      </c>
      <c r="G1082" s="17" t="n"/>
    </row>
    <row r="1083">
      <c r="A1083" s="16" t="n"/>
      <c r="B1083" s="17" t="n"/>
      <c r="C1083" s="18">
        <f>IF(B1083="","",IFERROR(INDEX('Your items'!$B$6:$B$205,MATCH(B1083,'Your items'!$A$6:$A$205,0)),"Unknown SKU"))</f>
        <v/>
      </c>
      <c r="D1083" s="17" t="n"/>
      <c r="E1083" s="19" t="n"/>
      <c r="F1083" s="20">
        <f>IF(OR(B1083="",E1083=""),"",IF(D1083="Sold",-ABS(E1083),IF(D1083="Adjustment",E1083,ABS(E1083))))</f>
        <v/>
      </c>
      <c r="G1083" s="17" t="n"/>
    </row>
    <row r="1084">
      <c r="A1084" s="16" t="n"/>
      <c r="B1084" s="17" t="n"/>
      <c r="C1084" s="18">
        <f>IF(B1084="","",IFERROR(INDEX('Your items'!$B$6:$B$205,MATCH(B1084,'Your items'!$A$6:$A$205,0)),"Unknown SKU"))</f>
        <v/>
      </c>
      <c r="D1084" s="17" t="n"/>
      <c r="E1084" s="19" t="n"/>
      <c r="F1084" s="20">
        <f>IF(OR(B1084="",E1084=""),"",IF(D1084="Sold",-ABS(E1084),IF(D1084="Adjustment",E1084,ABS(E1084))))</f>
        <v/>
      </c>
      <c r="G1084" s="17" t="n"/>
    </row>
    <row r="1085">
      <c r="A1085" s="16" t="n"/>
      <c r="B1085" s="17" t="n"/>
      <c r="C1085" s="18">
        <f>IF(B1085="","",IFERROR(INDEX('Your items'!$B$6:$B$205,MATCH(B1085,'Your items'!$A$6:$A$205,0)),"Unknown SKU"))</f>
        <v/>
      </c>
      <c r="D1085" s="17" t="n"/>
      <c r="E1085" s="19" t="n"/>
      <c r="F1085" s="20">
        <f>IF(OR(B1085="",E1085=""),"",IF(D1085="Sold",-ABS(E1085),IF(D1085="Adjustment",E1085,ABS(E1085))))</f>
        <v/>
      </c>
      <c r="G1085" s="17" t="n"/>
    </row>
    <row r="1086">
      <c r="A1086" s="16" t="n"/>
      <c r="B1086" s="17" t="n"/>
      <c r="C1086" s="18">
        <f>IF(B1086="","",IFERROR(INDEX('Your items'!$B$6:$B$205,MATCH(B1086,'Your items'!$A$6:$A$205,0)),"Unknown SKU"))</f>
        <v/>
      </c>
      <c r="D1086" s="17" t="n"/>
      <c r="E1086" s="19" t="n"/>
      <c r="F1086" s="20">
        <f>IF(OR(B1086="",E1086=""),"",IF(D1086="Sold",-ABS(E1086),IF(D1086="Adjustment",E1086,ABS(E1086))))</f>
        <v/>
      </c>
      <c r="G1086" s="17" t="n"/>
    </row>
    <row r="1087">
      <c r="A1087" s="16" t="n"/>
      <c r="B1087" s="17" t="n"/>
      <c r="C1087" s="18">
        <f>IF(B1087="","",IFERROR(INDEX('Your items'!$B$6:$B$205,MATCH(B1087,'Your items'!$A$6:$A$205,0)),"Unknown SKU"))</f>
        <v/>
      </c>
      <c r="D1087" s="17" t="n"/>
      <c r="E1087" s="19" t="n"/>
      <c r="F1087" s="20">
        <f>IF(OR(B1087="",E1087=""),"",IF(D1087="Sold",-ABS(E1087),IF(D1087="Adjustment",E1087,ABS(E1087))))</f>
        <v/>
      </c>
      <c r="G1087" s="17" t="n"/>
    </row>
    <row r="1088">
      <c r="A1088" s="16" t="n"/>
      <c r="B1088" s="17" t="n"/>
      <c r="C1088" s="18">
        <f>IF(B1088="","",IFERROR(INDEX('Your items'!$B$6:$B$205,MATCH(B1088,'Your items'!$A$6:$A$205,0)),"Unknown SKU"))</f>
        <v/>
      </c>
      <c r="D1088" s="17" t="n"/>
      <c r="E1088" s="19" t="n"/>
      <c r="F1088" s="20">
        <f>IF(OR(B1088="",E1088=""),"",IF(D1088="Sold",-ABS(E1088),IF(D1088="Adjustment",E1088,ABS(E1088))))</f>
        <v/>
      </c>
      <c r="G1088" s="17" t="n"/>
    </row>
    <row r="1089">
      <c r="A1089" s="16" t="n"/>
      <c r="B1089" s="17" t="n"/>
      <c r="C1089" s="18">
        <f>IF(B1089="","",IFERROR(INDEX('Your items'!$B$6:$B$205,MATCH(B1089,'Your items'!$A$6:$A$205,0)),"Unknown SKU"))</f>
        <v/>
      </c>
      <c r="D1089" s="17" t="n"/>
      <c r="E1089" s="19" t="n"/>
      <c r="F1089" s="20">
        <f>IF(OR(B1089="",E1089=""),"",IF(D1089="Sold",-ABS(E1089),IF(D1089="Adjustment",E1089,ABS(E1089))))</f>
        <v/>
      </c>
      <c r="G1089" s="17" t="n"/>
    </row>
    <row r="1090">
      <c r="A1090" s="16" t="n"/>
      <c r="B1090" s="17" t="n"/>
      <c r="C1090" s="18">
        <f>IF(B1090="","",IFERROR(INDEX('Your items'!$B$6:$B$205,MATCH(B1090,'Your items'!$A$6:$A$205,0)),"Unknown SKU"))</f>
        <v/>
      </c>
      <c r="D1090" s="17" t="n"/>
      <c r="E1090" s="19" t="n"/>
      <c r="F1090" s="20">
        <f>IF(OR(B1090="",E1090=""),"",IF(D1090="Sold",-ABS(E1090),IF(D1090="Adjustment",E1090,ABS(E1090))))</f>
        <v/>
      </c>
      <c r="G1090" s="17" t="n"/>
    </row>
    <row r="1091">
      <c r="A1091" s="16" t="n"/>
      <c r="B1091" s="17" t="n"/>
      <c r="C1091" s="18">
        <f>IF(B1091="","",IFERROR(INDEX('Your items'!$B$6:$B$205,MATCH(B1091,'Your items'!$A$6:$A$205,0)),"Unknown SKU"))</f>
        <v/>
      </c>
      <c r="D1091" s="17" t="n"/>
      <c r="E1091" s="19" t="n"/>
      <c r="F1091" s="20">
        <f>IF(OR(B1091="",E1091=""),"",IF(D1091="Sold",-ABS(E1091),IF(D1091="Adjustment",E1091,ABS(E1091))))</f>
        <v/>
      </c>
      <c r="G1091" s="17" t="n"/>
    </row>
    <row r="1092">
      <c r="A1092" s="16" t="n"/>
      <c r="B1092" s="17" t="n"/>
      <c r="C1092" s="18">
        <f>IF(B1092="","",IFERROR(INDEX('Your items'!$B$6:$B$205,MATCH(B1092,'Your items'!$A$6:$A$205,0)),"Unknown SKU"))</f>
        <v/>
      </c>
      <c r="D1092" s="17" t="n"/>
      <c r="E1092" s="19" t="n"/>
      <c r="F1092" s="20">
        <f>IF(OR(B1092="",E1092=""),"",IF(D1092="Sold",-ABS(E1092),IF(D1092="Adjustment",E1092,ABS(E1092))))</f>
        <v/>
      </c>
      <c r="G1092" s="17" t="n"/>
    </row>
    <row r="1093">
      <c r="A1093" s="16" t="n"/>
      <c r="B1093" s="17" t="n"/>
      <c r="C1093" s="18">
        <f>IF(B1093="","",IFERROR(INDEX('Your items'!$B$6:$B$205,MATCH(B1093,'Your items'!$A$6:$A$205,0)),"Unknown SKU"))</f>
        <v/>
      </c>
      <c r="D1093" s="17" t="n"/>
      <c r="E1093" s="19" t="n"/>
      <c r="F1093" s="20">
        <f>IF(OR(B1093="",E1093=""),"",IF(D1093="Sold",-ABS(E1093),IF(D1093="Adjustment",E1093,ABS(E1093))))</f>
        <v/>
      </c>
      <c r="G1093" s="17" t="n"/>
    </row>
    <row r="1094">
      <c r="A1094" s="16" t="n"/>
      <c r="B1094" s="17" t="n"/>
      <c r="C1094" s="18">
        <f>IF(B1094="","",IFERROR(INDEX('Your items'!$B$6:$B$205,MATCH(B1094,'Your items'!$A$6:$A$205,0)),"Unknown SKU"))</f>
        <v/>
      </c>
      <c r="D1094" s="17" t="n"/>
      <c r="E1094" s="19" t="n"/>
      <c r="F1094" s="20">
        <f>IF(OR(B1094="",E1094=""),"",IF(D1094="Sold",-ABS(E1094),IF(D1094="Adjustment",E1094,ABS(E1094))))</f>
        <v/>
      </c>
      <c r="G1094" s="17" t="n"/>
    </row>
    <row r="1095">
      <c r="A1095" s="16" t="n"/>
      <c r="B1095" s="17" t="n"/>
      <c r="C1095" s="18">
        <f>IF(B1095="","",IFERROR(INDEX('Your items'!$B$6:$B$205,MATCH(B1095,'Your items'!$A$6:$A$205,0)),"Unknown SKU"))</f>
        <v/>
      </c>
      <c r="D1095" s="17" t="n"/>
      <c r="E1095" s="19" t="n"/>
      <c r="F1095" s="20">
        <f>IF(OR(B1095="",E1095=""),"",IF(D1095="Sold",-ABS(E1095),IF(D1095="Adjustment",E1095,ABS(E1095))))</f>
        <v/>
      </c>
      <c r="G1095" s="17" t="n"/>
    </row>
    <row r="1096">
      <c r="A1096" s="16" t="n"/>
      <c r="B1096" s="17" t="n"/>
      <c r="C1096" s="18">
        <f>IF(B1096="","",IFERROR(INDEX('Your items'!$B$6:$B$205,MATCH(B1096,'Your items'!$A$6:$A$205,0)),"Unknown SKU"))</f>
        <v/>
      </c>
      <c r="D1096" s="17" t="n"/>
      <c r="E1096" s="19" t="n"/>
      <c r="F1096" s="20">
        <f>IF(OR(B1096="",E1096=""),"",IF(D1096="Sold",-ABS(E1096),IF(D1096="Adjustment",E1096,ABS(E1096))))</f>
        <v/>
      </c>
      <c r="G1096" s="17" t="n"/>
    </row>
    <row r="1097">
      <c r="A1097" s="16" t="n"/>
      <c r="B1097" s="17" t="n"/>
      <c r="C1097" s="18">
        <f>IF(B1097="","",IFERROR(INDEX('Your items'!$B$6:$B$205,MATCH(B1097,'Your items'!$A$6:$A$205,0)),"Unknown SKU"))</f>
        <v/>
      </c>
      <c r="D1097" s="17" t="n"/>
      <c r="E1097" s="19" t="n"/>
      <c r="F1097" s="20">
        <f>IF(OR(B1097="",E1097=""),"",IF(D1097="Sold",-ABS(E1097),IF(D1097="Adjustment",E1097,ABS(E1097))))</f>
        <v/>
      </c>
      <c r="G1097" s="17" t="n"/>
    </row>
    <row r="1098">
      <c r="A1098" s="16" t="n"/>
      <c r="B1098" s="17" t="n"/>
      <c r="C1098" s="18">
        <f>IF(B1098="","",IFERROR(INDEX('Your items'!$B$6:$B$205,MATCH(B1098,'Your items'!$A$6:$A$205,0)),"Unknown SKU"))</f>
        <v/>
      </c>
      <c r="D1098" s="17" t="n"/>
      <c r="E1098" s="19" t="n"/>
      <c r="F1098" s="20">
        <f>IF(OR(B1098="",E1098=""),"",IF(D1098="Sold",-ABS(E1098),IF(D1098="Adjustment",E1098,ABS(E1098))))</f>
        <v/>
      </c>
      <c r="G1098" s="17" t="n"/>
    </row>
    <row r="1099">
      <c r="A1099" s="16" t="n"/>
      <c r="B1099" s="17" t="n"/>
      <c r="C1099" s="18">
        <f>IF(B1099="","",IFERROR(INDEX('Your items'!$B$6:$B$205,MATCH(B1099,'Your items'!$A$6:$A$205,0)),"Unknown SKU"))</f>
        <v/>
      </c>
      <c r="D1099" s="17" t="n"/>
      <c r="E1099" s="19" t="n"/>
      <c r="F1099" s="20">
        <f>IF(OR(B1099="",E1099=""),"",IF(D1099="Sold",-ABS(E1099),IF(D1099="Adjustment",E1099,ABS(E1099))))</f>
        <v/>
      </c>
      <c r="G1099" s="17" t="n"/>
    </row>
    <row r="1100">
      <c r="A1100" s="16" t="n"/>
      <c r="B1100" s="17" t="n"/>
      <c r="C1100" s="18">
        <f>IF(B1100="","",IFERROR(INDEX('Your items'!$B$6:$B$205,MATCH(B1100,'Your items'!$A$6:$A$205,0)),"Unknown SKU"))</f>
        <v/>
      </c>
      <c r="D1100" s="17" t="n"/>
      <c r="E1100" s="19" t="n"/>
      <c r="F1100" s="20">
        <f>IF(OR(B1100="",E1100=""),"",IF(D1100="Sold",-ABS(E1100),IF(D1100="Adjustment",E1100,ABS(E1100))))</f>
        <v/>
      </c>
      <c r="G1100" s="17" t="n"/>
    </row>
    <row r="1101">
      <c r="A1101" s="16" t="n"/>
      <c r="B1101" s="17" t="n"/>
      <c r="C1101" s="18">
        <f>IF(B1101="","",IFERROR(INDEX('Your items'!$B$6:$B$205,MATCH(B1101,'Your items'!$A$6:$A$205,0)),"Unknown SKU"))</f>
        <v/>
      </c>
      <c r="D1101" s="17" t="n"/>
      <c r="E1101" s="19" t="n"/>
      <c r="F1101" s="20">
        <f>IF(OR(B1101="",E1101=""),"",IF(D1101="Sold",-ABS(E1101),IF(D1101="Adjustment",E1101,ABS(E1101))))</f>
        <v/>
      </c>
      <c r="G1101" s="17" t="n"/>
    </row>
    <row r="1102">
      <c r="A1102" s="16" t="n"/>
      <c r="B1102" s="17" t="n"/>
      <c r="C1102" s="18">
        <f>IF(B1102="","",IFERROR(INDEX('Your items'!$B$6:$B$205,MATCH(B1102,'Your items'!$A$6:$A$205,0)),"Unknown SKU"))</f>
        <v/>
      </c>
      <c r="D1102" s="17" t="n"/>
      <c r="E1102" s="19" t="n"/>
      <c r="F1102" s="20">
        <f>IF(OR(B1102="",E1102=""),"",IF(D1102="Sold",-ABS(E1102),IF(D1102="Adjustment",E1102,ABS(E1102))))</f>
        <v/>
      </c>
      <c r="G1102" s="17" t="n"/>
    </row>
    <row r="1103">
      <c r="A1103" s="16" t="n"/>
      <c r="B1103" s="17" t="n"/>
      <c r="C1103" s="18">
        <f>IF(B1103="","",IFERROR(INDEX('Your items'!$B$6:$B$205,MATCH(B1103,'Your items'!$A$6:$A$205,0)),"Unknown SKU"))</f>
        <v/>
      </c>
      <c r="D1103" s="17" t="n"/>
      <c r="E1103" s="19" t="n"/>
      <c r="F1103" s="20">
        <f>IF(OR(B1103="",E1103=""),"",IF(D1103="Sold",-ABS(E1103),IF(D1103="Adjustment",E1103,ABS(E1103))))</f>
        <v/>
      </c>
      <c r="G1103" s="17" t="n"/>
    </row>
    <row r="1104">
      <c r="A1104" s="16" t="n"/>
      <c r="B1104" s="17" t="n"/>
      <c r="C1104" s="18">
        <f>IF(B1104="","",IFERROR(INDEX('Your items'!$B$6:$B$205,MATCH(B1104,'Your items'!$A$6:$A$205,0)),"Unknown SKU"))</f>
        <v/>
      </c>
      <c r="D1104" s="17" t="n"/>
      <c r="E1104" s="19" t="n"/>
      <c r="F1104" s="20">
        <f>IF(OR(B1104="",E1104=""),"",IF(D1104="Sold",-ABS(E1104),IF(D1104="Adjustment",E1104,ABS(E1104))))</f>
        <v/>
      </c>
      <c r="G1104" s="17" t="n"/>
    </row>
    <row r="1105">
      <c r="A1105" s="16" t="n"/>
      <c r="B1105" s="17" t="n"/>
      <c r="C1105" s="18">
        <f>IF(B1105="","",IFERROR(INDEX('Your items'!$B$6:$B$205,MATCH(B1105,'Your items'!$A$6:$A$205,0)),"Unknown SKU"))</f>
        <v/>
      </c>
      <c r="D1105" s="17" t="n"/>
      <c r="E1105" s="19" t="n"/>
      <c r="F1105" s="20">
        <f>IF(OR(B1105="",E1105=""),"",IF(D1105="Sold",-ABS(E1105),IF(D1105="Adjustment",E1105,ABS(E1105))))</f>
        <v/>
      </c>
      <c r="G1105" s="17" t="n"/>
    </row>
    <row r="1106">
      <c r="A1106" s="16" t="n"/>
      <c r="B1106" s="17" t="n"/>
      <c r="C1106" s="18">
        <f>IF(B1106="","",IFERROR(INDEX('Your items'!$B$6:$B$205,MATCH(B1106,'Your items'!$A$6:$A$205,0)),"Unknown SKU"))</f>
        <v/>
      </c>
      <c r="D1106" s="17" t="n"/>
      <c r="E1106" s="19" t="n"/>
      <c r="F1106" s="20">
        <f>IF(OR(B1106="",E1106=""),"",IF(D1106="Sold",-ABS(E1106),IF(D1106="Adjustment",E1106,ABS(E1106))))</f>
        <v/>
      </c>
      <c r="G1106" s="17" t="n"/>
    </row>
    <row r="1107">
      <c r="A1107" s="16" t="n"/>
      <c r="B1107" s="17" t="n"/>
      <c r="C1107" s="18">
        <f>IF(B1107="","",IFERROR(INDEX('Your items'!$B$6:$B$205,MATCH(B1107,'Your items'!$A$6:$A$205,0)),"Unknown SKU"))</f>
        <v/>
      </c>
      <c r="D1107" s="17" t="n"/>
      <c r="E1107" s="19" t="n"/>
      <c r="F1107" s="20">
        <f>IF(OR(B1107="",E1107=""),"",IF(D1107="Sold",-ABS(E1107),IF(D1107="Adjustment",E1107,ABS(E1107))))</f>
        <v/>
      </c>
      <c r="G1107" s="17" t="n"/>
    </row>
    <row r="1108">
      <c r="A1108" s="16" t="n"/>
      <c r="B1108" s="17" t="n"/>
      <c r="C1108" s="18">
        <f>IF(B1108="","",IFERROR(INDEX('Your items'!$B$6:$B$205,MATCH(B1108,'Your items'!$A$6:$A$205,0)),"Unknown SKU"))</f>
        <v/>
      </c>
      <c r="D1108" s="17" t="n"/>
      <c r="E1108" s="19" t="n"/>
      <c r="F1108" s="20">
        <f>IF(OR(B1108="",E1108=""),"",IF(D1108="Sold",-ABS(E1108),IF(D1108="Adjustment",E1108,ABS(E1108))))</f>
        <v/>
      </c>
      <c r="G1108" s="17" t="n"/>
    </row>
    <row r="1109">
      <c r="A1109" s="16" t="n"/>
      <c r="B1109" s="17" t="n"/>
      <c r="C1109" s="18">
        <f>IF(B1109="","",IFERROR(INDEX('Your items'!$B$6:$B$205,MATCH(B1109,'Your items'!$A$6:$A$205,0)),"Unknown SKU"))</f>
        <v/>
      </c>
      <c r="D1109" s="17" t="n"/>
      <c r="E1109" s="19" t="n"/>
      <c r="F1109" s="20">
        <f>IF(OR(B1109="",E1109=""),"",IF(D1109="Sold",-ABS(E1109),IF(D1109="Adjustment",E1109,ABS(E1109))))</f>
        <v/>
      </c>
      <c r="G1109" s="17" t="n"/>
    </row>
    <row r="1110">
      <c r="A1110" s="16" t="n"/>
      <c r="B1110" s="17" t="n"/>
      <c r="C1110" s="18">
        <f>IF(B1110="","",IFERROR(INDEX('Your items'!$B$6:$B$205,MATCH(B1110,'Your items'!$A$6:$A$205,0)),"Unknown SKU"))</f>
        <v/>
      </c>
      <c r="D1110" s="17" t="n"/>
      <c r="E1110" s="19" t="n"/>
      <c r="F1110" s="20">
        <f>IF(OR(B1110="",E1110=""),"",IF(D1110="Sold",-ABS(E1110),IF(D1110="Adjustment",E1110,ABS(E1110))))</f>
        <v/>
      </c>
      <c r="G1110" s="17" t="n"/>
    </row>
    <row r="1111">
      <c r="A1111" s="16" t="n"/>
      <c r="B1111" s="17" t="n"/>
      <c r="C1111" s="18">
        <f>IF(B1111="","",IFERROR(INDEX('Your items'!$B$6:$B$205,MATCH(B1111,'Your items'!$A$6:$A$205,0)),"Unknown SKU"))</f>
        <v/>
      </c>
      <c r="D1111" s="17" t="n"/>
      <c r="E1111" s="19" t="n"/>
      <c r="F1111" s="20">
        <f>IF(OR(B1111="",E1111=""),"",IF(D1111="Sold",-ABS(E1111),IF(D1111="Adjustment",E1111,ABS(E1111))))</f>
        <v/>
      </c>
      <c r="G1111" s="17" t="n"/>
    </row>
    <row r="1112">
      <c r="A1112" s="16" t="n"/>
      <c r="B1112" s="17" t="n"/>
      <c r="C1112" s="18">
        <f>IF(B1112="","",IFERROR(INDEX('Your items'!$B$6:$B$205,MATCH(B1112,'Your items'!$A$6:$A$205,0)),"Unknown SKU"))</f>
        <v/>
      </c>
      <c r="D1112" s="17" t="n"/>
      <c r="E1112" s="19" t="n"/>
      <c r="F1112" s="20">
        <f>IF(OR(B1112="",E1112=""),"",IF(D1112="Sold",-ABS(E1112),IF(D1112="Adjustment",E1112,ABS(E1112))))</f>
        <v/>
      </c>
      <c r="G1112" s="17" t="n"/>
    </row>
    <row r="1113">
      <c r="A1113" s="16" t="n"/>
      <c r="B1113" s="17" t="n"/>
      <c r="C1113" s="18">
        <f>IF(B1113="","",IFERROR(INDEX('Your items'!$B$6:$B$205,MATCH(B1113,'Your items'!$A$6:$A$205,0)),"Unknown SKU"))</f>
        <v/>
      </c>
      <c r="D1113" s="17" t="n"/>
      <c r="E1113" s="19" t="n"/>
      <c r="F1113" s="20">
        <f>IF(OR(B1113="",E1113=""),"",IF(D1113="Sold",-ABS(E1113),IF(D1113="Adjustment",E1113,ABS(E1113))))</f>
        <v/>
      </c>
      <c r="G1113" s="17" t="n"/>
    </row>
    <row r="1114">
      <c r="A1114" s="16" t="n"/>
      <c r="B1114" s="17" t="n"/>
      <c r="C1114" s="18">
        <f>IF(B1114="","",IFERROR(INDEX('Your items'!$B$6:$B$205,MATCH(B1114,'Your items'!$A$6:$A$205,0)),"Unknown SKU"))</f>
        <v/>
      </c>
      <c r="D1114" s="17" t="n"/>
      <c r="E1114" s="19" t="n"/>
      <c r="F1114" s="20">
        <f>IF(OR(B1114="",E1114=""),"",IF(D1114="Sold",-ABS(E1114),IF(D1114="Adjustment",E1114,ABS(E1114))))</f>
        <v/>
      </c>
      <c r="G1114" s="17" t="n"/>
    </row>
    <row r="1115">
      <c r="A1115" s="16" t="n"/>
      <c r="B1115" s="17" t="n"/>
      <c r="C1115" s="18">
        <f>IF(B1115="","",IFERROR(INDEX('Your items'!$B$6:$B$205,MATCH(B1115,'Your items'!$A$6:$A$205,0)),"Unknown SKU"))</f>
        <v/>
      </c>
      <c r="D1115" s="17" t="n"/>
      <c r="E1115" s="19" t="n"/>
      <c r="F1115" s="20">
        <f>IF(OR(B1115="",E1115=""),"",IF(D1115="Sold",-ABS(E1115),IF(D1115="Adjustment",E1115,ABS(E1115))))</f>
        <v/>
      </c>
      <c r="G1115" s="17" t="n"/>
    </row>
    <row r="1116">
      <c r="A1116" s="16" t="n"/>
      <c r="B1116" s="17" t="n"/>
      <c r="C1116" s="18">
        <f>IF(B1116="","",IFERROR(INDEX('Your items'!$B$6:$B$205,MATCH(B1116,'Your items'!$A$6:$A$205,0)),"Unknown SKU"))</f>
        <v/>
      </c>
      <c r="D1116" s="17" t="n"/>
      <c r="E1116" s="19" t="n"/>
      <c r="F1116" s="20">
        <f>IF(OR(B1116="",E1116=""),"",IF(D1116="Sold",-ABS(E1116),IF(D1116="Adjustment",E1116,ABS(E1116))))</f>
        <v/>
      </c>
      <c r="G1116" s="17" t="n"/>
    </row>
    <row r="1117">
      <c r="A1117" s="16" t="n"/>
      <c r="B1117" s="17" t="n"/>
      <c r="C1117" s="18">
        <f>IF(B1117="","",IFERROR(INDEX('Your items'!$B$6:$B$205,MATCH(B1117,'Your items'!$A$6:$A$205,0)),"Unknown SKU"))</f>
        <v/>
      </c>
      <c r="D1117" s="17" t="n"/>
      <c r="E1117" s="19" t="n"/>
      <c r="F1117" s="20">
        <f>IF(OR(B1117="",E1117=""),"",IF(D1117="Sold",-ABS(E1117),IF(D1117="Adjustment",E1117,ABS(E1117))))</f>
        <v/>
      </c>
      <c r="G1117" s="17" t="n"/>
    </row>
    <row r="1118">
      <c r="A1118" s="16" t="n"/>
      <c r="B1118" s="17" t="n"/>
      <c r="C1118" s="18">
        <f>IF(B1118="","",IFERROR(INDEX('Your items'!$B$6:$B$205,MATCH(B1118,'Your items'!$A$6:$A$205,0)),"Unknown SKU"))</f>
        <v/>
      </c>
      <c r="D1118" s="17" t="n"/>
      <c r="E1118" s="19" t="n"/>
      <c r="F1118" s="20">
        <f>IF(OR(B1118="",E1118=""),"",IF(D1118="Sold",-ABS(E1118),IF(D1118="Adjustment",E1118,ABS(E1118))))</f>
        <v/>
      </c>
      <c r="G1118" s="17" t="n"/>
    </row>
    <row r="1119">
      <c r="A1119" s="16" t="n"/>
      <c r="B1119" s="17" t="n"/>
      <c r="C1119" s="18">
        <f>IF(B1119="","",IFERROR(INDEX('Your items'!$B$6:$B$205,MATCH(B1119,'Your items'!$A$6:$A$205,0)),"Unknown SKU"))</f>
        <v/>
      </c>
      <c r="D1119" s="17" t="n"/>
      <c r="E1119" s="19" t="n"/>
      <c r="F1119" s="20">
        <f>IF(OR(B1119="",E1119=""),"",IF(D1119="Sold",-ABS(E1119),IF(D1119="Adjustment",E1119,ABS(E1119))))</f>
        <v/>
      </c>
      <c r="G1119" s="17" t="n"/>
    </row>
    <row r="1120">
      <c r="A1120" s="16" t="n"/>
      <c r="B1120" s="17" t="n"/>
      <c r="C1120" s="18">
        <f>IF(B1120="","",IFERROR(INDEX('Your items'!$B$6:$B$205,MATCH(B1120,'Your items'!$A$6:$A$205,0)),"Unknown SKU"))</f>
        <v/>
      </c>
      <c r="D1120" s="17" t="n"/>
      <c r="E1120" s="19" t="n"/>
      <c r="F1120" s="20">
        <f>IF(OR(B1120="",E1120=""),"",IF(D1120="Sold",-ABS(E1120),IF(D1120="Adjustment",E1120,ABS(E1120))))</f>
        <v/>
      </c>
      <c r="G1120" s="17" t="n"/>
    </row>
    <row r="1121">
      <c r="A1121" s="16" t="n"/>
      <c r="B1121" s="17" t="n"/>
      <c r="C1121" s="18">
        <f>IF(B1121="","",IFERROR(INDEX('Your items'!$B$6:$B$205,MATCH(B1121,'Your items'!$A$6:$A$205,0)),"Unknown SKU"))</f>
        <v/>
      </c>
      <c r="D1121" s="17" t="n"/>
      <c r="E1121" s="19" t="n"/>
      <c r="F1121" s="20">
        <f>IF(OR(B1121="",E1121=""),"",IF(D1121="Sold",-ABS(E1121),IF(D1121="Adjustment",E1121,ABS(E1121))))</f>
        <v/>
      </c>
      <c r="G1121" s="17" t="n"/>
    </row>
    <row r="1122">
      <c r="A1122" s="16" t="n"/>
      <c r="B1122" s="17" t="n"/>
      <c r="C1122" s="18">
        <f>IF(B1122="","",IFERROR(INDEX('Your items'!$B$6:$B$205,MATCH(B1122,'Your items'!$A$6:$A$205,0)),"Unknown SKU"))</f>
        <v/>
      </c>
      <c r="D1122" s="17" t="n"/>
      <c r="E1122" s="19" t="n"/>
      <c r="F1122" s="20">
        <f>IF(OR(B1122="",E1122=""),"",IF(D1122="Sold",-ABS(E1122),IF(D1122="Adjustment",E1122,ABS(E1122))))</f>
        <v/>
      </c>
      <c r="G1122" s="17" t="n"/>
    </row>
    <row r="1123">
      <c r="A1123" s="16" t="n"/>
      <c r="B1123" s="17" t="n"/>
      <c r="C1123" s="18">
        <f>IF(B1123="","",IFERROR(INDEX('Your items'!$B$6:$B$205,MATCH(B1123,'Your items'!$A$6:$A$205,0)),"Unknown SKU"))</f>
        <v/>
      </c>
      <c r="D1123" s="17" t="n"/>
      <c r="E1123" s="19" t="n"/>
      <c r="F1123" s="20">
        <f>IF(OR(B1123="",E1123=""),"",IF(D1123="Sold",-ABS(E1123),IF(D1123="Adjustment",E1123,ABS(E1123))))</f>
        <v/>
      </c>
      <c r="G1123" s="17" t="n"/>
    </row>
    <row r="1124">
      <c r="A1124" s="16" t="n"/>
      <c r="B1124" s="17" t="n"/>
      <c r="C1124" s="18">
        <f>IF(B1124="","",IFERROR(INDEX('Your items'!$B$6:$B$205,MATCH(B1124,'Your items'!$A$6:$A$205,0)),"Unknown SKU"))</f>
        <v/>
      </c>
      <c r="D1124" s="17" t="n"/>
      <c r="E1124" s="19" t="n"/>
      <c r="F1124" s="20">
        <f>IF(OR(B1124="",E1124=""),"",IF(D1124="Sold",-ABS(E1124),IF(D1124="Adjustment",E1124,ABS(E1124))))</f>
        <v/>
      </c>
      <c r="G1124" s="17" t="n"/>
    </row>
    <row r="1125">
      <c r="A1125" s="16" t="n"/>
      <c r="B1125" s="17" t="n"/>
      <c r="C1125" s="18">
        <f>IF(B1125="","",IFERROR(INDEX('Your items'!$B$6:$B$205,MATCH(B1125,'Your items'!$A$6:$A$205,0)),"Unknown SKU"))</f>
        <v/>
      </c>
      <c r="D1125" s="17" t="n"/>
      <c r="E1125" s="19" t="n"/>
      <c r="F1125" s="20">
        <f>IF(OR(B1125="",E1125=""),"",IF(D1125="Sold",-ABS(E1125),IF(D1125="Adjustment",E1125,ABS(E1125))))</f>
        <v/>
      </c>
      <c r="G1125" s="17" t="n"/>
    </row>
    <row r="1126">
      <c r="A1126" s="16" t="n"/>
      <c r="B1126" s="17" t="n"/>
      <c r="C1126" s="18">
        <f>IF(B1126="","",IFERROR(INDEX('Your items'!$B$6:$B$205,MATCH(B1126,'Your items'!$A$6:$A$205,0)),"Unknown SKU"))</f>
        <v/>
      </c>
      <c r="D1126" s="17" t="n"/>
      <c r="E1126" s="19" t="n"/>
      <c r="F1126" s="20">
        <f>IF(OR(B1126="",E1126=""),"",IF(D1126="Sold",-ABS(E1126),IF(D1126="Adjustment",E1126,ABS(E1126))))</f>
        <v/>
      </c>
      <c r="G1126" s="17" t="n"/>
    </row>
    <row r="1127">
      <c r="A1127" s="16" t="n"/>
      <c r="B1127" s="17" t="n"/>
      <c r="C1127" s="18">
        <f>IF(B1127="","",IFERROR(INDEX('Your items'!$B$6:$B$205,MATCH(B1127,'Your items'!$A$6:$A$205,0)),"Unknown SKU"))</f>
        <v/>
      </c>
      <c r="D1127" s="17" t="n"/>
      <c r="E1127" s="19" t="n"/>
      <c r="F1127" s="20">
        <f>IF(OR(B1127="",E1127=""),"",IF(D1127="Sold",-ABS(E1127),IF(D1127="Adjustment",E1127,ABS(E1127))))</f>
        <v/>
      </c>
      <c r="G1127" s="17" t="n"/>
    </row>
    <row r="1128">
      <c r="A1128" s="16" t="n"/>
      <c r="B1128" s="17" t="n"/>
      <c r="C1128" s="18">
        <f>IF(B1128="","",IFERROR(INDEX('Your items'!$B$6:$B$205,MATCH(B1128,'Your items'!$A$6:$A$205,0)),"Unknown SKU"))</f>
        <v/>
      </c>
      <c r="D1128" s="17" t="n"/>
      <c r="E1128" s="19" t="n"/>
      <c r="F1128" s="20">
        <f>IF(OR(B1128="",E1128=""),"",IF(D1128="Sold",-ABS(E1128),IF(D1128="Adjustment",E1128,ABS(E1128))))</f>
        <v/>
      </c>
      <c r="G1128" s="17" t="n"/>
    </row>
    <row r="1129">
      <c r="A1129" s="16" t="n"/>
      <c r="B1129" s="17" t="n"/>
      <c r="C1129" s="18">
        <f>IF(B1129="","",IFERROR(INDEX('Your items'!$B$6:$B$205,MATCH(B1129,'Your items'!$A$6:$A$205,0)),"Unknown SKU"))</f>
        <v/>
      </c>
      <c r="D1129" s="17" t="n"/>
      <c r="E1129" s="19" t="n"/>
      <c r="F1129" s="20">
        <f>IF(OR(B1129="",E1129=""),"",IF(D1129="Sold",-ABS(E1129),IF(D1129="Adjustment",E1129,ABS(E1129))))</f>
        <v/>
      </c>
      <c r="G1129" s="17" t="n"/>
    </row>
    <row r="1130">
      <c r="A1130" s="16" t="n"/>
      <c r="B1130" s="17" t="n"/>
      <c r="C1130" s="18">
        <f>IF(B1130="","",IFERROR(INDEX('Your items'!$B$6:$B$205,MATCH(B1130,'Your items'!$A$6:$A$205,0)),"Unknown SKU"))</f>
        <v/>
      </c>
      <c r="D1130" s="17" t="n"/>
      <c r="E1130" s="19" t="n"/>
      <c r="F1130" s="20">
        <f>IF(OR(B1130="",E1130=""),"",IF(D1130="Sold",-ABS(E1130),IF(D1130="Adjustment",E1130,ABS(E1130))))</f>
        <v/>
      </c>
      <c r="G1130" s="17" t="n"/>
    </row>
    <row r="1131">
      <c r="A1131" s="16" t="n"/>
      <c r="B1131" s="17" t="n"/>
      <c r="C1131" s="18">
        <f>IF(B1131="","",IFERROR(INDEX('Your items'!$B$6:$B$205,MATCH(B1131,'Your items'!$A$6:$A$205,0)),"Unknown SKU"))</f>
        <v/>
      </c>
      <c r="D1131" s="17" t="n"/>
      <c r="E1131" s="19" t="n"/>
      <c r="F1131" s="20">
        <f>IF(OR(B1131="",E1131=""),"",IF(D1131="Sold",-ABS(E1131),IF(D1131="Adjustment",E1131,ABS(E1131))))</f>
        <v/>
      </c>
      <c r="G1131" s="17" t="n"/>
    </row>
    <row r="1132">
      <c r="A1132" s="16" t="n"/>
      <c r="B1132" s="17" t="n"/>
      <c r="C1132" s="18">
        <f>IF(B1132="","",IFERROR(INDEX('Your items'!$B$6:$B$205,MATCH(B1132,'Your items'!$A$6:$A$205,0)),"Unknown SKU"))</f>
        <v/>
      </c>
      <c r="D1132" s="17" t="n"/>
      <c r="E1132" s="19" t="n"/>
      <c r="F1132" s="20">
        <f>IF(OR(B1132="",E1132=""),"",IF(D1132="Sold",-ABS(E1132),IF(D1132="Adjustment",E1132,ABS(E1132))))</f>
        <v/>
      </c>
      <c r="G1132" s="17" t="n"/>
    </row>
    <row r="1133">
      <c r="A1133" s="16" t="n"/>
      <c r="B1133" s="17" t="n"/>
      <c r="C1133" s="18">
        <f>IF(B1133="","",IFERROR(INDEX('Your items'!$B$6:$B$205,MATCH(B1133,'Your items'!$A$6:$A$205,0)),"Unknown SKU"))</f>
        <v/>
      </c>
      <c r="D1133" s="17" t="n"/>
      <c r="E1133" s="19" t="n"/>
      <c r="F1133" s="20">
        <f>IF(OR(B1133="",E1133=""),"",IF(D1133="Sold",-ABS(E1133),IF(D1133="Adjustment",E1133,ABS(E1133))))</f>
        <v/>
      </c>
      <c r="G1133" s="17" t="n"/>
    </row>
    <row r="1134">
      <c r="A1134" s="16" t="n"/>
      <c r="B1134" s="17" t="n"/>
      <c r="C1134" s="18">
        <f>IF(B1134="","",IFERROR(INDEX('Your items'!$B$6:$B$205,MATCH(B1134,'Your items'!$A$6:$A$205,0)),"Unknown SKU"))</f>
        <v/>
      </c>
      <c r="D1134" s="17" t="n"/>
      <c r="E1134" s="19" t="n"/>
      <c r="F1134" s="20">
        <f>IF(OR(B1134="",E1134=""),"",IF(D1134="Sold",-ABS(E1134),IF(D1134="Adjustment",E1134,ABS(E1134))))</f>
        <v/>
      </c>
      <c r="G1134" s="17" t="n"/>
    </row>
    <row r="1135">
      <c r="A1135" s="16" t="n"/>
      <c r="B1135" s="17" t="n"/>
      <c r="C1135" s="18">
        <f>IF(B1135="","",IFERROR(INDEX('Your items'!$B$6:$B$205,MATCH(B1135,'Your items'!$A$6:$A$205,0)),"Unknown SKU"))</f>
        <v/>
      </c>
      <c r="D1135" s="17" t="n"/>
      <c r="E1135" s="19" t="n"/>
      <c r="F1135" s="20">
        <f>IF(OR(B1135="",E1135=""),"",IF(D1135="Sold",-ABS(E1135),IF(D1135="Adjustment",E1135,ABS(E1135))))</f>
        <v/>
      </c>
      <c r="G1135" s="17" t="n"/>
    </row>
    <row r="1136">
      <c r="A1136" s="16" t="n"/>
      <c r="B1136" s="17" t="n"/>
      <c r="C1136" s="18">
        <f>IF(B1136="","",IFERROR(INDEX('Your items'!$B$6:$B$205,MATCH(B1136,'Your items'!$A$6:$A$205,0)),"Unknown SKU"))</f>
        <v/>
      </c>
      <c r="D1136" s="17" t="n"/>
      <c r="E1136" s="19" t="n"/>
      <c r="F1136" s="20">
        <f>IF(OR(B1136="",E1136=""),"",IF(D1136="Sold",-ABS(E1136),IF(D1136="Adjustment",E1136,ABS(E1136))))</f>
        <v/>
      </c>
      <c r="G1136" s="17" t="n"/>
    </row>
    <row r="1137">
      <c r="A1137" s="16" t="n"/>
      <c r="B1137" s="17" t="n"/>
      <c r="C1137" s="18">
        <f>IF(B1137="","",IFERROR(INDEX('Your items'!$B$6:$B$205,MATCH(B1137,'Your items'!$A$6:$A$205,0)),"Unknown SKU"))</f>
        <v/>
      </c>
      <c r="D1137" s="17" t="n"/>
      <c r="E1137" s="19" t="n"/>
      <c r="F1137" s="20">
        <f>IF(OR(B1137="",E1137=""),"",IF(D1137="Sold",-ABS(E1137),IF(D1137="Adjustment",E1137,ABS(E1137))))</f>
        <v/>
      </c>
      <c r="G1137" s="17" t="n"/>
    </row>
    <row r="1138">
      <c r="A1138" s="16" t="n"/>
      <c r="B1138" s="17" t="n"/>
      <c r="C1138" s="18">
        <f>IF(B1138="","",IFERROR(INDEX('Your items'!$B$6:$B$205,MATCH(B1138,'Your items'!$A$6:$A$205,0)),"Unknown SKU"))</f>
        <v/>
      </c>
      <c r="D1138" s="17" t="n"/>
      <c r="E1138" s="19" t="n"/>
      <c r="F1138" s="20">
        <f>IF(OR(B1138="",E1138=""),"",IF(D1138="Sold",-ABS(E1138),IF(D1138="Adjustment",E1138,ABS(E1138))))</f>
        <v/>
      </c>
      <c r="G1138" s="17" t="n"/>
    </row>
    <row r="1139">
      <c r="A1139" s="16" t="n"/>
      <c r="B1139" s="17" t="n"/>
      <c r="C1139" s="18">
        <f>IF(B1139="","",IFERROR(INDEX('Your items'!$B$6:$B$205,MATCH(B1139,'Your items'!$A$6:$A$205,0)),"Unknown SKU"))</f>
        <v/>
      </c>
      <c r="D1139" s="17" t="n"/>
      <c r="E1139" s="19" t="n"/>
      <c r="F1139" s="20">
        <f>IF(OR(B1139="",E1139=""),"",IF(D1139="Sold",-ABS(E1139),IF(D1139="Adjustment",E1139,ABS(E1139))))</f>
        <v/>
      </c>
      <c r="G1139" s="17" t="n"/>
    </row>
    <row r="1140">
      <c r="A1140" s="16" t="n"/>
      <c r="B1140" s="17" t="n"/>
      <c r="C1140" s="18">
        <f>IF(B1140="","",IFERROR(INDEX('Your items'!$B$6:$B$205,MATCH(B1140,'Your items'!$A$6:$A$205,0)),"Unknown SKU"))</f>
        <v/>
      </c>
      <c r="D1140" s="17" t="n"/>
      <c r="E1140" s="19" t="n"/>
      <c r="F1140" s="20">
        <f>IF(OR(B1140="",E1140=""),"",IF(D1140="Sold",-ABS(E1140),IF(D1140="Adjustment",E1140,ABS(E1140))))</f>
        <v/>
      </c>
      <c r="G1140" s="17" t="n"/>
    </row>
    <row r="1141">
      <c r="A1141" s="16" t="n"/>
      <c r="B1141" s="17" t="n"/>
      <c r="C1141" s="18">
        <f>IF(B1141="","",IFERROR(INDEX('Your items'!$B$6:$B$205,MATCH(B1141,'Your items'!$A$6:$A$205,0)),"Unknown SKU"))</f>
        <v/>
      </c>
      <c r="D1141" s="17" t="n"/>
      <c r="E1141" s="19" t="n"/>
      <c r="F1141" s="20">
        <f>IF(OR(B1141="",E1141=""),"",IF(D1141="Sold",-ABS(E1141),IF(D1141="Adjustment",E1141,ABS(E1141))))</f>
        <v/>
      </c>
      <c r="G1141" s="17" t="n"/>
    </row>
    <row r="1142">
      <c r="A1142" s="16" t="n"/>
      <c r="B1142" s="17" t="n"/>
      <c r="C1142" s="18">
        <f>IF(B1142="","",IFERROR(INDEX('Your items'!$B$6:$B$205,MATCH(B1142,'Your items'!$A$6:$A$205,0)),"Unknown SKU"))</f>
        <v/>
      </c>
      <c r="D1142" s="17" t="n"/>
      <c r="E1142" s="19" t="n"/>
      <c r="F1142" s="20">
        <f>IF(OR(B1142="",E1142=""),"",IF(D1142="Sold",-ABS(E1142),IF(D1142="Adjustment",E1142,ABS(E1142))))</f>
        <v/>
      </c>
      <c r="G1142" s="17" t="n"/>
    </row>
    <row r="1143">
      <c r="A1143" s="16" t="n"/>
      <c r="B1143" s="17" t="n"/>
      <c r="C1143" s="18">
        <f>IF(B1143="","",IFERROR(INDEX('Your items'!$B$6:$B$205,MATCH(B1143,'Your items'!$A$6:$A$205,0)),"Unknown SKU"))</f>
        <v/>
      </c>
      <c r="D1143" s="17" t="n"/>
      <c r="E1143" s="19" t="n"/>
      <c r="F1143" s="20">
        <f>IF(OR(B1143="",E1143=""),"",IF(D1143="Sold",-ABS(E1143),IF(D1143="Adjustment",E1143,ABS(E1143))))</f>
        <v/>
      </c>
      <c r="G1143" s="17" t="n"/>
    </row>
    <row r="1144">
      <c r="A1144" s="16" t="n"/>
      <c r="B1144" s="17" t="n"/>
      <c r="C1144" s="18">
        <f>IF(B1144="","",IFERROR(INDEX('Your items'!$B$6:$B$205,MATCH(B1144,'Your items'!$A$6:$A$205,0)),"Unknown SKU"))</f>
        <v/>
      </c>
      <c r="D1144" s="17" t="n"/>
      <c r="E1144" s="19" t="n"/>
      <c r="F1144" s="20">
        <f>IF(OR(B1144="",E1144=""),"",IF(D1144="Sold",-ABS(E1144),IF(D1144="Adjustment",E1144,ABS(E1144))))</f>
        <v/>
      </c>
      <c r="G1144" s="17" t="n"/>
    </row>
    <row r="1145">
      <c r="A1145" s="16" t="n"/>
      <c r="B1145" s="17" t="n"/>
      <c r="C1145" s="18">
        <f>IF(B1145="","",IFERROR(INDEX('Your items'!$B$6:$B$205,MATCH(B1145,'Your items'!$A$6:$A$205,0)),"Unknown SKU"))</f>
        <v/>
      </c>
      <c r="D1145" s="17" t="n"/>
      <c r="E1145" s="19" t="n"/>
      <c r="F1145" s="20">
        <f>IF(OR(B1145="",E1145=""),"",IF(D1145="Sold",-ABS(E1145),IF(D1145="Adjustment",E1145,ABS(E1145))))</f>
        <v/>
      </c>
      <c r="G1145" s="17" t="n"/>
    </row>
    <row r="1146">
      <c r="A1146" s="16" t="n"/>
      <c r="B1146" s="17" t="n"/>
      <c r="C1146" s="18">
        <f>IF(B1146="","",IFERROR(INDEX('Your items'!$B$6:$B$205,MATCH(B1146,'Your items'!$A$6:$A$205,0)),"Unknown SKU"))</f>
        <v/>
      </c>
      <c r="D1146" s="17" t="n"/>
      <c r="E1146" s="19" t="n"/>
      <c r="F1146" s="20">
        <f>IF(OR(B1146="",E1146=""),"",IF(D1146="Sold",-ABS(E1146),IF(D1146="Adjustment",E1146,ABS(E1146))))</f>
        <v/>
      </c>
      <c r="G1146" s="17" t="n"/>
    </row>
    <row r="1147">
      <c r="A1147" s="16" t="n"/>
      <c r="B1147" s="17" t="n"/>
      <c r="C1147" s="18">
        <f>IF(B1147="","",IFERROR(INDEX('Your items'!$B$6:$B$205,MATCH(B1147,'Your items'!$A$6:$A$205,0)),"Unknown SKU"))</f>
        <v/>
      </c>
      <c r="D1147" s="17" t="n"/>
      <c r="E1147" s="19" t="n"/>
      <c r="F1147" s="20">
        <f>IF(OR(B1147="",E1147=""),"",IF(D1147="Sold",-ABS(E1147),IF(D1147="Adjustment",E1147,ABS(E1147))))</f>
        <v/>
      </c>
      <c r="G1147" s="17" t="n"/>
    </row>
    <row r="1148">
      <c r="A1148" s="16" t="n"/>
      <c r="B1148" s="17" t="n"/>
      <c r="C1148" s="18">
        <f>IF(B1148="","",IFERROR(INDEX('Your items'!$B$6:$B$205,MATCH(B1148,'Your items'!$A$6:$A$205,0)),"Unknown SKU"))</f>
        <v/>
      </c>
      <c r="D1148" s="17" t="n"/>
      <c r="E1148" s="19" t="n"/>
      <c r="F1148" s="20">
        <f>IF(OR(B1148="",E1148=""),"",IF(D1148="Sold",-ABS(E1148),IF(D1148="Adjustment",E1148,ABS(E1148))))</f>
        <v/>
      </c>
      <c r="G1148" s="17" t="n"/>
    </row>
    <row r="1149">
      <c r="A1149" s="16" t="n"/>
      <c r="B1149" s="17" t="n"/>
      <c r="C1149" s="18">
        <f>IF(B1149="","",IFERROR(INDEX('Your items'!$B$6:$B$205,MATCH(B1149,'Your items'!$A$6:$A$205,0)),"Unknown SKU"))</f>
        <v/>
      </c>
      <c r="D1149" s="17" t="n"/>
      <c r="E1149" s="19" t="n"/>
      <c r="F1149" s="20">
        <f>IF(OR(B1149="",E1149=""),"",IF(D1149="Sold",-ABS(E1149),IF(D1149="Adjustment",E1149,ABS(E1149))))</f>
        <v/>
      </c>
      <c r="G1149" s="17" t="n"/>
    </row>
    <row r="1150">
      <c r="A1150" s="16" t="n"/>
      <c r="B1150" s="17" t="n"/>
      <c r="C1150" s="18">
        <f>IF(B1150="","",IFERROR(INDEX('Your items'!$B$6:$B$205,MATCH(B1150,'Your items'!$A$6:$A$205,0)),"Unknown SKU"))</f>
        <v/>
      </c>
      <c r="D1150" s="17" t="n"/>
      <c r="E1150" s="19" t="n"/>
      <c r="F1150" s="20">
        <f>IF(OR(B1150="",E1150=""),"",IF(D1150="Sold",-ABS(E1150),IF(D1150="Adjustment",E1150,ABS(E1150))))</f>
        <v/>
      </c>
      <c r="G1150" s="17" t="n"/>
    </row>
    <row r="1151">
      <c r="A1151" s="16" t="n"/>
      <c r="B1151" s="17" t="n"/>
      <c r="C1151" s="18">
        <f>IF(B1151="","",IFERROR(INDEX('Your items'!$B$6:$B$205,MATCH(B1151,'Your items'!$A$6:$A$205,0)),"Unknown SKU"))</f>
        <v/>
      </c>
      <c r="D1151" s="17" t="n"/>
      <c r="E1151" s="19" t="n"/>
      <c r="F1151" s="20">
        <f>IF(OR(B1151="",E1151=""),"",IF(D1151="Sold",-ABS(E1151),IF(D1151="Adjustment",E1151,ABS(E1151))))</f>
        <v/>
      </c>
      <c r="G1151" s="17" t="n"/>
    </row>
    <row r="1152">
      <c r="A1152" s="16" t="n"/>
      <c r="B1152" s="17" t="n"/>
      <c r="C1152" s="18">
        <f>IF(B1152="","",IFERROR(INDEX('Your items'!$B$6:$B$205,MATCH(B1152,'Your items'!$A$6:$A$205,0)),"Unknown SKU"))</f>
        <v/>
      </c>
      <c r="D1152" s="17" t="n"/>
      <c r="E1152" s="19" t="n"/>
      <c r="F1152" s="20">
        <f>IF(OR(B1152="",E1152=""),"",IF(D1152="Sold",-ABS(E1152),IF(D1152="Adjustment",E1152,ABS(E1152))))</f>
        <v/>
      </c>
      <c r="G1152" s="17" t="n"/>
    </row>
    <row r="1153">
      <c r="A1153" s="16" t="n"/>
      <c r="B1153" s="17" t="n"/>
      <c r="C1153" s="18">
        <f>IF(B1153="","",IFERROR(INDEX('Your items'!$B$6:$B$205,MATCH(B1153,'Your items'!$A$6:$A$205,0)),"Unknown SKU"))</f>
        <v/>
      </c>
      <c r="D1153" s="17" t="n"/>
      <c r="E1153" s="19" t="n"/>
      <c r="F1153" s="20">
        <f>IF(OR(B1153="",E1153=""),"",IF(D1153="Sold",-ABS(E1153),IF(D1153="Adjustment",E1153,ABS(E1153))))</f>
        <v/>
      </c>
      <c r="G1153" s="17" t="n"/>
    </row>
    <row r="1154">
      <c r="A1154" s="16" t="n"/>
      <c r="B1154" s="17" t="n"/>
      <c r="C1154" s="18">
        <f>IF(B1154="","",IFERROR(INDEX('Your items'!$B$6:$B$205,MATCH(B1154,'Your items'!$A$6:$A$205,0)),"Unknown SKU"))</f>
        <v/>
      </c>
      <c r="D1154" s="17" t="n"/>
      <c r="E1154" s="19" t="n"/>
      <c r="F1154" s="20">
        <f>IF(OR(B1154="",E1154=""),"",IF(D1154="Sold",-ABS(E1154),IF(D1154="Adjustment",E1154,ABS(E1154))))</f>
        <v/>
      </c>
      <c r="G1154" s="17" t="n"/>
    </row>
    <row r="1155">
      <c r="A1155" s="16" t="n"/>
      <c r="B1155" s="17" t="n"/>
      <c r="C1155" s="18">
        <f>IF(B1155="","",IFERROR(INDEX('Your items'!$B$6:$B$205,MATCH(B1155,'Your items'!$A$6:$A$205,0)),"Unknown SKU"))</f>
        <v/>
      </c>
      <c r="D1155" s="17" t="n"/>
      <c r="E1155" s="19" t="n"/>
      <c r="F1155" s="20">
        <f>IF(OR(B1155="",E1155=""),"",IF(D1155="Sold",-ABS(E1155),IF(D1155="Adjustment",E1155,ABS(E1155))))</f>
        <v/>
      </c>
      <c r="G1155" s="17" t="n"/>
    </row>
    <row r="1156">
      <c r="A1156" s="16" t="n"/>
      <c r="B1156" s="17" t="n"/>
      <c r="C1156" s="18">
        <f>IF(B1156="","",IFERROR(INDEX('Your items'!$B$6:$B$205,MATCH(B1156,'Your items'!$A$6:$A$205,0)),"Unknown SKU"))</f>
        <v/>
      </c>
      <c r="D1156" s="17" t="n"/>
      <c r="E1156" s="19" t="n"/>
      <c r="F1156" s="20">
        <f>IF(OR(B1156="",E1156=""),"",IF(D1156="Sold",-ABS(E1156),IF(D1156="Adjustment",E1156,ABS(E1156))))</f>
        <v/>
      </c>
      <c r="G1156" s="17" t="n"/>
    </row>
    <row r="1157">
      <c r="A1157" s="16" t="n"/>
      <c r="B1157" s="17" t="n"/>
      <c r="C1157" s="18">
        <f>IF(B1157="","",IFERROR(INDEX('Your items'!$B$6:$B$205,MATCH(B1157,'Your items'!$A$6:$A$205,0)),"Unknown SKU"))</f>
        <v/>
      </c>
      <c r="D1157" s="17" t="n"/>
      <c r="E1157" s="19" t="n"/>
      <c r="F1157" s="20">
        <f>IF(OR(B1157="",E1157=""),"",IF(D1157="Sold",-ABS(E1157),IF(D1157="Adjustment",E1157,ABS(E1157))))</f>
        <v/>
      </c>
      <c r="G1157" s="17" t="n"/>
    </row>
    <row r="1158">
      <c r="A1158" s="16" t="n"/>
      <c r="B1158" s="17" t="n"/>
      <c r="C1158" s="18">
        <f>IF(B1158="","",IFERROR(INDEX('Your items'!$B$6:$B$205,MATCH(B1158,'Your items'!$A$6:$A$205,0)),"Unknown SKU"))</f>
        <v/>
      </c>
      <c r="D1158" s="17" t="n"/>
      <c r="E1158" s="19" t="n"/>
      <c r="F1158" s="20">
        <f>IF(OR(B1158="",E1158=""),"",IF(D1158="Sold",-ABS(E1158),IF(D1158="Adjustment",E1158,ABS(E1158))))</f>
        <v/>
      </c>
      <c r="G1158" s="17" t="n"/>
    </row>
    <row r="1159">
      <c r="A1159" s="16" t="n"/>
      <c r="B1159" s="17" t="n"/>
      <c r="C1159" s="18">
        <f>IF(B1159="","",IFERROR(INDEX('Your items'!$B$6:$B$205,MATCH(B1159,'Your items'!$A$6:$A$205,0)),"Unknown SKU"))</f>
        <v/>
      </c>
      <c r="D1159" s="17" t="n"/>
      <c r="E1159" s="19" t="n"/>
      <c r="F1159" s="20">
        <f>IF(OR(B1159="",E1159=""),"",IF(D1159="Sold",-ABS(E1159),IF(D1159="Adjustment",E1159,ABS(E1159))))</f>
        <v/>
      </c>
      <c r="G1159" s="17" t="n"/>
    </row>
    <row r="1160">
      <c r="A1160" s="16" t="n"/>
      <c r="B1160" s="17" t="n"/>
      <c r="C1160" s="18">
        <f>IF(B1160="","",IFERROR(INDEX('Your items'!$B$6:$B$205,MATCH(B1160,'Your items'!$A$6:$A$205,0)),"Unknown SKU"))</f>
        <v/>
      </c>
      <c r="D1160" s="17" t="n"/>
      <c r="E1160" s="19" t="n"/>
      <c r="F1160" s="20">
        <f>IF(OR(B1160="",E1160=""),"",IF(D1160="Sold",-ABS(E1160),IF(D1160="Adjustment",E1160,ABS(E1160))))</f>
        <v/>
      </c>
      <c r="G1160" s="17" t="n"/>
    </row>
    <row r="1161">
      <c r="A1161" s="16" t="n"/>
      <c r="B1161" s="17" t="n"/>
      <c r="C1161" s="18">
        <f>IF(B1161="","",IFERROR(INDEX('Your items'!$B$6:$B$205,MATCH(B1161,'Your items'!$A$6:$A$205,0)),"Unknown SKU"))</f>
        <v/>
      </c>
      <c r="D1161" s="17" t="n"/>
      <c r="E1161" s="19" t="n"/>
      <c r="F1161" s="20">
        <f>IF(OR(B1161="",E1161=""),"",IF(D1161="Sold",-ABS(E1161),IF(D1161="Adjustment",E1161,ABS(E1161))))</f>
        <v/>
      </c>
      <c r="G1161" s="17" t="n"/>
    </row>
    <row r="1162">
      <c r="A1162" s="16" t="n"/>
      <c r="B1162" s="17" t="n"/>
      <c r="C1162" s="18">
        <f>IF(B1162="","",IFERROR(INDEX('Your items'!$B$6:$B$205,MATCH(B1162,'Your items'!$A$6:$A$205,0)),"Unknown SKU"))</f>
        <v/>
      </c>
      <c r="D1162" s="17" t="n"/>
      <c r="E1162" s="19" t="n"/>
      <c r="F1162" s="20">
        <f>IF(OR(B1162="",E1162=""),"",IF(D1162="Sold",-ABS(E1162),IF(D1162="Adjustment",E1162,ABS(E1162))))</f>
        <v/>
      </c>
      <c r="G1162" s="17" t="n"/>
    </row>
    <row r="1163">
      <c r="A1163" s="16" t="n"/>
      <c r="B1163" s="17" t="n"/>
      <c r="C1163" s="18">
        <f>IF(B1163="","",IFERROR(INDEX('Your items'!$B$6:$B$205,MATCH(B1163,'Your items'!$A$6:$A$205,0)),"Unknown SKU"))</f>
        <v/>
      </c>
      <c r="D1163" s="17" t="n"/>
      <c r="E1163" s="19" t="n"/>
      <c r="F1163" s="20">
        <f>IF(OR(B1163="",E1163=""),"",IF(D1163="Sold",-ABS(E1163),IF(D1163="Adjustment",E1163,ABS(E1163))))</f>
        <v/>
      </c>
      <c r="G1163" s="17" t="n"/>
    </row>
    <row r="1164">
      <c r="A1164" s="16" t="n"/>
      <c r="B1164" s="17" t="n"/>
      <c r="C1164" s="18">
        <f>IF(B1164="","",IFERROR(INDEX('Your items'!$B$6:$B$205,MATCH(B1164,'Your items'!$A$6:$A$205,0)),"Unknown SKU"))</f>
        <v/>
      </c>
      <c r="D1164" s="17" t="n"/>
      <c r="E1164" s="19" t="n"/>
      <c r="F1164" s="20">
        <f>IF(OR(B1164="",E1164=""),"",IF(D1164="Sold",-ABS(E1164),IF(D1164="Adjustment",E1164,ABS(E1164))))</f>
        <v/>
      </c>
      <c r="G1164" s="17" t="n"/>
    </row>
    <row r="1165">
      <c r="A1165" s="16" t="n"/>
      <c r="B1165" s="17" t="n"/>
      <c r="C1165" s="18">
        <f>IF(B1165="","",IFERROR(INDEX('Your items'!$B$6:$B$205,MATCH(B1165,'Your items'!$A$6:$A$205,0)),"Unknown SKU"))</f>
        <v/>
      </c>
      <c r="D1165" s="17" t="n"/>
      <c r="E1165" s="19" t="n"/>
      <c r="F1165" s="20">
        <f>IF(OR(B1165="",E1165=""),"",IF(D1165="Sold",-ABS(E1165),IF(D1165="Adjustment",E1165,ABS(E1165))))</f>
        <v/>
      </c>
      <c r="G1165" s="17" t="n"/>
    </row>
    <row r="1166">
      <c r="A1166" s="16" t="n"/>
      <c r="B1166" s="17" t="n"/>
      <c r="C1166" s="18">
        <f>IF(B1166="","",IFERROR(INDEX('Your items'!$B$6:$B$205,MATCH(B1166,'Your items'!$A$6:$A$205,0)),"Unknown SKU"))</f>
        <v/>
      </c>
      <c r="D1166" s="17" t="n"/>
      <c r="E1166" s="19" t="n"/>
      <c r="F1166" s="20">
        <f>IF(OR(B1166="",E1166=""),"",IF(D1166="Sold",-ABS(E1166),IF(D1166="Adjustment",E1166,ABS(E1166))))</f>
        <v/>
      </c>
      <c r="G1166" s="17" t="n"/>
    </row>
    <row r="1167">
      <c r="A1167" s="16" t="n"/>
      <c r="B1167" s="17" t="n"/>
      <c r="C1167" s="18">
        <f>IF(B1167="","",IFERROR(INDEX('Your items'!$B$6:$B$205,MATCH(B1167,'Your items'!$A$6:$A$205,0)),"Unknown SKU"))</f>
        <v/>
      </c>
      <c r="D1167" s="17" t="n"/>
      <c r="E1167" s="19" t="n"/>
      <c r="F1167" s="20">
        <f>IF(OR(B1167="",E1167=""),"",IF(D1167="Sold",-ABS(E1167),IF(D1167="Adjustment",E1167,ABS(E1167))))</f>
        <v/>
      </c>
      <c r="G1167" s="17" t="n"/>
    </row>
    <row r="1168">
      <c r="A1168" s="16" t="n"/>
      <c r="B1168" s="17" t="n"/>
      <c r="C1168" s="18">
        <f>IF(B1168="","",IFERROR(INDEX('Your items'!$B$6:$B$205,MATCH(B1168,'Your items'!$A$6:$A$205,0)),"Unknown SKU"))</f>
        <v/>
      </c>
      <c r="D1168" s="17" t="n"/>
      <c r="E1168" s="19" t="n"/>
      <c r="F1168" s="20">
        <f>IF(OR(B1168="",E1168=""),"",IF(D1168="Sold",-ABS(E1168),IF(D1168="Adjustment",E1168,ABS(E1168))))</f>
        <v/>
      </c>
      <c r="G1168" s="17" t="n"/>
    </row>
    <row r="1169">
      <c r="A1169" s="16" t="n"/>
      <c r="B1169" s="17" t="n"/>
      <c r="C1169" s="18">
        <f>IF(B1169="","",IFERROR(INDEX('Your items'!$B$6:$B$205,MATCH(B1169,'Your items'!$A$6:$A$205,0)),"Unknown SKU"))</f>
        <v/>
      </c>
      <c r="D1169" s="17" t="n"/>
      <c r="E1169" s="19" t="n"/>
      <c r="F1169" s="20">
        <f>IF(OR(B1169="",E1169=""),"",IF(D1169="Sold",-ABS(E1169),IF(D1169="Adjustment",E1169,ABS(E1169))))</f>
        <v/>
      </c>
      <c r="G1169" s="17" t="n"/>
    </row>
    <row r="1170">
      <c r="A1170" s="16" t="n"/>
      <c r="B1170" s="17" t="n"/>
      <c r="C1170" s="18">
        <f>IF(B1170="","",IFERROR(INDEX('Your items'!$B$6:$B$205,MATCH(B1170,'Your items'!$A$6:$A$205,0)),"Unknown SKU"))</f>
        <v/>
      </c>
      <c r="D1170" s="17" t="n"/>
      <c r="E1170" s="19" t="n"/>
      <c r="F1170" s="20">
        <f>IF(OR(B1170="",E1170=""),"",IF(D1170="Sold",-ABS(E1170),IF(D1170="Adjustment",E1170,ABS(E1170))))</f>
        <v/>
      </c>
      <c r="G1170" s="17" t="n"/>
    </row>
    <row r="1171">
      <c r="A1171" s="16" t="n"/>
      <c r="B1171" s="17" t="n"/>
      <c r="C1171" s="18">
        <f>IF(B1171="","",IFERROR(INDEX('Your items'!$B$6:$B$205,MATCH(B1171,'Your items'!$A$6:$A$205,0)),"Unknown SKU"))</f>
        <v/>
      </c>
      <c r="D1171" s="17" t="n"/>
      <c r="E1171" s="19" t="n"/>
      <c r="F1171" s="20">
        <f>IF(OR(B1171="",E1171=""),"",IF(D1171="Sold",-ABS(E1171),IF(D1171="Adjustment",E1171,ABS(E1171))))</f>
        <v/>
      </c>
      <c r="G1171" s="17" t="n"/>
    </row>
    <row r="1172">
      <c r="A1172" s="16" t="n"/>
      <c r="B1172" s="17" t="n"/>
      <c r="C1172" s="18">
        <f>IF(B1172="","",IFERROR(INDEX('Your items'!$B$6:$B$205,MATCH(B1172,'Your items'!$A$6:$A$205,0)),"Unknown SKU"))</f>
        <v/>
      </c>
      <c r="D1172" s="17" t="n"/>
      <c r="E1172" s="19" t="n"/>
      <c r="F1172" s="20">
        <f>IF(OR(B1172="",E1172=""),"",IF(D1172="Sold",-ABS(E1172),IF(D1172="Adjustment",E1172,ABS(E1172))))</f>
        <v/>
      </c>
      <c r="G1172" s="17" t="n"/>
    </row>
    <row r="1173">
      <c r="A1173" s="16" t="n"/>
      <c r="B1173" s="17" t="n"/>
      <c r="C1173" s="18">
        <f>IF(B1173="","",IFERROR(INDEX('Your items'!$B$6:$B$205,MATCH(B1173,'Your items'!$A$6:$A$205,0)),"Unknown SKU"))</f>
        <v/>
      </c>
      <c r="D1173" s="17" t="n"/>
      <c r="E1173" s="19" t="n"/>
      <c r="F1173" s="20">
        <f>IF(OR(B1173="",E1173=""),"",IF(D1173="Sold",-ABS(E1173),IF(D1173="Adjustment",E1173,ABS(E1173))))</f>
        <v/>
      </c>
      <c r="G1173" s="17" t="n"/>
    </row>
    <row r="1174">
      <c r="A1174" s="16" t="n"/>
      <c r="B1174" s="17" t="n"/>
      <c r="C1174" s="18">
        <f>IF(B1174="","",IFERROR(INDEX('Your items'!$B$6:$B$205,MATCH(B1174,'Your items'!$A$6:$A$205,0)),"Unknown SKU"))</f>
        <v/>
      </c>
      <c r="D1174" s="17" t="n"/>
      <c r="E1174" s="19" t="n"/>
      <c r="F1174" s="20">
        <f>IF(OR(B1174="",E1174=""),"",IF(D1174="Sold",-ABS(E1174),IF(D1174="Adjustment",E1174,ABS(E1174))))</f>
        <v/>
      </c>
      <c r="G1174" s="17" t="n"/>
    </row>
    <row r="1175">
      <c r="A1175" s="16" t="n"/>
      <c r="B1175" s="17" t="n"/>
      <c r="C1175" s="18">
        <f>IF(B1175="","",IFERROR(INDEX('Your items'!$B$6:$B$205,MATCH(B1175,'Your items'!$A$6:$A$205,0)),"Unknown SKU"))</f>
        <v/>
      </c>
      <c r="D1175" s="17" t="n"/>
      <c r="E1175" s="19" t="n"/>
      <c r="F1175" s="20">
        <f>IF(OR(B1175="",E1175=""),"",IF(D1175="Sold",-ABS(E1175),IF(D1175="Adjustment",E1175,ABS(E1175))))</f>
        <v/>
      </c>
      <c r="G1175" s="17" t="n"/>
    </row>
    <row r="1176">
      <c r="A1176" s="16" t="n"/>
      <c r="B1176" s="17" t="n"/>
      <c r="C1176" s="18">
        <f>IF(B1176="","",IFERROR(INDEX('Your items'!$B$6:$B$205,MATCH(B1176,'Your items'!$A$6:$A$205,0)),"Unknown SKU"))</f>
        <v/>
      </c>
      <c r="D1176" s="17" t="n"/>
      <c r="E1176" s="19" t="n"/>
      <c r="F1176" s="20">
        <f>IF(OR(B1176="",E1176=""),"",IF(D1176="Sold",-ABS(E1176),IF(D1176="Adjustment",E1176,ABS(E1176))))</f>
        <v/>
      </c>
      <c r="G1176" s="17" t="n"/>
    </row>
    <row r="1177">
      <c r="A1177" s="16" t="n"/>
      <c r="B1177" s="17" t="n"/>
      <c r="C1177" s="18">
        <f>IF(B1177="","",IFERROR(INDEX('Your items'!$B$6:$B$205,MATCH(B1177,'Your items'!$A$6:$A$205,0)),"Unknown SKU"))</f>
        <v/>
      </c>
      <c r="D1177" s="17" t="n"/>
      <c r="E1177" s="19" t="n"/>
      <c r="F1177" s="20">
        <f>IF(OR(B1177="",E1177=""),"",IF(D1177="Sold",-ABS(E1177),IF(D1177="Adjustment",E1177,ABS(E1177))))</f>
        <v/>
      </c>
      <c r="G1177" s="17" t="n"/>
    </row>
    <row r="1178">
      <c r="A1178" s="16" t="n"/>
      <c r="B1178" s="17" t="n"/>
      <c r="C1178" s="18">
        <f>IF(B1178="","",IFERROR(INDEX('Your items'!$B$6:$B$205,MATCH(B1178,'Your items'!$A$6:$A$205,0)),"Unknown SKU"))</f>
        <v/>
      </c>
      <c r="D1178" s="17" t="n"/>
      <c r="E1178" s="19" t="n"/>
      <c r="F1178" s="20">
        <f>IF(OR(B1178="",E1178=""),"",IF(D1178="Sold",-ABS(E1178),IF(D1178="Adjustment",E1178,ABS(E1178))))</f>
        <v/>
      </c>
      <c r="G1178" s="17" t="n"/>
    </row>
    <row r="1179">
      <c r="A1179" s="16" t="n"/>
      <c r="B1179" s="17" t="n"/>
      <c r="C1179" s="18">
        <f>IF(B1179="","",IFERROR(INDEX('Your items'!$B$6:$B$205,MATCH(B1179,'Your items'!$A$6:$A$205,0)),"Unknown SKU"))</f>
        <v/>
      </c>
      <c r="D1179" s="17" t="n"/>
      <c r="E1179" s="19" t="n"/>
      <c r="F1179" s="20">
        <f>IF(OR(B1179="",E1179=""),"",IF(D1179="Sold",-ABS(E1179),IF(D1179="Adjustment",E1179,ABS(E1179))))</f>
        <v/>
      </c>
      <c r="G1179" s="17" t="n"/>
    </row>
    <row r="1180">
      <c r="A1180" s="16" t="n"/>
      <c r="B1180" s="17" t="n"/>
      <c r="C1180" s="18">
        <f>IF(B1180="","",IFERROR(INDEX('Your items'!$B$6:$B$205,MATCH(B1180,'Your items'!$A$6:$A$205,0)),"Unknown SKU"))</f>
        <v/>
      </c>
      <c r="D1180" s="17" t="n"/>
      <c r="E1180" s="19" t="n"/>
      <c r="F1180" s="20">
        <f>IF(OR(B1180="",E1180=""),"",IF(D1180="Sold",-ABS(E1180),IF(D1180="Adjustment",E1180,ABS(E1180))))</f>
        <v/>
      </c>
      <c r="G1180" s="17" t="n"/>
    </row>
    <row r="1181">
      <c r="A1181" s="16" t="n"/>
      <c r="B1181" s="17" t="n"/>
      <c r="C1181" s="18">
        <f>IF(B1181="","",IFERROR(INDEX('Your items'!$B$6:$B$205,MATCH(B1181,'Your items'!$A$6:$A$205,0)),"Unknown SKU"))</f>
        <v/>
      </c>
      <c r="D1181" s="17" t="n"/>
      <c r="E1181" s="19" t="n"/>
      <c r="F1181" s="20">
        <f>IF(OR(B1181="",E1181=""),"",IF(D1181="Sold",-ABS(E1181),IF(D1181="Adjustment",E1181,ABS(E1181))))</f>
        <v/>
      </c>
      <c r="G1181" s="17" t="n"/>
    </row>
    <row r="1182">
      <c r="A1182" s="16" t="n"/>
      <c r="B1182" s="17" t="n"/>
      <c r="C1182" s="18">
        <f>IF(B1182="","",IFERROR(INDEX('Your items'!$B$6:$B$205,MATCH(B1182,'Your items'!$A$6:$A$205,0)),"Unknown SKU"))</f>
        <v/>
      </c>
      <c r="D1182" s="17" t="n"/>
      <c r="E1182" s="19" t="n"/>
      <c r="F1182" s="20">
        <f>IF(OR(B1182="",E1182=""),"",IF(D1182="Sold",-ABS(E1182),IF(D1182="Adjustment",E1182,ABS(E1182))))</f>
        <v/>
      </c>
      <c r="G1182" s="17" t="n"/>
    </row>
    <row r="1183">
      <c r="A1183" s="16" t="n"/>
      <c r="B1183" s="17" t="n"/>
      <c r="C1183" s="18">
        <f>IF(B1183="","",IFERROR(INDEX('Your items'!$B$6:$B$205,MATCH(B1183,'Your items'!$A$6:$A$205,0)),"Unknown SKU"))</f>
        <v/>
      </c>
      <c r="D1183" s="17" t="n"/>
      <c r="E1183" s="19" t="n"/>
      <c r="F1183" s="20">
        <f>IF(OR(B1183="",E1183=""),"",IF(D1183="Sold",-ABS(E1183),IF(D1183="Adjustment",E1183,ABS(E1183))))</f>
        <v/>
      </c>
      <c r="G1183" s="17" t="n"/>
    </row>
    <row r="1184">
      <c r="A1184" s="16" t="n"/>
      <c r="B1184" s="17" t="n"/>
      <c r="C1184" s="18">
        <f>IF(B1184="","",IFERROR(INDEX('Your items'!$B$6:$B$205,MATCH(B1184,'Your items'!$A$6:$A$205,0)),"Unknown SKU"))</f>
        <v/>
      </c>
      <c r="D1184" s="17" t="n"/>
      <c r="E1184" s="19" t="n"/>
      <c r="F1184" s="20">
        <f>IF(OR(B1184="",E1184=""),"",IF(D1184="Sold",-ABS(E1184),IF(D1184="Adjustment",E1184,ABS(E1184))))</f>
        <v/>
      </c>
      <c r="G1184" s="17" t="n"/>
    </row>
    <row r="1185">
      <c r="A1185" s="16" t="n"/>
      <c r="B1185" s="17" t="n"/>
      <c r="C1185" s="18">
        <f>IF(B1185="","",IFERROR(INDEX('Your items'!$B$6:$B$205,MATCH(B1185,'Your items'!$A$6:$A$205,0)),"Unknown SKU"))</f>
        <v/>
      </c>
      <c r="D1185" s="17" t="n"/>
      <c r="E1185" s="19" t="n"/>
      <c r="F1185" s="20">
        <f>IF(OR(B1185="",E1185=""),"",IF(D1185="Sold",-ABS(E1185),IF(D1185="Adjustment",E1185,ABS(E1185))))</f>
        <v/>
      </c>
      <c r="G1185" s="17" t="n"/>
    </row>
    <row r="1186">
      <c r="A1186" s="16" t="n"/>
      <c r="B1186" s="17" t="n"/>
      <c r="C1186" s="18">
        <f>IF(B1186="","",IFERROR(INDEX('Your items'!$B$6:$B$205,MATCH(B1186,'Your items'!$A$6:$A$205,0)),"Unknown SKU"))</f>
        <v/>
      </c>
      <c r="D1186" s="17" t="n"/>
      <c r="E1186" s="19" t="n"/>
      <c r="F1186" s="20">
        <f>IF(OR(B1186="",E1186=""),"",IF(D1186="Sold",-ABS(E1186),IF(D1186="Adjustment",E1186,ABS(E1186))))</f>
        <v/>
      </c>
      <c r="G1186" s="17" t="n"/>
    </row>
    <row r="1187">
      <c r="A1187" s="16" t="n"/>
      <c r="B1187" s="17" t="n"/>
      <c r="C1187" s="18">
        <f>IF(B1187="","",IFERROR(INDEX('Your items'!$B$6:$B$205,MATCH(B1187,'Your items'!$A$6:$A$205,0)),"Unknown SKU"))</f>
        <v/>
      </c>
      <c r="D1187" s="17" t="n"/>
      <c r="E1187" s="19" t="n"/>
      <c r="F1187" s="20">
        <f>IF(OR(B1187="",E1187=""),"",IF(D1187="Sold",-ABS(E1187),IF(D1187="Adjustment",E1187,ABS(E1187))))</f>
        <v/>
      </c>
      <c r="G1187" s="17" t="n"/>
    </row>
    <row r="1188">
      <c r="A1188" s="16" t="n"/>
      <c r="B1188" s="17" t="n"/>
      <c r="C1188" s="18">
        <f>IF(B1188="","",IFERROR(INDEX('Your items'!$B$6:$B$205,MATCH(B1188,'Your items'!$A$6:$A$205,0)),"Unknown SKU"))</f>
        <v/>
      </c>
      <c r="D1188" s="17" t="n"/>
      <c r="E1188" s="19" t="n"/>
      <c r="F1188" s="20">
        <f>IF(OR(B1188="",E1188=""),"",IF(D1188="Sold",-ABS(E1188),IF(D1188="Adjustment",E1188,ABS(E1188))))</f>
        <v/>
      </c>
      <c r="G1188" s="17" t="n"/>
    </row>
    <row r="1189">
      <c r="A1189" s="16" t="n"/>
      <c r="B1189" s="17" t="n"/>
      <c r="C1189" s="18">
        <f>IF(B1189="","",IFERROR(INDEX('Your items'!$B$6:$B$205,MATCH(B1189,'Your items'!$A$6:$A$205,0)),"Unknown SKU"))</f>
        <v/>
      </c>
      <c r="D1189" s="17" t="n"/>
      <c r="E1189" s="19" t="n"/>
      <c r="F1189" s="20">
        <f>IF(OR(B1189="",E1189=""),"",IF(D1189="Sold",-ABS(E1189),IF(D1189="Adjustment",E1189,ABS(E1189))))</f>
        <v/>
      </c>
      <c r="G1189" s="17" t="n"/>
    </row>
    <row r="1190">
      <c r="A1190" s="16" t="n"/>
      <c r="B1190" s="17" t="n"/>
      <c r="C1190" s="18">
        <f>IF(B1190="","",IFERROR(INDEX('Your items'!$B$6:$B$205,MATCH(B1190,'Your items'!$A$6:$A$205,0)),"Unknown SKU"))</f>
        <v/>
      </c>
      <c r="D1190" s="17" t="n"/>
      <c r="E1190" s="19" t="n"/>
      <c r="F1190" s="20">
        <f>IF(OR(B1190="",E1190=""),"",IF(D1190="Sold",-ABS(E1190),IF(D1190="Adjustment",E1190,ABS(E1190))))</f>
        <v/>
      </c>
      <c r="G1190" s="17" t="n"/>
    </row>
    <row r="1191">
      <c r="A1191" s="16" t="n"/>
      <c r="B1191" s="17" t="n"/>
      <c r="C1191" s="18">
        <f>IF(B1191="","",IFERROR(INDEX('Your items'!$B$6:$B$205,MATCH(B1191,'Your items'!$A$6:$A$205,0)),"Unknown SKU"))</f>
        <v/>
      </c>
      <c r="D1191" s="17" t="n"/>
      <c r="E1191" s="19" t="n"/>
      <c r="F1191" s="20">
        <f>IF(OR(B1191="",E1191=""),"",IF(D1191="Sold",-ABS(E1191),IF(D1191="Adjustment",E1191,ABS(E1191))))</f>
        <v/>
      </c>
      <c r="G1191" s="17" t="n"/>
    </row>
    <row r="1192">
      <c r="A1192" s="16" t="n"/>
      <c r="B1192" s="17" t="n"/>
      <c r="C1192" s="18">
        <f>IF(B1192="","",IFERROR(INDEX('Your items'!$B$6:$B$205,MATCH(B1192,'Your items'!$A$6:$A$205,0)),"Unknown SKU"))</f>
        <v/>
      </c>
      <c r="D1192" s="17" t="n"/>
      <c r="E1192" s="19" t="n"/>
      <c r="F1192" s="20">
        <f>IF(OR(B1192="",E1192=""),"",IF(D1192="Sold",-ABS(E1192),IF(D1192="Adjustment",E1192,ABS(E1192))))</f>
        <v/>
      </c>
      <c r="G1192" s="17" t="n"/>
    </row>
    <row r="1193">
      <c r="A1193" s="16" t="n"/>
      <c r="B1193" s="17" t="n"/>
      <c r="C1193" s="18">
        <f>IF(B1193="","",IFERROR(INDEX('Your items'!$B$6:$B$205,MATCH(B1193,'Your items'!$A$6:$A$205,0)),"Unknown SKU"))</f>
        <v/>
      </c>
      <c r="D1193" s="17" t="n"/>
      <c r="E1193" s="19" t="n"/>
      <c r="F1193" s="20">
        <f>IF(OR(B1193="",E1193=""),"",IF(D1193="Sold",-ABS(E1193),IF(D1193="Adjustment",E1193,ABS(E1193))))</f>
        <v/>
      </c>
      <c r="G1193" s="17" t="n"/>
    </row>
    <row r="1194">
      <c r="A1194" s="16" t="n"/>
      <c r="B1194" s="17" t="n"/>
      <c r="C1194" s="18">
        <f>IF(B1194="","",IFERROR(INDEX('Your items'!$B$6:$B$205,MATCH(B1194,'Your items'!$A$6:$A$205,0)),"Unknown SKU"))</f>
        <v/>
      </c>
      <c r="D1194" s="17" t="n"/>
      <c r="E1194" s="19" t="n"/>
      <c r="F1194" s="20">
        <f>IF(OR(B1194="",E1194=""),"",IF(D1194="Sold",-ABS(E1194),IF(D1194="Adjustment",E1194,ABS(E1194))))</f>
        <v/>
      </c>
      <c r="G1194" s="17" t="n"/>
    </row>
    <row r="1195">
      <c r="A1195" s="16" t="n"/>
      <c r="B1195" s="17" t="n"/>
      <c r="C1195" s="18">
        <f>IF(B1195="","",IFERROR(INDEX('Your items'!$B$6:$B$205,MATCH(B1195,'Your items'!$A$6:$A$205,0)),"Unknown SKU"))</f>
        <v/>
      </c>
      <c r="D1195" s="17" t="n"/>
      <c r="E1195" s="19" t="n"/>
      <c r="F1195" s="20">
        <f>IF(OR(B1195="",E1195=""),"",IF(D1195="Sold",-ABS(E1195),IF(D1195="Adjustment",E1195,ABS(E1195))))</f>
        <v/>
      </c>
      <c r="G1195" s="17" t="n"/>
    </row>
    <row r="1196">
      <c r="A1196" s="16" t="n"/>
      <c r="B1196" s="17" t="n"/>
      <c r="C1196" s="18">
        <f>IF(B1196="","",IFERROR(INDEX('Your items'!$B$6:$B$205,MATCH(B1196,'Your items'!$A$6:$A$205,0)),"Unknown SKU"))</f>
        <v/>
      </c>
      <c r="D1196" s="17" t="n"/>
      <c r="E1196" s="19" t="n"/>
      <c r="F1196" s="20">
        <f>IF(OR(B1196="",E1196=""),"",IF(D1196="Sold",-ABS(E1196),IF(D1196="Adjustment",E1196,ABS(E1196))))</f>
        <v/>
      </c>
      <c r="G1196" s="17" t="n"/>
    </row>
    <row r="1197">
      <c r="A1197" s="16" t="n"/>
      <c r="B1197" s="17" t="n"/>
      <c r="C1197" s="18">
        <f>IF(B1197="","",IFERROR(INDEX('Your items'!$B$6:$B$205,MATCH(B1197,'Your items'!$A$6:$A$205,0)),"Unknown SKU"))</f>
        <v/>
      </c>
      <c r="D1197" s="17" t="n"/>
      <c r="E1197" s="19" t="n"/>
      <c r="F1197" s="20">
        <f>IF(OR(B1197="",E1197=""),"",IF(D1197="Sold",-ABS(E1197),IF(D1197="Adjustment",E1197,ABS(E1197))))</f>
        <v/>
      </c>
      <c r="G1197" s="17" t="n"/>
    </row>
    <row r="1198">
      <c r="A1198" s="16" t="n"/>
      <c r="B1198" s="17" t="n"/>
      <c r="C1198" s="18">
        <f>IF(B1198="","",IFERROR(INDEX('Your items'!$B$6:$B$205,MATCH(B1198,'Your items'!$A$6:$A$205,0)),"Unknown SKU"))</f>
        <v/>
      </c>
      <c r="D1198" s="17" t="n"/>
      <c r="E1198" s="19" t="n"/>
      <c r="F1198" s="20">
        <f>IF(OR(B1198="",E1198=""),"",IF(D1198="Sold",-ABS(E1198),IF(D1198="Adjustment",E1198,ABS(E1198))))</f>
        <v/>
      </c>
      <c r="G1198" s="17" t="n"/>
    </row>
    <row r="1199">
      <c r="A1199" s="16" t="n"/>
      <c r="B1199" s="17" t="n"/>
      <c r="C1199" s="18">
        <f>IF(B1199="","",IFERROR(INDEX('Your items'!$B$6:$B$205,MATCH(B1199,'Your items'!$A$6:$A$205,0)),"Unknown SKU"))</f>
        <v/>
      </c>
      <c r="D1199" s="17" t="n"/>
      <c r="E1199" s="19" t="n"/>
      <c r="F1199" s="20">
        <f>IF(OR(B1199="",E1199=""),"",IF(D1199="Sold",-ABS(E1199),IF(D1199="Adjustment",E1199,ABS(E1199))))</f>
        <v/>
      </c>
      <c r="G1199" s="17" t="n"/>
    </row>
    <row r="1200">
      <c r="A1200" s="16" t="n"/>
      <c r="B1200" s="17" t="n"/>
      <c r="C1200" s="18">
        <f>IF(B1200="","",IFERROR(INDEX('Your items'!$B$6:$B$205,MATCH(B1200,'Your items'!$A$6:$A$205,0)),"Unknown SKU"))</f>
        <v/>
      </c>
      <c r="D1200" s="17" t="n"/>
      <c r="E1200" s="19" t="n"/>
      <c r="F1200" s="20">
        <f>IF(OR(B1200="",E1200=""),"",IF(D1200="Sold",-ABS(E1200),IF(D1200="Adjustment",E1200,ABS(E1200))))</f>
        <v/>
      </c>
      <c r="G1200" s="17" t="n"/>
    </row>
    <row r="1201">
      <c r="A1201" s="16" t="n"/>
      <c r="B1201" s="17" t="n"/>
      <c r="C1201" s="18">
        <f>IF(B1201="","",IFERROR(INDEX('Your items'!$B$6:$B$205,MATCH(B1201,'Your items'!$A$6:$A$205,0)),"Unknown SKU"))</f>
        <v/>
      </c>
      <c r="D1201" s="17" t="n"/>
      <c r="E1201" s="19" t="n"/>
      <c r="F1201" s="20">
        <f>IF(OR(B1201="",E1201=""),"",IF(D1201="Sold",-ABS(E1201),IF(D1201="Adjustment",E1201,ABS(E1201))))</f>
        <v/>
      </c>
      <c r="G1201" s="17" t="n"/>
    </row>
    <row r="1202">
      <c r="A1202" s="16" t="n"/>
      <c r="B1202" s="17" t="n"/>
      <c r="C1202" s="18">
        <f>IF(B1202="","",IFERROR(INDEX('Your items'!$B$6:$B$205,MATCH(B1202,'Your items'!$A$6:$A$205,0)),"Unknown SKU"))</f>
        <v/>
      </c>
      <c r="D1202" s="17" t="n"/>
      <c r="E1202" s="19" t="n"/>
      <c r="F1202" s="20">
        <f>IF(OR(B1202="",E1202=""),"",IF(D1202="Sold",-ABS(E1202),IF(D1202="Adjustment",E1202,ABS(E1202))))</f>
        <v/>
      </c>
      <c r="G1202" s="17" t="n"/>
    </row>
    <row r="1203">
      <c r="A1203" s="16" t="n"/>
      <c r="B1203" s="17" t="n"/>
      <c r="C1203" s="18">
        <f>IF(B1203="","",IFERROR(INDEX('Your items'!$B$6:$B$205,MATCH(B1203,'Your items'!$A$6:$A$205,0)),"Unknown SKU"))</f>
        <v/>
      </c>
      <c r="D1203" s="17" t="n"/>
      <c r="E1203" s="19" t="n"/>
      <c r="F1203" s="20">
        <f>IF(OR(B1203="",E1203=""),"",IF(D1203="Sold",-ABS(E1203),IF(D1203="Adjustment",E1203,ABS(E1203))))</f>
        <v/>
      </c>
      <c r="G1203" s="17" t="n"/>
    </row>
    <row r="1204">
      <c r="A1204" s="16" t="n"/>
      <c r="B1204" s="17" t="n"/>
      <c r="C1204" s="18">
        <f>IF(B1204="","",IFERROR(INDEX('Your items'!$B$6:$B$205,MATCH(B1204,'Your items'!$A$6:$A$205,0)),"Unknown SKU"))</f>
        <v/>
      </c>
      <c r="D1204" s="17" t="n"/>
      <c r="E1204" s="19" t="n"/>
      <c r="F1204" s="20">
        <f>IF(OR(B1204="",E1204=""),"",IF(D1204="Sold",-ABS(E1204),IF(D1204="Adjustment",E1204,ABS(E1204))))</f>
        <v/>
      </c>
      <c r="G1204" s="17" t="n"/>
    </row>
    <row r="1205">
      <c r="A1205" s="16" t="n"/>
      <c r="B1205" s="17" t="n"/>
      <c r="C1205" s="18">
        <f>IF(B1205="","",IFERROR(INDEX('Your items'!$B$6:$B$205,MATCH(B1205,'Your items'!$A$6:$A$205,0)),"Unknown SKU"))</f>
        <v/>
      </c>
      <c r="D1205" s="17" t="n"/>
      <c r="E1205" s="19" t="n"/>
      <c r="F1205" s="20">
        <f>IF(OR(B1205="",E1205=""),"",IF(D1205="Sold",-ABS(E1205),IF(D1205="Adjustment",E1205,ABS(E1205))))</f>
        <v/>
      </c>
      <c r="G1205" s="17" t="n"/>
    </row>
    <row r="1206">
      <c r="A1206" s="16" t="n"/>
      <c r="B1206" s="17" t="n"/>
      <c r="C1206" s="18">
        <f>IF(B1206="","",IFERROR(INDEX('Your items'!$B$6:$B$205,MATCH(B1206,'Your items'!$A$6:$A$205,0)),"Unknown SKU"))</f>
        <v/>
      </c>
      <c r="D1206" s="17" t="n"/>
      <c r="E1206" s="19" t="n"/>
      <c r="F1206" s="20">
        <f>IF(OR(B1206="",E1206=""),"",IF(D1206="Sold",-ABS(E1206),IF(D1206="Adjustment",E1206,ABS(E1206))))</f>
        <v/>
      </c>
      <c r="G1206" s="17" t="n"/>
    </row>
    <row r="1207">
      <c r="A1207" s="16" t="n"/>
      <c r="B1207" s="17" t="n"/>
      <c r="C1207" s="18">
        <f>IF(B1207="","",IFERROR(INDEX('Your items'!$B$6:$B$205,MATCH(B1207,'Your items'!$A$6:$A$205,0)),"Unknown SKU"))</f>
        <v/>
      </c>
      <c r="D1207" s="17" t="n"/>
      <c r="E1207" s="19" t="n"/>
      <c r="F1207" s="20">
        <f>IF(OR(B1207="",E1207=""),"",IF(D1207="Sold",-ABS(E1207),IF(D1207="Adjustment",E1207,ABS(E1207))))</f>
        <v/>
      </c>
      <c r="G1207" s="17" t="n"/>
    </row>
    <row r="1208">
      <c r="A1208" s="16" t="n"/>
      <c r="B1208" s="17" t="n"/>
      <c r="C1208" s="18">
        <f>IF(B1208="","",IFERROR(INDEX('Your items'!$B$6:$B$205,MATCH(B1208,'Your items'!$A$6:$A$205,0)),"Unknown SKU"))</f>
        <v/>
      </c>
      <c r="D1208" s="17" t="n"/>
      <c r="E1208" s="19" t="n"/>
      <c r="F1208" s="20">
        <f>IF(OR(B1208="",E1208=""),"",IF(D1208="Sold",-ABS(E1208),IF(D1208="Adjustment",E1208,ABS(E1208))))</f>
        <v/>
      </c>
      <c r="G1208" s="17" t="n"/>
    </row>
    <row r="1209">
      <c r="A1209" s="16" t="n"/>
      <c r="B1209" s="17" t="n"/>
      <c r="C1209" s="18">
        <f>IF(B1209="","",IFERROR(INDEX('Your items'!$B$6:$B$205,MATCH(B1209,'Your items'!$A$6:$A$205,0)),"Unknown SKU"))</f>
        <v/>
      </c>
      <c r="D1209" s="17" t="n"/>
      <c r="E1209" s="19" t="n"/>
      <c r="F1209" s="20">
        <f>IF(OR(B1209="",E1209=""),"",IF(D1209="Sold",-ABS(E1209),IF(D1209="Adjustment",E1209,ABS(E1209))))</f>
        <v/>
      </c>
      <c r="G1209" s="17" t="n"/>
    </row>
    <row r="1210">
      <c r="A1210" s="16" t="n"/>
      <c r="B1210" s="17" t="n"/>
      <c r="C1210" s="18">
        <f>IF(B1210="","",IFERROR(INDEX('Your items'!$B$6:$B$205,MATCH(B1210,'Your items'!$A$6:$A$205,0)),"Unknown SKU"))</f>
        <v/>
      </c>
      <c r="D1210" s="17" t="n"/>
      <c r="E1210" s="19" t="n"/>
      <c r="F1210" s="20">
        <f>IF(OR(B1210="",E1210=""),"",IF(D1210="Sold",-ABS(E1210),IF(D1210="Adjustment",E1210,ABS(E1210))))</f>
        <v/>
      </c>
      <c r="G1210" s="17" t="n"/>
    </row>
    <row r="1211">
      <c r="A1211" s="16" t="n"/>
      <c r="B1211" s="17" t="n"/>
      <c r="C1211" s="18">
        <f>IF(B1211="","",IFERROR(INDEX('Your items'!$B$6:$B$205,MATCH(B1211,'Your items'!$A$6:$A$205,0)),"Unknown SKU"))</f>
        <v/>
      </c>
      <c r="D1211" s="17" t="n"/>
      <c r="E1211" s="19" t="n"/>
      <c r="F1211" s="20">
        <f>IF(OR(B1211="",E1211=""),"",IF(D1211="Sold",-ABS(E1211),IF(D1211="Adjustment",E1211,ABS(E1211))))</f>
        <v/>
      </c>
      <c r="G1211" s="17" t="n"/>
    </row>
    <row r="1212">
      <c r="A1212" s="16" t="n"/>
      <c r="B1212" s="17" t="n"/>
      <c r="C1212" s="18">
        <f>IF(B1212="","",IFERROR(INDEX('Your items'!$B$6:$B$205,MATCH(B1212,'Your items'!$A$6:$A$205,0)),"Unknown SKU"))</f>
        <v/>
      </c>
      <c r="D1212" s="17" t="n"/>
      <c r="E1212" s="19" t="n"/>
      <c r="F1212" s="20">
        <f>IF(OR(B1212="",E1212=""),"",IF(D1212="Sold",-ABS(E1212),IF(D1212="Adjustment",E1212,ABS(E1212))))</f>
        <v/>
      </c>
      <c r="G1212" s="17" t="n"/>
    </row>
    <row r="1213">
      <c r="A1213" s="16" t="n"/>
      <c r="B1213" s="17" t="n"/>
      <c r="C1213" s="18">
        <f>IF(B1213="","",IFERROR(INDEX('Your items'!$B$6:$B$205,MATCH(B1213,'Your items'!$A$6:$A$205,0)),"Unknown SKU"))</f>
        <v/>
      </c>
      <c r="D1213" s="17" t="n"/>
      <c r="E1213" s="19" t="n"/>
      <c r="F1213" s="20">
        <f>IF(OR(B1213="",E1213=""),"",IF(D1213="Sold",-ABS(E1213),IF(D1213="Adjustment",E1213,ABS(E1213))))</f>
        <v/>
      </c>
      <c r="G1213" s="17" t="n"/>
    </row>
    <row r="1214">
      <c r="A1214" s="16" t="n"/>
      <c r="B1214" s="17" t="n"/>
      <c r="C1214" s="18">
        <f>IF(B1214="","",IFERROR(INDEX('Your items'!$B$6:$B$205,MATCH(B1214,'Your items'!$A$6:$A$205,0)),"Unknown SKU"))</f>
        <v/>
      </c>
      <c r="D1214" s="17" t="n"/>
      <c r="E1214" s="19" t="n"/>
      <c r="F1214" s="20">
        <f>IF(OR(B1214="",E1214=""),"",IF(D1214="Sold",-ABS(E1214),IF(D1214="Adjustment",E1214,ABS(E1214))))</f>
        <v/>
      </c>
      <c r="G1214" s="17" t="n"/>
    </row>
    <row r="1215">
      <c r="A1215" s="16" t="n"/>
      <c r="B1215" s="17" t="n"/>
      <c r="C1215" s="18">
        <f>IF(B1215="","",IFERROR(INDEX('Your items'!$B$6:$B$205,MATCH(B1215,'Your items'!$A$6:$A$205,0)),"Unknown SKU"))</f>
        <v/>
      </c>
      <c r="D1215" s="17" t="n"/>
      <c r="E1215" s="19" t="n"/>
      <c r="F1215" s="20">
        <f>IF(OR(B1215="",E1215=""),"",IF(D1215="Sold",-ABS(E1215),IF(D1215="Adjustment",E1215,ABS(E1215))))</f>
        <v/>
      </c>
      <c r="G1215" s="17" t="n"/>
    </row>
    <row r="1216">
      <c r="A1216" s="16" t="n"/>
      <c r="B1216" s="17" t="n"/>
      <c r="C1216" s="18">
        <f>IF(B1216="","",IFERROR(INDEX('Your items'!$B$6:$B$205,MATCH(B1216,'Your items'!$A$6:$A$205,0)),"Unknown SKU"))</f>
        <v/>
      </c>
      <c r="D1216" s="17" t="n"/>
      <c r="E1216" s="19" t="n"/>
      <c r="F1216" s="20">
        <f>IF(OR(B1216="",E1216=""),"",IF(D1216="Sold",-ABS(E1216),IF(D1216="Adjustment",E1216,ABS(E1216))))</f>
        <v/>
      </c>
      <c r="G1216" s="17" t="n"/>
    </row>
    <row r="1217">
      <c r="A1217" s="16" t="n"/>
      <c r="B1217" s="17" t="n"/>
      <c r="C1217" s="18">
        <f>IF(B1217="","",IFERROR(INDEX('Your items'!$B$6:$B$205,MATCH(B1217,'Your items'!$A$6:$A$205,0)),"Unknown SKU"))</f>
        <v/>
      </c>
      <c r="D1217" s="17" t="n"/>
      <c r="E1217" s="19" t="n"/>
      <c r="F1217" s="20">
        <f>IF(OR(B1217="",E1217=""),"",IF(D1217="Sold",-ABS(E1217),IF(D1217="Adjustment",E1217,ABS(E1217))))</f>
        <v/>
      </c>
      <c r="G1217" s="17" t="n"/>
    </row>
    <row r="1218">
      <c r="A1218" s="16" t="n"/>
      <c r="B1218" s="17" t="n"/>
      <c r="C1218" s="18">
        <f>IF(B1218="","",IFERROR(INDEX('Your items'!$B$6:$B$205,MATCH(B1218,'Your items'!$A$6:$A$205,0)),"Unknown SKU"))</f>
        <v/>
      </c>
      <c r="D1218" s="17" t="n"/>
      <c r="E1218" s="19" t="n"/>
      <c r="F1218" s="20">
        <f>IF(OR(B1218="",E1218=""),"",IF(D1218="Sold",-ABS(E1218),IF(D1218="Adjustment",E1218,ABS(E1218))))</f>
        <v/>
      </c>
      <c r="G1218" s="17" t="n"/>
    </row>
    <row r="1219">
      <c r="A1219" s="16" t="n"/>
      <c r="B1219" s="17" t="n"/>
      <c r="C1219" s="18">
        <f>IF(B1219="","",IFERROR(INDEX('Your items'!$B$6:$B$205,MATCH(B1219,'Your items'!$A$6:$A$205,0)),"Unknown SKU"))</f>
        <v/>
      </c>
      <c r="D1219" s="17" t="n"/>
      <c r="E1219" s="19" t="n"/>
      <c r="F1219" s="20">
        <f>IF(OR(B1219="",E1219=""),"",IF(D1219="Sold",-ABS(E1219),IF(D1219="Adjustment",E1219,ABS(E1219))))</f>
        <v/>
      </c>
      <c r="G1219" s="17" t="n"/>
    </row>
    <row r="1220">
      <c r="A1220" s="16" t="n"/>
      <c r="B1220" s="17" t="n"/>
      <c r="C1220" s="18">
        <f>IF(B1220="","",IFERROR(INDEX('Your items'!$B$6:$B$205,MATCH(B1220,'Your items'!$A$6:$A$205,0)),"Unknown SKU"))</f>
        <v/>
      </c>
      <c r="D1220" s="17" t="n"/>
      <c r="E1220" s="19" t="n"/>
      <c r="F1220" s="20">
        <f>IF(OR(B1220="",E1220=""),"",IF(D1220="Sold",-ABS(E1220),IF(D1220="Adjustment",E1220,ABS(E1220))))</f>
        <v/>
      </c>
      <c r="G1220" s="17" t="n"/>
    </row>
    <row r="1221">
      <c r="A1221" s="16" t="n"/>
      <c r="B1221" s="17" t="n"/>
      <c r="C1221" s="18">
        <f>IF(B1221="","",IFERROR(INDEX('Your items'!$B$6:$B$205,MATCH(B1221,'Your items'!$A$6:$A$205,0)),"Unknown SKU"))</f>
        <v/>
      </c>
      <c r="D1221" s="17" t="n"/>
      <c r="E1221" s="19" t="n"/>
      <c r="F1221" s="20">
        <f>IF(OR(B1221="",E1221=""),"",IF(D1221="Sold",-ABS(E1221),IF(D1221="Adjustment",E1221,ABS(E1221))))</f>
        <v/>
      </c>
      <c r="G1221" s="17" t="n"/>
    </row>
    <row r="1222">
      <c r="A1222" s="16" t="n"/>
      <c r="B1222" s="17" t="n"/>
      <c r="C1222" s="18">
        <f>IF(B1222="","",IFERROR(INDEX('Your items'!$B$6:$B$205,MATCH(B1222,'Your items'!$A$6:$A$205,0)),"Unknown SKU"))</f>
        <v/>
      </c>
      <c r="D1222" s="17" t="n"/>
      <c r="E1222" s="19" t="n"/>
      <c r="F1222" s="20">
        <f>IF(OR(B1222="",E1222=""),"",IF(D1222="Sold",-ABS(E1222),IF(D1222="Adjustment",E1222,ABS(E1222))))</f>
        <v/>
      </c>
      <c r="G1222" s="17" t="n"/>
    </row>
    <row r="1223">
      <c r="A1223" s="16" t="n"/>
      <c r="B1223" s="17" t="n"/>
      <c r="C1223" s="18">
        <f>IF(B1223="","",IFERROR(INDEX('Your items'!$B$6:$B$205,MATCH(B1223,'Your items'!$A$6:$A$205,0)),"Unknown SKU"))</f>
        <v/>
      </c>
      <c r="D1223" s="17" t="n"/>
      <c r="E1223" s="19" t="n"/>
      <c r="F1223" s="20">
        <f>IF(OR(B1223="",E1223=""),"",IF(D1223="Sold",-ABS(E1223),IF(D1223="Adjustment",E1223,ABS(E1223))))</f>
        <v/>
      </c>
      <c r="G1223" s="17" t="n"/>
    </row>
    <row r="1224">
      <c r="A1224" s="16" t="n"/>
      <c r="B1224" s="17" t="n"/>
      <c r="C1224" s="18">
        <f>IF(B1224="","",IFERROR(INDEX('Your items'!$B$6:$B$205,MATCH(B1224,'Your items'!$A$6:$A$205,0)),"Unknown SKU"))</f>
        <v/>
      </c>
      <c r="D1224" s="17" t="n"/>
      <c r="E1224" s="19" t="n"/>
      <c r="F1224" s="20">
        <f>IF(OR(B1224="",E1224=""),"",IF(D1224="Sold",-ABS(E1224),IF(D1224="Adjustment",E1224,ABS(E1224))))</f>
        <v/>
      </c>
      <c r="G1224" s="17" t="n"/>
    </row>
    <row r="1225">
      <c r="A1225" s="16" t="n"/>
      <c r="B1225" s="17" t="n"/>
      <c r="C1225" s="18">
        <f>IF(B1225="","",IFERROR(INDEX('Your items'!$B$6:$B$205,MATCH(B1225,'Your items'!$A$6:$A$205,0)),"Unknown SKU"))</f>
        <v/>
      </c>
      <c r="D1225" s="17" t="n"/>
      <c r="E1225" s="19" t="n"/>
      <c r="F1225" s="20">
        <f>IF(OR(B1225="",E1225=""),"",IF(D1225="Sold",-ABS(E1225),IF(D1225="Adjustment",E1225,ABS(E1225))))</f>
        <v/>
      </c>
      <c r="G1225" s="17" t="n"/>
    </row>
    <row r="1226">
      <c r="A1226" s="16" t="n"/>
      <c r="B1226" s="17" t="n"/>
      <c r="C1226" s="18">
        <f>IF(B1226="","",IFERROR(INDEX('Your items'!$B$6:$B$205,MATCH(B1226,'Your items'!$A$6:$A$205,0)),"Unknown SKU"))</f>
        <v/>
      </c>
      <c r="D1226" s="17" t="n"/>
      <c r="E1226" s="19" t="n"/>
      <c r="F1226" s="20">
        <f>IF(OR(B1226="",E1226=""),"",IF(D1226="Sold",-ABS(E1226),IF(D1226="Adjustment",E1226,ABS(E1226))))</f>
        <v/>
      </c>
      <c r="G1226" s="17" t="n"/>
    </row>
    <row r="1227">
      <c r="A1227" s="16" t="n"/>
      <c r="B1227" s="17" t="n"/>
      <c r="C1227" s="18">
        <f>IF(B1227="","",IFERROR(INDEX('Your items'!$B$6:$B$205,MATCH(B1227,'Your items'!$A$6:$A$205,0)),"Unknown SKU"))</f>
        <v/>
      </c>
      <c r="D1227" s="17" t="n"/>
      <c r="E1227" s="19" t="n"/>
      <c r="F1227" s="20">
        <f>IF(OR(B1227="",E1227=""),"",IF(D1227="Sold",-ABS(E1227),IF(D1227="Adjustment",E1227,ABS(E1227))))</f>
        <v/>
      </c>
      <c r="G1227" s="17" t="n"/>
    </row>
    <row r="1228">
      <c r="A1228" s="16" t="n"/>
      <c r="B1228" s="17" t="n"/>
      <c r="C1228" s="18">
        <f>IF(B1228="","",IFERROR(INDEX('Your items'!$B$6:$B$205,MATCH(B1228,'Your items'!$A$6:$A$205,0)),"Unknown SKU"))</f>
        <v/>
      </c>
      <c r="D1228" s="17" t="n"/>
      <c r="E1228" s="19" t="n"/>
      <c r="F1228" s="20">
        <f>IF(OR(B1228="",E1228=""),"",IF(D1228="Sold",-ABS(E1228),IF(D1228="Adjustment",E1228,ABS(E1228))))</f>
        <v/>
      </c>
      <c r="G1228" s="17" t="n"/>
    </row>
    <row r="1229">
      <c r="A1229" s="16" t="n"/>
      <c r="B1229" s="17" t="n"/>
      <c r="C1229" s="18">
        <f>IF(B1229="","",IFERROR(INDEX('Your items'!$B$6:$B$205,MATCH(B1229,'Your items'!$A$6:$A$205,0)),"Unknown SKU"))</f>
        <v/>
      </c>
      <c r="D1229" s="17" t="n"/>
      <c r="E1229" s="19" t="n"/>
      <c r="F1229" s="20">
        <f>IF(OR(B1229="",E1229=""),"",IF(D1229="Sold",-ABS(E1229),IF(D1229="Adjustment",E1229,ABS(E1229))))</f>
        <v/>
      </c>
      <c r="G1229" s="17" t="n"/>
    </row>
    <row r="1230">
      <c r="A1230" s="16" t="n"/>
      <c r="B1230" s="17" t="n"/>
      <c r="C1230" s="18">
        <f>IF(B1230="","",IFERROR(INDEX('Your items'!$B$6:$B$205,MATCH(B1230,'Your items'!$A$6:$A$205,0)),"Unknown SKU"))</f>
        <v/>
      </c>
      <c r="D1230" s="17" t="n"/>
      <c r="E1230" s="19" t="n"/>
      <c r="F1230" s="20">
        <f>IF(OR(B1230="",E1230=""),"",IF(D1230="Sold",-ABS(E1230),IF(D1230="Adjustment",E1230,ABS(E1230))))</f>
        <v/>
      </c>
      <c r="G1230" s="17" t="n"/>
    </row>
    <row r="1231">
      <c r="A1231" s="16" t="n"/>
      <c r="B1231" s="17" t="n"/>
      <c r="C1231" s="18">
        <f>IF(B1231="","",IFERROR(INDEX('Your items'!$B$6:$B$205,MATCH(B1231,'Your items'!$A$6:$A$205,0)),"Unknown SKU"))</f>
        <v/>
      </c>
      <c r="D1231" s="17" t="n"/>
      <c r="E1231" s="19" t="n"/>
      <c r="F1231" s="20">
        <f>IF(OR(B1231="",E1231=""),"",IF(D1231="Sold",-ABS(E1231),IF(D1231="Adjustment",E1231,ABS(E1231))))</f>
        <v/>
      </c>
      <c r="G1231" s="17" t="n"/>
    </row>
    <row r="1232">
      <c r="A1232" s="16" t="n"/>
      <c r="B1232" s="17" t="n"/>
      <c r="C1232" s="18">
        <f>IF(B1232="","",IFERROR(INDEX('Your items'!$B$6:$B$205,MATCH(B1232,'Your items'!$A$6:$A$205,0)),"Unknown SKU"))</f>
        <v/>
      </c>
      <c r="D1232" s="17" t="n"/>
      <c r="E1232" s="19" t="n"/>
      <c r="F1232" s="20">
        <f>IF(OR(B1232="",E1232=""),"",IF(D1232="Sold",-ABS(E1232),IF(D1232="Adjustment",E1232,ABS(E1232))))</f>
        <v/>
      </c>
      <c r="G1232" s="17" t="n"/>
    </row>
    <row r="1233">
      <c r="A1233" s="16" t="n"/>
      <c r="B1233" s="17" t="n"/>
      <c r="C1233" s="18">
        <f>IF(B1233="","",IFERROR(INDEX('Your items'!$B$6:$B$205,MATCH(B1233,'Your items'!$A$6:$A$205,0)),"Unknown SKU"))</f>
        <v/>
      </c>
      <c r="D1233" s="17" t="n"/>
      <c r="E1233" s="19" t="n"/>
      <c r="F1233" s="20">
        <f>IF(OR(B1233="",E1233=""),"",IF(D1233="Sold",-ABS(E1233),IF(D1233="Adjustment",E1233,ABS(E1233))))</f>
        <v/>
      </c>
      <c r="G1233" s="17" t="n"/>
    </row>
    <row r="1234">
      <c r="A1234" s="16" t="n"/>
      <c r="B1234" s="17" t="n"/>
      <c r="C1234" s="18">
        <f>IF(B1234="","",IFERROR(INDEX('Your items'!$B$6:$B$205,MATCH(B1234,'Your items'!$A$6:$A$205,0)),"Unknown SKU"))</f>
        <v/>
      </c>
      <c r="D1234" s="17" t="n"/>
      <c r="E1234" s="19" t="n"/>
      <c r="F1234" s="20">
        <f>IF(OR(B1234="",E1234=""),"",IF(D1234="Sold",-ABS(E1234),IF(D1234="Adjustment",E1234,ABS(E1234))))</f>
        <v/>
      </c>
      <c r="G1234" s="17" t="n"/>
    </row>
    <row r="1235">
      <c r="A1235" s="16" t="n"/>
      <c r="B1235" s="17" t="n"/>
      <c r="C1235" s="18">
        <f>IF(B1235="","",IFERROR(INDEX('Your items'!$B$6:$B$205,MATCH(B1235,'Your items'!$A$6:$A$205,0)),"Unknown SKU"))</f>
        <v/>
      </c>
      <c r="D1235" s="17" t="n"/>
      <c r="E1235" s="19" t="n"/>
      <c r="F1235" s="20">
        <f>IF(OR(B1235="",E1235=""),"",IF(D1235="Sold",-ABS(E1235),IF(D1235="Adjustment",E1235,ABS(E1235))))</f>
        <v/>
      </c>
      <c r="G1235" s="17" t="n"/>
    </row>
    <row r="1236">
      <c r="A1236" s="16" t="n"/>
      <c r="B1236" s="17" t="n"/>
      <c r="C1236" s="18">
        <f>IF(B1236="","",IFERROR(INDEX('Your items'!$B$6:$B$205,MATCH(B1236,'Your items'!$A$6:$A$205,0)),"Unknown SKU"))</f>
        <v/>
      </c>
      <c r="D1236" s="17" t="n"/>
      <c r="E1236" s="19" t="n"/>
      <c r="F1236" s="20">
        <f>IF(OR(B1236="",E1236=""),"",IF(D1236="Sold",-ABS(E1236),IF(D1236="Adjustment",E1236,ABS(E1236))))</f>
        <v/>
      </c>
      <c r="G1236" s="17" t="n"/>
    </row>
    <row r="1237">
      <c r="A1237" s="16" t="n"/>
      <c r="B1237" s="17" t="n"/>
      <c r="C1237" s="18">
        <f>IF(B1237="","",IFERROR(INDEX('Your items'!$B$6:$B$205,MATCH(B1237,'Your items'!$A$6:$A$205,0)),"Unknown SKU"))</f>
        <v/>
      </c>
      <c r="D1237" s="17" t="n"/>
      <c r="E1237" s="19" t="n"/>
      <c r="F1237" s="20">
        <f>IF(OR(B1237="",E1237=""),"",IF(D1237="Sold",-ABS(E1237),IF(D1237="Adjustment",E1237,ABS(E1237))))</f>
        <v/>
      </c>
      <c r="G1237" s="17" t="n"/>
    </row>
    <row r="1238">
      <c r="A1238" s="16" t="n"/>
      <c r="B1238" s="17" t="n"/>
      <c r="C1238" s="18">
        <f>IF(B1238="","",IFERROR(INDEX('Your items'!$B$6:$B$205,MATCH(B1238,'Your items'!$A$6:$A$205,0)),"Unknown SKU"))</f>
        <v/>
      </c>
      <c r="D1238" s="17" t="n"/>
      <c r="E1238" s="19" t="n"/>
      <c r="F1238" s="20">
        <f>IF(OR(B1238="",E1238=""),"",IF(D1238="Sold",-ABS(E1238),IF(D1238="Adjustment",E1238,ABS(E1238))))</f>
        <v/>
      </c>
      <c r="G1238" s="17" t="n"/>
    </row>
    <row r="1239">
      <c r="A1239" s="16" t="n"/>
      <c r="B1239" s="17" t="n"/>
      <c r="C1239" s="18">
        <f>IF(B1239="","",IFERROR(INDEX('Your items'!$B$6:$B$205,MATCH(B1239,'Your items'!$A$6:$A$205,0)),"Unknown SKU"))</f>
        <v/>
      </c>
      <c r="D1239" s="17" t="n"/>
      <c r="E1239" s="19" t="n"/>
      <c r="F1239" s="20">
        <f>IF(OR(B1239="",E1239=""),"",IF(D1239="Sold",-ABS(E1239),IF(D1239="Adjustment",E1239,ABS(E1239))))</f>
        <v/>
      </c>
      <c r="G1239" s="17" t="n"/>
    </row>
    <row r="1240">
      <c r="A1240" s="16" t="n"/>
      <c r="B1240" s="17" t="n"/>
      <c r="C1240" s="18">
        <f>IF(B1240="","",IFERROR(INDEX('Your items'!$B$6:$B$205,MATCH(B1240,'Your items'!$A$6:$A$205,0)),"Unknown SKU"))</f>
        <v/>
      </c>
      <c r="D1240" s="17" t="n"/>
      <c r="E1240" s="19" t="n"/>
      <c r="F1240" s="20">
        <f>IF(OR(B1240="",E1240=""),"",IF(D1240="Sold",-ABS(E1240),IF(D1240="Adjustment",E1240,ABS(E1240))))</f>
        <v/>
      </c>
      <c r="G1240" s="17" t="n"/>
    </row>
    <row r="1241">
      <c r="A1241" s="16" t="n"/>
      <c r="B1241" s="17" t="n"/>
      <c r="C1241" s="18">
        <f>IF(B1241="","",IFERROR(INDEX('Your items'!$B$6:$B$205,MATCH(B1241,'Your items'!$A$6:$A$205,0)),"Unknown SKU"))</f>
        <v/>
      </c>
      <c r="D1241" s="17" t="n"/>
      <c r="E1241" s="19" t="n"/>
      <c r="F1241" s="20">
        <f>IF(OR(B1241="",E1241=""),"",IF(D1241="Sold",-ABS(E1241),IF(D1241="Adjustment",E1241,ABS(E1241))))</f>
        <v/>
      </c>
      <c r="G1241" s="17" t="n"/>
    </row>
    <row r="1242">
      <c r="A1242" s="16" t="n"/>
      <c r="B1242" s="17" t="n"/>
      <c r="C1242" s="18">
        <f>IF(B1242="","",IFERROR(INDEX('Your items'!$B$6:$B$205,MATCH(B1242,'Your items'!$A$6:$A$205,0)),"Unknown SKU"))</f>
        <v/>
      </c>
      <c r="D1242" s="17" t="n"/>
      <c r="E1242" s="19" t="n"/>
      <c r="F1242" s="20">
        <f>IF(OR(B1242="",E1242=""),"",IF(D1242="Sold",-ABS(E1242),IF(D1242="Adjustment",E1242,ABS(E1242))))</f>
        <v/>
      </c>
      <c r="G1242" s="17" t="n"/>
    </row>
    <row r="1243">
      <c r="A1243" s="16" t="n"/>
      <c r="B1243" s="17" t="n"/>
      <c r="C1243" s="18">
        <f>IF(B1243="","",IFERROR(INDEX('Your items'!$B$6:$B$205,MATCH(B1243,'Your items'!$A$6:$A$205,0)),"Unknown SKU"))</f>
        <v/>
      </c>
      <c r="D1243" s="17" t="n"/>
      <c r="E1243" s="19" t="n"/>
      <c r="F1243" s="20">
        <f>IF(OR(B1243="",E1243=""),"",IF(D1243="Sold",-ABS(E1243),IF(D1243="Adjustment",E1243,ABS(E1243))))</f>
        <v/>
      </c>
      <c r="G1243" s="17" t="n"/>
    </row>
    <row r="1244">
      <c r="A1244" s="16" t="n"/>
      <c r="B1244" s="17" t="n"/>
      <c r="C1244" s="18">
        <f>IF(B1244="","",IFERROR(INDEX('Your items'!$B$6:$B$205,MATCH(B1244,'Your items'!$A$6:$A$205,0)),"Unknown SKU"))</f>
        <v/>
      </c>
      <c r="D1244" s="17" t="n"/>
      <c r="E1244" s="19" t="n"/>
      <c r="F1244" s="20">
        <f>IF(OR(B1244="",E1244=""),"",IF(D1244="Sold",-ABS(E1244),IF(D1244="Adjustment",E1244,ABS(E1244))))</f>
        <v/>
      </c>
      <c r="G1244" s="17" t="n"/>
    </row>
    <row r="1245">
      <c r="A1245" s="16" t="n"/>
      <c r="B1245" s="17" t="n"/>
      <c r="C1245" s="18">
        <f>IF(B1245="","",IFERROR(INDEX('Your items'!$B$6:$B$205,MATCH(B1245,'Your items'!$A$6:$A$205,0)),"Unknown SKU"))</f>
        <v/>
      </c>
      <c r="D1245" s="17" t="n"/>
      <c r="E1245" s="19" t="n"/>
      <c r="F1245" s="20">
        <f>IF(OR(B1245="",E1245=""),"",IF(D1245="Sold",-ABS(E1245),IF(D1245="Adjustment",E1245,ABS(E1245))))</f>
        <v/>
      </c>
      <c r="G1245" s="17" t="n"/>
    </row>
    <row r="1246">
      <c r="A1246" s="16" t="n"/>
      <c r="B1246" s="17" t="n"/>
      <c r="C1246" s="18">
        <f>IF(B1246="","",IFERROR(INDEX('Your items'!$B$6:$B$205,MATCH(B1246,'Your items'!$A$6:$A$205,0)),"Unknown SKU"))</f>
        <v/>
      </c>
      <c r="D1246" s="17" t="n"/>
      <c r="E1246" s="19" t="n"/>
      <c r="F1246" s="20">
        <f>IF(OR(B1246="",E1246=""),"",IF(D1246="Sold",-ABS(E1246),IF(D1246="Adjustment",E1246,ABS(E1246))))</f>
        <v/>
      </c>
      <c r="G1246" s="17" t="n"/>
    </row>
    <row r="1247">
      <c r="A1247" s="16" t="n"/>
      <c r="B1247" s="17" t="n"/>
      <c r="C1247" s="18">
        <f>IF(B1247="","",IFERROR(INDEX('Your items'!$B$6:$B$205,MATCH(B1247,'Your items'!$A$6:$A$205,0)),"Unknown SKU"))</f>
        <v/>
      </c>
      <c r="D1247" s="17" t="n"/>
      <c r="E1247" s="19" t="n"/>
      <c r="F1247" s="20">
        <f>IF(OR(B1247="",E1247=""),"",IF(D1247="Sold",-ABS(E1247),IF(D1247="Adjustment",E1247,ABS(E1247))))</f>
        <v/>
      </c>
      <c r="G1247" s="17" t="n"/>
    </row>
    <row r="1248">
      <c r="A1248" s="16" t="n"/>
      <c r="B1248" s="17" t="n"/>
      <c r="C1248" s="18">
        <f>IF(B1248="","",IFERROR(INDEX('Your items'!$B$6:$B$205,MATCH(B1248,'Your items'!$A$6:$A$205,0)),"Unknown SKU"))</f>
        <v/>
      </c>
      <c r="D1248" s="17" t="n"/>
      <c r="E1248" s="19" t="n"/>
      <c r="F1248" s="20">
        <f>IF(OR(B1248="",E1248=""),"",IF(D1248="Sold",-ABS(E1248),IF(D1248="Adjustment",E1248,ABS(E1248))))</f>
        <v/>
      </c>
      <c r="G1248" s="17" t="n"/>
    </row>
    <row r="1249">
      <c r="A1249" s="16" t="n"/>
      <c r="B1249" s="17" t="n"/>
      <c r="C1249" s="18">
        <f>IF(B1249="","",IFERROR(INDEX('Your items'!$B$6:$B$205,MATCH(B1249,'Your items'!$A$6:$A$205,0)),"Unknown SKU"))</f>
        <v/>
      </c>
      <c r="D1249" s="17" t="n"/>
      <c r="E1249" s="19" t="n"/>
      <c r="F1249" s="20">
        <f>IF(OR(B1249="",E1249=""),"",IF(D1249="Sold",-ABS(E1249),IF(D1249="Adjustment",E1249,ABS(E1249))))</f>
        <v/>
      </c>
      <c r="G1249" s="17" t="n"/>
    </row>
    <row r="1250">
      <c r="A1250" s="16" t="n"/>
      <c r="B1250" s="17" t="n"/>
      <c r="C1250" s="18">
        <f>IF(B1250="","",IFERROR(INDEX('Your items'!$B$6:$B$205,MATCH(B1250,'Your items'!$A$6:$A$205,0)),"Unknown SKU"))</f>
        <v/>
      </c>
      <c r="D1250" s="17" t="n"/>
      <c r="E1250" s="19" t="n"/>
      <c r="F1250" s="20">
        <f>IF(OR(B1250="",E1250=""),"",IF(D1250="Sold",-ABS(E1250),IF(D1250="Adjustment",E1250,ABS(E1250))))</f>
        <v/>
      </c>
      <c r="G1250" s="17" t="n"/>
    </row>
    <row r="1251">
      <c r="A1251" s="16" t="n"/>
      <c r="B1251" s="17" t="n"/>
      <c r="C1251" s="18">
        <f>IF(B1251="","",IFERROR(INDEX('Your items'!$B$6:$B$205,MATCH(B1251,'Your items'!$A$6:$A$205,0)),"Unknown SKU"))</f>
        <v/>
      </c>
      <c r="D1251" s="17" t="n"/>
      <c r="E1251" s="19" t="n"/>
      <c r="F1251" s="20">
        <f>IF(OR(B1251="",E1251=""),"",IF(D1251="Sold",-ABS(E1251),IF(D1251="Adjustment",E1251,ABS(E1251))))</f>
        <v/>
      </c>
      <c r="G1251" s="17" t="n"/>
    </row>
    <row r="1252">
      <c r="A1252" s="16" t="n"/>
      <c r="B1252" s="17" t="n"/>
      <c r="C1252" s="18">
        <f>IF(B1252="","",IFERROR(INDEX('Your items'!$B$6:$B$205,MATCH(B1252,'Your items'!$A$6:$A$205,0)),"Unknown SKU"))</f>
        <v/>
      </c>
      <c r="D1252" s="17" t="n"/>
      <c r="E1252" s="19" t="n"/>
      <c r="F1252" s="20">
        <f>IF(OR(B1252="",E1252=""),"",IF(D1252="Sold",-ABS(E1252),IF(D1252="Adjustment",E1252,ABS(E1252))))</f>
        <v/>
      </c>
      <c r="G1252" s="17" t="n"/>
    </row>
    <row r="1253">
      <c r="A1253" s="16" t="n"/>
      <c r="B1253" s="17" t="n"/>
      <c r="C1253" s="18">
        <f>IF(B1253="","",IFERROR(INDEX('Your items'!$B$6:$B$205,MATCH(B1253,'Your items'!$A$6:$A$205,0)),"Unknown SKU"))</f>
        <v/>
      </c>
      <c r="D1253" s="17" t="n"/>
      <c r="E1253" s="19" t="n"/>
      <c r="F1253" s="20">
        <f>IF(OR(B1253="",E1253=""),"",IF(D1253="Sold",-ABS(E1253),IF(D1253="Adjustment",E1253,ABS(E1253))))</f>
        <v/>
      </c>
      <c r="G1253" s="17" t="n"/>
    </row>
    <row r="1254">
      <c r="A1254" s="16" t="n"/>
      <c r="B1254" s="17" t="n"/>
      <c r="C1254" s="18">
        <f>IF(B1254="","",IFERROR(INDEX('Your items'!$B$6:$B$205,MATCH(B1254,'Your items'!$A$6:$A$205,0)),"Unknown SKU"))</f>
        <v/>
      </c>
      <c r="D1254" s="17" t="n"/>
      <c r="E1254" s="19" t="n"/>
      <c r="F1254" s="20">
        <f>IF(OR(B1254="",E1254=""),"",IF(D1254="Sold",-ABS(E1254),IF(D1254="Adjustment",E1254,ABS(E1254))))</f>
        <v/>
      </c>
      <c r="G1254" s="17" t="n"/>
    </row>
    <row r="1255">
      <c r="A1255" s="16" t="n"/>
      <c r="B1255" s="17" t="n"/>
      <c r="C1255" s="18">
        <f>IF(B1255="","",IFERROR(INDEX('Your items'!$B$6:$B$205,MATCH(B1255,'Your items'!$A$6:$A$205,0)),"Unknown SKU"))</f>
        <v/>
      </c>
      <c r="D1255" s="17" t="n"/>
      <c r="E1255" s="19" t="n"/>
      <c r="F1255" s="20">
        <f>IF(OR(B1255="",E1255=""),"",IF(D1255="Sold",-ABS(E1255),IF(D1255="Adjustment",E1255,ABS(E1255))))</f>
        <v/>
      </c>
      <c r="G1255" s="17" t="n"/>
    </row>
    <row r="1256">
      <c r="A1256" s="16" t="n"/>
      <c r="B1256" s="17" t="n"/>
      <c r="C1256" s="18">
        <f>IF(B1256="","",IFERROR(INDEX('Your items'!$B$6:$B$205,MATCH(B1256,'Your items'!$A$6:$A$205,0)),"Unknown SKU"))</f>
        <v/>
      </c>
      <c r="D1256" s="17" t="n"/>
      <c r="E1256" s="19" t="n"/>
      <c r="F1256" s="20">
        <f>IF(OR(B1256="",E1256=""),"",IF(D1256="Sold",-ABS(E1256),IF(D1256="Adjustment",E1256,ABS(E1256))))</f>
        <v/>
      </c>
      <c r="G1256" s="17" t="n"/>
    </row>
    <row r="1257">
      <c r="A1257" s="16" t="n"/>
      <c r="B1257" s="17" t="n"/>
      <c r="C1257" s="18">
        <f>IF(B1257="","",IFERROR(INDEX('Your items'!$B$6:$B$205,MATCH(B1257,'Your items'!$A$6:$A$205,0)),"Unknown SKU"))</f>
        <v/>
      </c>
      <c r="D1257" s="17" t="n"/>
      <c r="E1257" s="19" t="n"/>
      <c r="F1257" s="20">
        <f>IF(OR(B1257="",E1257=""),"",IF(D1257="Sold",-ABS(E1257),IF(D1257="Adjustment",E1257,ABS(E1257))))</f>
        <v/>
      </c>
      <c r="G1257" s="17" t="n"/>
    </row>
    <row r="1258">
      <c r="A1258" s="16" t="n"/>
      <c r="B1258" s="17" t="n"/>
      <c r="C1258" s="18">
        <f>IF(B1258="","",IFERROR(INDEX('Your items'!$B$6:$B$205,MATCH(B1258,'Your items'!$A$6:$A$205,0)),"Unknown SKU"))</f>
        <v/>
      </c>
      <c r="D1258" s="17" t="n"/>
      <c r="E1258" s="19" t="n"/>
      <c r="F1258" s="20">
        <f>IF(OR(B1258="",E1258=""),"",IF(D1258="Sold",-ABS(E1258),IF(D1258="Adjustment",E1258,ABS(E1258))))</f>
        <v/>
      </c>
      <c r="G1258" s="17" t="n"/>
    </row>
    <row r="1259">
      <c r="A1259" s="16" t="n"/>
      <c r="B1259" s="17" t="n"/>
      <c r="C1259" s="18">
        <f>IF(B1259="","",IFERROR(INDEX('Your items'!$B$6:$B$205,MATCH(B1259,'Your items'!$A$6:$A$205,0)),"Unknown SKU"))</f>
        <v/>
      </c>
      <c r="D1259" s="17" t="n"/>
      <c r="E1259" s="19" t="n"/>
      <c r="F1259" s="20">
        <f>IF(OR(B1259="",E1259=""),"",IF(D1259="Sold",-ABS(E1259),IF(D1259="Adjustment",E1259,ABS(E1259))))</f>
        <v/>
      </c>
      <c r="G1259" s="17" t="n"/>
    </row>
    <row r="1260">
      <c r="A1260" s="16" t="n"/>
      <c r="B1260" s="17" t="n"/>
      <c r="C1260" s="18">
        <f>IF(B1260="","",IFERROR(INDEX('Your items'!$B$6:$B$205,MATCH(B1260,'Your items'!$A$6:$A$205,0)),"Unknown SKU"))</f>
        <v/>
      </c>
      <c r="D1260" s="17" t="n"/>
      <c r="E1260" s="19" t="n"/>
      <c r="F1260" s="20">
        <f>IF(OR(B1260="",E1260=""),"",IF(D1260="Sold",-ABS(E1260),IF(D1260="Adjustment",E1260,ABS(E1260))))</f>
        <v/>
      </c>
      <c r="G1260" s="17" t="n"/>
    </row>
    <row r="1261">
      <c r="A1261" s="16" t="n"/>
      <c r="B1261" s="17" t="n"/>
      <c r="C1261" s="18">
        <f>IF(B1261="","",IFERROR(INDEX('Your items'!$B$6:$B$205,MATCH(B1261,'Your items'!$A$6:$A$205,0)),"Unknown SKU"))</f>
        <v/>
      </c>
      <c r="D1261" s="17" t="n"/>
      <c r="E1261" s="19" t="n"/>
      <c r="F1261" s="20">
        <f>IF(OR(B1261="",E1261=""),"",IF(D1261="Sold",-ABS(E1261),IF(D1261="Adjustment",E1261,ABS(E1261))))</f>
        <v/>
      </c>
      <c r="G1261" s="17" t="n"/>
    </row>
    <row r="1262">
      <c r="A1262" s="16" t="n"/>
      <c r="B1262" s="17" t="n"/>
      <c r="C1262" s="18">
        <f>IF(B1262="","",IFERROR(INDEX('Your items'!$B$6:$B$205,MATCH(B1262,'Your items'!$A$6:$A$205,0)),"Unknown SKU"))</f>
        <v/>
      </c>
      <c r="D1262" s="17" t="n"/>
      <c r="E1262" s="19" t="n"/>
      <c r="F1262" s="20">
        <f>IF(OR(B1262="",E1262=""),"",IF(D1262="Sold",-ABS(E1262),IF(D1262="Adjustment",E1262,ABS(E1262))))</f>
        <v/>
      </c>
      <c r="G1262" s="17" t="n"/>
    </row>
    <row r="1263">
      <c r="A1263" s="16" t="n"/>
      <c r="B1263" s="17" t="n"/>
      <c r="C1263" s="18">
        <f>IF(B1263="","",IFERROR(INDEX('Your items'!$B$6:$B$205,MATCH(B1263,'Your items'!$A$6:$A$205,0)),"Unknown SKU"))</f>
        <v/>
      </c>
      <c r="D1263" s="17" t="n"/>
      <c r="E1263" s="19" t="n"/>
      <c r="F1263" s="20">
        <f>IF(OR(B1263="",E1263=""),"",IF(D1263="Sold",-ABS(E1263),IF(D1263="Adjustment",E1263,ABS(E1263))))</f>
        <v/>
      </c>
      <c r="G1263" s="17" t="n"/>
    </row>
    <row r="1264">
      <c r="A1264" s="16" t="n"/>
      <c r="B1264" s="17" t="n"/>
      <c r="C1264" s="18">
        <f>IF(B1264="","",IFERROR(INDEX('Your items'!$B$6:$B$205,MATCH(B1264,'Your items'!$A$6:$A$205,0)),"Unknown SKU"))</f>
        <v/>
      </c>
      <c r="D1264" s="17" t="n"/>
      <c r="E1264" s="19" t="n"/>
      <c r="F1264" s="20">
        <f>IF(OR(B1264="",E1264=""),"",IF(D1264="Sold",-ABS(E1264),IF(D1264="Adjustment",E1264,ABS(E1264))))</f>
        <v/>
      </c>
      <c r="G1264" s="17" t="n"/>
    </row>
    <row r="1265">
      <c r="A1265" s="16" t="n"/>
      <c r="B1265" s="17" t="n"/>
      <c r="C1265" s="18">
        <f>IF(B1265="","",IFERROR(INDEX('Your items'!$B$6:$B$205,MATCH(B1265,'Your items'!$A$6:$A$205,0)),"Unknown SKU"))</f>
        <v/>
      </c>
      <c r="D1265" s="17" t="n"/>
      <c r="E1265" s="19" t="n"/>
      <c r="F1265" s="20">
        <f>IF(OR(B1265="",E1265=""),"",IF(D1265="Sold",-ABS(E1265),IF(D1265="Adjustment",E1265,ABS(E1265))))</f>
        <v/>
      </c>
      <c r="G1265" s="17" t="n"/>
    </row>
    <row r="1266">
      <c r="A1266" s="16" t="n"/>
      <c r="B1266" s="17" t="n"/>
      <c r="C1266" s="18">
        <f>IF(B1266="","",IFERROR(INDEX('Your items'!$B$6:$B$205,MATCH(B1266,'Your items'!$A$6:$A$205,0)),"Unknown SKU"))</f>
        <v/>
      </c>
      <c r="D1266" s="17" t="n"/>
      <c r="E1266" s="19" t="n"/>
      <c r="F1266" s="20">
        <f>IF(OR(B1266="",E1266=""),"",IF(D1266="Sold",-ABS(E1266),IF(D1266="Adjustment",E1266,ABS(E1266))))</f>
        <v/>
      </c>
      <c r="G1266" s="17" t="n"/>
    </row>
    <row r="1267">
      <c r="A1267" s="16" t="n"/>
      <c r="B1267" s="17" t="n"/>
      <c r="C1267" s="18">
        <f>IF(B1267="","",IFERROR(INDEX('Your items'!$B$6:$B$205,MATCH(B1267,'Your items'!$A$6:$A$205,0)),"Unknown SKU"))</f>
        <v/>
      </c>
      <c r="D1267" s="17" t="n"/>
      <c r="E1267" s="19" t="n"/>
      <c r="F1267" s="20">
        <f>IF(OR(B1267="",E1267=""),"",IF(D1267="Sold",-ABS(E1267),IF(D1267="Adjustment",E1267,ABS(E1267))))</f>
        <v/>
      </c>
      <c r="G1267" s="17" t="n"/>
    </row>
    <row r="1268">
      <c r="A1268" s="16" t="n"/>
      <c r="B1268" s="17" t="n"/>
      <c r="C1268" s="18">
        <f>IF(B1268="","",IFERROR(INDEX('Your items'!$B$6:$B$205,MATCH(B1268,'Your items'!$A$6:$A$205,0)),"Unknown SKU"))</f>
        <v/>
      </c>
      <c r="D1268" s="17" t="n"/>
      <c r="E1268" s="19" t="n"/>
      <c r="F1268" s="20">
        <f>IF(OR(B1268="",E1268=""),"",IF(D1268="Sold",-ABS(E1268),IF(D1268="Adjustment",E1268,ABS(E1268))))</f>
        <v/>
      </c>
      <c r="G1268" s="17" t="n"/>
    </row>
    <row r="1269">
      <c r="A1269" s="16" t="n"/>
      <c r="B1269" s="17" t="n"/>
      <c r="C1269" s="18">
        <f>IF(B1269="","",IFERROR(INDEX('Your items'!$B$6:$B$205,MATCH(B1269,'Your items'!$A$6:$A$205,0)),"Unknown SKU"))</f>
        <v/>
      </c>
      <c r="D1269" s="17" t="n"/>
      <c r="E1269" s="19" t="n"/>
      <c r="F1269" s="20">
        <f>IF(OR(B1269="",E1269=""),"",IF(D1269="Sold",-ABS(E1269),IF(D1269="Adjustment",E1269,ABS(E1269))))</f>
        <v/>
      </c>
      <c r="G1269" s="17" t="n"/>
    </row>
    <row r="1270">
      <c r="A1270" s="16" t="n"/>
      <c r="B1270" s="17" t="n"/>
      <c r="C1270" s="18">
        <f>IF(B1270="","",IFERROR(INDEX('Your items'!$B$6:$B$205,MATCH(B1270,'Your items'!$A$6:$A$205,0)),"Unknown SKU"))</f>
        <v/>
      </c>
      <c r="D1270" s="17" t="n"/>
      <c r="E1270" s="19" t="n"/>
      <c r="F1270" s="20">
        <f>IF(OR(B1270="",E1270=""),"",IF(D1270="Sold",-ABS(E1270),IF(D1270="Adjustment",E1270,ABS(E1270))))</f>
        <v/>
      </c>
      <c r="G1270" s="17" t="n"/>
    </row>
    <row r="1271">
      <c r="A1271" s="16" t="n"/>
      <c r="B1271" s="17" t="n"/>
      <c r="C1271" s="18">
        <f>IF(B1271="","",IFERROR(INDEX('Your items'!$B$6:$B$205,MATCH(B1271,'Your items'!$A$6:$A$205,0)),"Unknown SKU"))</f>
        <v/>
      </c>
      <c r="D1271" s="17" t="n"/>
      <c r="E1271" s="19" t="n"/>
      <c r="F1271" s="20">
        <f>IF(OR(B1271="",E1271=""),"",IF(D1271="Sold",-ABS(E1271),IF(D1271="Adjustment",E1271,ABS(E1271))))</f>
        <v/>
      </c>
      <c r="G1271" s="17" t="n"/>
    </row>
    <row r="1272">
      <c r="A1272" s="16" t="n"/>
      <c r="B1272" s="17" t="n"/>
      <c r="C1272" s="18">
        <f>IF(B1272="","",IFERROR(INDEX('Your items'!$B$6:$B$205,MATCH(B1272,'Your items'!$A$6:$A$205,0)),"Unknown SKU"))</f>
        <v/>
      </c>
      <c r="D1272" s="17" t="n"/>
      <c r="E1272" s="19" t="n"/>
      <c r="F1272" s="20">
        <f>IF(OR(B1272="",E1272=""),"",IF(D1272="Sold",-ABS(E1272),IF(D1272="Adjustment",E1272,ABS(E1272))))</f>
        <v/>
      </c>
      <c r="G1272" s="17" t="n"/>
    </row>
    <row r="1273">
      <c r="A1273" s="16" t="n"/>
      <c r="B1273" s="17" t="n"/>
      <c r="C1273" s="18">
        <f>IF(B1273="","",IFERROR(INDEX('Your items'!$B$6:$B$205,MATCH(B1273,'Your items'!$A$6:$A$205,0)),"Unknown SKU"))</f>
        <v/>
      </c>
      <c r="D1273" s="17" t="n"/>
      <c r="E1273" s="19" t="n"/>
      <c r="F1273" s="20">
        <f>IF(OR(B1273="",E1273=""),"",IF(D1273="Sold",-ABS(E1273),IF(D1273="Adjustment",E1273,ABS(E1273))))</f>
        <v/>
      </c>
      <c r="G1273" s="17" t="n"/>
    </row>
    <row r="1274">
      <c r="A1274" s="16" t="n"/>
      <c r="B1274" s="17" t="n"/>
      <c r="C1274" s="18">
        <f>IF(B1274="","",IFERROR(INDEX('Your items'!$B$6:$B$205,MATCH(B1274,'Your items'!$A$6:$A$205,0)),"Unknown SKU"))</f>
        <v/>
      </c>
      <c r="D1274" s="17" t="n"/>
      <c r="E1274" s="19" t="n"/>
      <c r="F1274" s="20">
        <f>IF(OR(B1274="",E1274=""),"",IF(D1274="Sold",-ABS(E1274),IF(D1274="Adjustment",E1274,ABS(E1274))))</f>
        <v/>
      </c>
      <c r="G1274" s="17" t="n"/>
    </row>
    <row r="1275">
      <c r="A1275" s="16" t="n"/>
      <c r="B1275" s="17" t="n"/>
      <c r="C1275" s="18">
        <f>IF(B1275="","",IFERROR(INDEX('Your items'!$B$6:$B$205,MATCH(B1275,'Your items'!$A$6:$A$205,0)),"Unknown SKU"))</f>
        <v/>
      </c>
      <c r="D1275" s="17" t="n"/>
      <c r="E1275" s="19" t="n"/>
      <c r="F1275" s="20">
        <f>IF(OR(B1275="",E1275=""),"",IF(D1275="Sold",-ABS(E1275),IF(D1275="Adjustment",E1275,ABS(E1275))))</f>
        <v/>
      </c>
      <c r="G1275" s="17" t="n"/>
    </row>
    <row r="1276">
      <c r="A1276" s="16" t="n"/>
      <c r="B1276" s="17" t="n"/>
      <c r="C1276" s="18">
        <f>IF(B1276="","",IFERROR(INDEX('Your items'!$B$6:$B$205,MATCH(B1276,'Your items'!$A$6:$A$205,0)),"Unknown SKU"))</f>
        <v/>
      </c>
      <c r="D1276" s="17" t="n"/>
      <c r="E1276" s="19" t="n"/>
      <c r="F1276" s="20">
        <f>IF(OR(B1276="",E1276=""),"",IF(D1276="Sold",-ABS(E1276),IF(D1276="Adjustment",E1276,ABS(E1276))))</f>
        <v/>
      </c>
      <c r="G1276" s="17" t="n"/>
    </row>
    <row r="1277">
      <c r="A1277" s="16" t="n"/>
      <c r="B1277" s="17" t="n"/>
      <c r="C1277" s="18">
        <f>IF(B1277="","",IFERROR(INDEX('Your items'!$B$6:$B$205,MATCH(B1277,'Your items'!$A$6:$A$205,0)),"Unknown SKU"))</f>
        <v/>
      </c>
      <c r="D1277" s="17" t="n"/>
      <c r="E1277" s="19" t="n"/>
      <c r="F1277" s="20">
        <f>IF(OR(B1277="",E1277=""),"",IF(D1277="Sold",-ABS(E1277),IF(D1277="Adjustment",E1277,ABS(E1277))))</f>
        <v/>
      </c>
      <c r="G1277" s="17" t="n"/>
    </row>
    <row r="1278">
      <c r="A1278" s="16" t="n"/>
      <c r="B1278" s="17" t="n"/>
      <c r="C1278" s="18">
        <f>IF(B1278="","",IFERROR(INDEX('Your items'!$B$6:$B$205,MATCH(B1278,'Your items'!$A$6:$A$205,0)),"Unknown SKU"))</f>
        <v/>
      </c>
      <c r="D1278" s="17" t="n"/>
      <c r="E1278" s="19" t="n"/>
      <c r="F1278" s="20">
        <f>IF(OR(B1278="",E1278=""),"",IF(D1278="Sold",-ABS(E1278),IF(D1278="Adjustment",E1278,ABS(E1278))))</f>
        <v/>
      </c>
      <c r="G1278" s="17" t="n"/>
    </row>
    <row r="1279">
      <c r="A1279" s="16" t="n"/>
      <c r="B1279" s="17" t="n"/>
      <c r="C1279" s="18">
        <f>IF(B1279="","",IFERROR(INDEX('Your items'!$B$6:$B$205,MATCH(B1279,'Your items'!$A$6:$A$205,0)),"Unknown SKU"))</f>
        <v/>
      </c>
      <c r="D1279" s="17" t="n"/>
      <c r="E1279" s="19" t="n"/>
      <c r="F1279" s="20">
        <f>IF(OR(B1279="",E1279=""),"",IF(D1279="Sold",-ABS(E1279),IF(D1279="Adjustment",E1279,ABS(E1279))))</f>
        <v/>
      </c>
      <c r="G1279" s="17" t="n"/>
    </row>
    <row r="1280">
      <c r="A1280" s="16" t="n"/>
      <c r="B1280" s="17" t="n"/>
      <c r="C1280" s="18">
        <f>IF(B1280="","",IFERROR(INDEX('Your items'!$B$6:$B$205,MATCH(B1280,'Your items'!$A$6:$A$205,0)),"Unknown SKU"))</f>
        <v/>
      </c>
      <c r="D1280" s="17" t="n"/>
      <c r="E1280" s="19" t="n"/>
      <c r="F1280" s="20">
        <f>IF(OR(B1280="",E1280=""),"",IF(D1280="Sold",-ABS(E1280),IF(D1280="Adjustment",E1280,ABS(E1280))))</f>
        <v/>
      </c>
      <c r="G1280" s="17" t="n"/>
    </row>
    <row r="1281">
      <c r="A1281" s="16" t="n"/>
      <c r="B1281" s="17" t="n"/>
      <c r="C1281" s="18">
        <f>IF(B1281="","",IFERROR(INDEX('Your items'!$B$6:$B$205,MATCH(B1281,'Your items'!$A$6:$A$205,0)),"Unknown SKU"))</f>
        <v/>
      </c>
      <c r="D1281" s="17" t="n"/>
      <c r="E1281" s="19" t="n"/>
      <c r="F1281" s="20">
        <f>IF(OR(B1281="",E1281=""),"",IF(D1281="Sold",-ABS(E1281),IF(D1281="Adjustment",E1281,ABS(E1281))))</f>
        <v/>
      </c>
      <c r="G1281" s="17" t="n"/>
    </row>
    <row r="1282">
      <c r="A1282" s="16" t="n"/>
      <c r="B1282" s="17" t="n"/>
      <c r="C1282" s="18">
        <f>IF(B1282="","",IFERROR(INDEX('Your items'!$B$6:$B$205,MATCH(B1282,'Your items'!$A$6:$A$205,0)),"Unknown SKU"))</f>
        <v/>
      </c>
      <c r="D1282" s="17" t="n"/>
      <c r="E1282" s="19" t="n"/>
      <c r="F1282" s="20">
        <f>IF(OR(B1282="",E1282=""),"",IF(D1282="Sold",-ABS(E1282),IF(D1282="Adjustment",E1282,ABS(E1282))))</f>
        <v/>
      </c>
      <c r="G1282" s="17" t="n"/>
    </row>
    <row r="1283">
      <c r="A1283" s="16" t="n"/>
      <c r="B1283" s="17" t="n"/>
      <c r="C1283" s="18">
        <f>IF(B1283="","",IFERROR(INDEX('Your items'!$B$6:$B$205,MATCH(B1283,'Your items'!$A$6:$A$205,0)),"Unknown SKU"))</f>
        <v/>
      </c>
      <c r="D1283" s="17" t="n"/>
      <c r="E1283" s="19" t="n"/>
      <c r="F1283" s="20">
        <f>IF(OR(B1283="",E1283=""),"",IF(D1283="Sold",-ABS(E1283),IF(D1283="Adjustment",E1283,ABS(E1283))))</f>
        <v/>
      </c>
      <c r="G1283" s="17" t="n"/>
    </row>
    <row r="1284">
      <c r="A1284" s="16" t="n"/>
      <c r="B1284" s="17" t="n"/>
      <c r="C1284" s="18">
        <f>IF(B1284="","",IFERROR(INDEX('Your items'!$B$6:$B$205,MATCH(B1284,'Your items'!$A$6:$A$205,0)),"Unknown SKU"))</f>
        <v/>
      </c>
      <c r="D1284" s="17" t="n"/>
      <c r="E1284" s="19" t="n"/>
      <c r="F1284" s="20">
        <f>IF(OR(B1284="",E1284=""),"",IF(D1284="Sold",-ABS(E1284),IF(D1284="Adjustment",E1284,ABS(E1284))))</f>
        <v/>
      </c>
      <c r="G1284" s="17" t="n"/>
    </row>
    <row r="1285">
      <c r="A1285" s="16" t="n"/>
      <c r="B1285" s="17" t="n"/>
      <c r="C1285" s="18">
        <f>IF(B1285="","",IFERROR(INDEX('Your items'!$B$6:$B$205,MATCH(B1285,'Your items'!$A$6:$A$205,0)),"Unknown SKU"))</f>
        <v/>
      </c>
      <c r="D1285" s="17" t="n"/>
      <c r="E1285" s="19" t="n"/>
      <c r="F1285" s="20">
        <f>IF(OR(B1285="",E1285=""),"",IF(D1285="Sold",-ABS(E1285),IF(D1285="Adjustment",E1285,ABS(E1285))))</f>
        <v/>
      </c>
      <c r="G1285" s="17" t="n"/>
    </row>
    <row r="1286">
      <c r="A1286" s="16" t="n"/>
      <c r="B1286" s="17" t="n"/>
      <c r="C1286" s="18">
        <f>IF(B1286="","",IFERROR(INDEX('Your items'!$B$6:$B$205,MATCH(B1286,'Your items'!$A$6:$A$205,0)),"Unknown SKU"))</f>
        <v/>
      </c>
      <c r="D1286" s="17" t="n"/>
      <c r="E1286" s="19" t="n"/>
      <c r="F1286" s="20">
        <f>IF(OR(B1286="",E1286=""),"",IF(D1286="Sold",-ABS(E1286),IF(D1286="Adjustment",E1286,ABS(E1286))))</f>
        <v/>
      </c>
      <c r="G1286" s="17" t="n"/>
    </row>
    <row r="1287">
      <c r="A1287" s="16" t="n"/>
      <c r="B1287" s="17" t="n"/>
      <c r="C1287" s="18">
        <f>IF(B1287="","",IFERROR(INDEX('Your items'!$B$6:$B$205,MATCH(B1287,'Your items'!$A$6:$A$205,0)),"Unknown SKU"))</f>
        <v/>
      </c>
      <c r="D1287" s="17" t="n"/>
      <c r="E1287" s="19" t="n"/>
      <c r="F1287" s="20">
        <f>IF(OR(B1287="",E1287=""),"",IF(D1287="Sold",-ABS(E1287),IF(D1287="Adjustment",E1287,ABS(E1287))))</f>
        <v/>
      </c>
      <c r="G1287" s="17" t="n"/>
    </row>
    <row r="1288">
      <c r="A1288" s="16" t="n"/>
      <c r="B1288" s="17" t="n"/>
      <c r="C1288" s="18">
        <f>IF(B1288="","",IFERROR(INDEX('Your items'!$B$6:$B$205,MATCH(B1288,'Your items'!$A$6:$A$205,0)),"Unknown SKU"))</f>
        <v/>
      </c>
      <c r="D1288" s="17" t="n"/>
      <c r="E1288" s="19" t="n"/>
      <c r="F1288" s="20">
        <f>IF(OR(B1288="",E1288=""),"",IF(D1288="Sold",-ABS(E1288),IF(D1288="Adjustment",E1288,ABS(E1288))))</f>
        <v/>
      </c>
      <c r="G1288" s="17" t="n"/>
    </row>
    <row r="1289">
      <c r="A1289" s="16" t="n"/>
      <c r="B1289" s="17" t="n"/>
      <c r="C1289" s="18">
        <f>IF(B1289="","",IFERROR(INDEX('Your items'!$B$6:$B$205,MATCH(B1289,'Your items'!$A$6:$A$205,0)),"Unknown SKU"))</f>
        <v/>
      </c>
      <c r="D1289" s="17" t="n"/>
      <c r="E1289" s="19" t="n"/>
      <c r="F1289" s="20">
        <f>IF(OR(B1289="",E1289=""),"",IF(D1289="Sold",-ABS(E1289),IF(D1289="Adjustment",E1289,ABS(E1289))))</f>
        <v/>
      </c>
      <c r="G1289" s="17" t="n"/>
    </row>
    <row r="1290">
      <c r="A1290" s="16" t="n"/>
      <c r="B1290" s="17" t="n"/>
      <c r="C1290" s="18">
        <f>IF(B1290="","",IFERROR(INDEX('Your items'!$B$6:$B$205,MATCH(B1290,'Your items'!$A$6:$A$205,0)),"Unknown SKU"))</f>
        <v/>
      </c>
      <c r="D1290" s="17" t="n"/>
      <c r="E1290" s="19" t="n"/>
      <c r="F1290" s="20">
        <f>IF(OR(B1290="",E1290=""),"",IF(D1290="Sold",-ABS(E1290),IF(D1290="Adjustment",E1290,ABS(E1290))))</f>
        <v/>
      </c>
      <c r="G1290" s="17" t="n"/>
    </row>
    <row r="1291">
      <c r="A1291" s="16" t="n"/>
      <c r="B1291" s="17" t="n"/>
      <c r="C1291" s="18">
        <f>IF(B1291="","",IFERROR(INDEX('Your items'!$B$6:$B$205,MATCH(B1291,'Your items'!$A$6:$A$205,0)),"Unknown SKU"))</f>
        <v/>
      </c>
      <c r="D1291" s="17" t="n"/>
      <c r="E1291" s="19" t="n"/>
      <c r="F1291" s="20">
        <f>IF(OR(B1291="",E1291=""),"",IF(D1291="Sold",-ABS(E1291),IF(D1291="Adjustment",E1291,ABS(E1291))))</f>
        <v/>
      </c>
      <c r="G1291" s="17" t="n"/>
    </row>
    <row r="1292">
      <c r="A1292" s="16" t="n"/>
      <c r="B1292" s="17" t="n"/>
      <c r="C1292" s="18">
        <f>IF(B1292="","",IFERROR(INDEX('Your items'!$B$6:$B$205,MATCH(B1292,'Your items'!$A$6:$A$205,0)),"Unknown SKU"))</f>
        <v/>
      </c>
      <c r="D1292" s="17" t="n"/>
      <c r="E1292" s="19" t="n"/>
      <c r="F1292" s="20">
        <f>IF(OR(B1292="",E1292=""),"",IF(D1292="Sold",-ABS(E1292),IF(D1292="Adjustment",E1292,ABS(E1292))))</f>
        <v/>
      </c>
      <c r="G1292" s="17" t="n"/>
    </row>
    <row r="1293">
      <c r="A1293" s="16" t="n"/>
      <c r="B1293" s="17" t="n"/>
      <c r="C1293" s="18">
        <f>IF(B1293="","",IFERROR(INDEX('Your items'!$B$6:$B$205,MATCH(B1293,'Your items'!$A$6:$A$205,0)),"Unknown SKU"))</f>
        <v/>
      </c>
      <c r="D1293" s="17" t="n"/>
      <c r="E1293" s="19" t="n"/>
      <c r="F1293" s="20">
        <f>IF(OR(B1293="",E1293=""),"",IF(D1293="Sold",-ABS(E1293),IF(D1293="Adjustment",E1293,ABS(E1293))))</f>
        <v/>
      </c>
      <c r="G1293" s="17" t="n"/>
    </row>
    <row r="1294">
      <c r="A1294" s="16" t="n"/>
      <c r="B1294" s="17" t="n"/>
      <c r="C1294" s="18">
        <f>IF(B1294="","",IFERROR(INDEX('Your items'!$B$6:$B$205,MATCH(B1294,'Your items'!$A$6:$A$205,0)),"Unknown SKU"))</f>
        <v/>
      </c>
      <c r="D1294" s="17" t="n"/>
      <c r="E1294" s="19" t="n"/>
      <c r="F1294" s="20">
        <f>IF(OR(B1294="",E1294=""),"",IF(D1294="Sold",-ABS(E1294),IF(D1294="Adjustment",E1294,ABS(E1294))))</f>
        <v/>
      </c>
      <c r="G1294" s="17" t="n"/>
    </row>
    <row r="1295">
      <c r="A1295" s="16" t="n"/>
      <c r="B1295" s="17" t="n"/>
      <c r="C1295" s="18">
        <f>IF(B1295="","",IFERROR(INDEX('Your items'!$B$6:$B$205,MATCH(B1295,'Your items'!$A$6:$A$205,0)),"Unknown SKU"))</f>
        <v/>
      </c>
      <c r="D1295" s="17" t="n"/>
      <c r="E1295" s="19" t="n"/>
      <c r="F1295" s="20">
        <f>IF(OR(B1295="",E1295=""),"",IF(D1295="Sold",-ABS(E1295),IF(D1295="Adjustment",E1295,ABS(E1295))))</f>
        <v/>
      </c>
      <c r="G1295" s="17" t="n"/>
    </row>
    <row r="1296">
      <c r="A1296" s="16" t="n"/>
      <c r="B1296" s="17" t="n"/>
      <c r="C1296" s="18">
        <f>IF(B1296="","",IFERROR(INDEX('Your items'!$B$6:$B$205,MATCH(B1296,'Your items'!$A$6:$A$205,0)),"Unknown SKU"))</f>
        <v/>
      </c>
      <c r="D1296" s="17" t="n"/>
      <c r="E1296" s="19" t="n"/>
      <c r="F1296" s="20">
        <f>IF(OR(B1296="",E1296=""),"",IF(D1296="Sold",-ABS(E1296),IF(D1296="Adjustment",E1296,ABS(E1296))))</f>
        <v/>
      </c>
      <c r="G1296" s="17" t="n"/>
    </row>
    <row r="1297">
      <c r="A1297" s="16" t="n"/>
      <c r="B1297" s="17" t="n"/>
      <c r="C1297" s="18">
        <f>IF(B1297="","",IFERROR(INDEX('Your items'!$B$6:$B$205,MATCH(B1297,'Your items'!$A$6:$A$205,0)),"Unknown SKU"))</f>
        <v/>
      </c>
      <c r="D1297" s="17" t="n"/>
      <c r="E1297" s="19" t="n"/>
      <c r="F1297" s="20">
        <f>IF(OR(B1297="",E1297=""),"",IF(D1297="Sold",-ABS(E1297),IF(D1297="Adjustment",E1297,ABS(E1297))))</f>
        <v/>
      </c>
      <c r="G1297" s="17" t="n"/>
    </row>
    <row r="1298">
      <c r="A1298" s="16" t="n"/>
      <c r="B1298" s="17" t="n"/>
      <c r="C1298" s="18">
        <f>IF(B1298="","",IFERROR(INDEX('Your items'!$B$6:$B$205,MATCH(B1298,'Your items'!$A$6:$A$205,0)),"Unknown SKU"))</f>
        <v/>
      </c>
      <c r="D1298" s="17" t="n"/>
      <c r="E1298" s="19" t="n"/>
      <c r="F1298" s="20">
        <f>IF(OR(B1298="",E1298=""),"",IF(D1298="Sold",-ABS(E1298),IF(D1298="Adjustment",E1298,ABS(E1298))))</f>
        <v/>
      </c>
      <c r="G1298" s="17" t="n"/>
    </row>
    <row r="1299">
      <c r="A1299" s="16" t="n"/>
      <c r="B1299" s="17" t="n"/>
      <c r="C1299" s="18">
        <f>IF(B1299="","",IFERROR(INDEX('Your items'!$B$6:$B$205,MATCH(B1299,'Your items'!$A$6:$A$205,0)),"Unknown SKU"))</f>
        <v/>
      </c>
      <c r="D1299" s="17" t="n"/>
      <c r="E1299" s="19" t="n"/>
      <c r="F1299" s="20">
        <f>IF(OR(B1299="",E1299=""),"",IF(D1299="Sold",-ABS(E1299),IF(D1299="Adjustment",E1299,ABS(E1299))))</f>
        <v/>
      </c>
      <c r="G1299" s="17" t="n"/>
    </row>
    <row r="1300">
      <c r="A1300" s="16" t="n"/>
      <c r="B1300" s="17" t="n"/>
      <c r="C1300" s="18">
        <f>IF(B1300="","",IFERROR(INDEX('Your items'!$B$6:$B$205,MATCH(B1300,'Your items'!$A$6:$A$205,0)),"Unknown SKU"))</f>
        <v/>
      </c>
      <c r="D1300" s="17" t="n"/>
      <c r="E1300" s="19" t="n"/>
      <c r="F1300" s="20">
        <f>IF(OR(B1300="",E1300=""),"",IF(D1300="Sold",-ABS(E1300),IF(D1300="Adjustment",E1300,ABS(E1300))))</f>
        <v/>
      </c>
      <c r="G1300" s="17" t="n"/>
    </row>
    <row r="1301">
      <c r="A1301" s="16" t="n"/>
      <c r="B1301" s="17" t="n"/>
      <c r="C1301" s="18">
        <f>IF(B1301="","",IFERROR(INDEX('Your items'!$B$6:$B$205,MATCH(B1301,'Your items'!$A$6:$A$205,0)),"Unknown SKU"))</f>
        <v/>
      </c>
      <c r="D1301" s="17" t="n"/>
      <c r="E1301" s="19" t="n"/>
      <c r="F1301" s="20">
        <f>IF(OR(B1301="",E1301=""),"",IF(D1301="Sold",-ABS(E1301),IF(D1301="Adjustment",E1301,ABS(E1301))))</f>
        <v/>
      </c>
      <c r="G1301" s="17" t="n"/>
    </row>
    <row r="1302">
      <c r="A1302" s="16" t="n"/>
      <c r="B1302" s="17" t="n"/>
      <c r="C1302" s="18">
        <f>IF(B1302="","",IFERROR(INDEX('Your items'!$B$6:$B$205,MATCH(B1302,'Your items'!$A$6:$A$205,0)),"Unknown SKU"))</f>
        <v/>
      </c>
      <c r="D1302" s="17" t="n"/>
      <c r="E1302" s="19" t="n"/>
      <c r="F1302" s="20">
        <f>IF(OR(B1302="",E1302=""),"",IF(D1302="Sold",-ABS(E1302),IF(D1302="Adjustment",E1302,ABS(E1302))))</f>
        <v/>
      </c>
      <c r="G1302" s="17" t="n"/>
    </row>
    <row r="1303">
      <c r="A1303" s="16" t="n"/>
      <c r="B1303" s="17" t="n"/>
      <c r="C1303" s="18">
        <f>IF(B1303="","",IFERROR(INDEX('Your items'!$B$6:$B$205,MATCH(B1303,'Your items'!$A$6:$A$205,0)),"Unknown SKU"))</f>
        <v/>
      </c>
      <c r="D1303" s="17" t="n"/>
      <c r="E1303" s="19" t="n"/>
      <c r="F1303" s="20">
        <f>IF(OR(B1303="",E1303=""),"",IF(D1303="Sold",-ABS(E1303),IF(D1303="Adjustment",E1303,ABS(E1303))))</f>
        <v/>
      </c>
      <c r="G1303" s="17" t="n"/>
    </row>
    <row r="1304">
      <c r="A1304" s="16" t="n"/>
      <c r="B1304" s="17" t="n"/>
      <c r="C1304" s="18">
        <f>IF(B1304="","",IFERROR(INDEX('Your items'!$B$6:$B$205,MATCH(B1304,'Your items'!$A$6:$A$205,0)),"Unknown SKU"))</f>
        <v/>
      </c>
      <c r="D1304" s="17" t="n"/>
      <c r="E1304" s="19" t="n"/>
      <c r="F1304" s="20">
        <f>IF(OR(B1304="",E1304=""),"",IF(D1304="Sold",-ABS(E1304),IF(D1304="Adjustment",E1304,ABS(E1304))))</f>
        <v/>
      </c>
      <c r="G1304" s="17" t="n"/>
    </row>
    <row r="1305">
      <c r="A1305" s="16" t="n"/>
      <c r="B1305" s="17" t="n"/>
      <c r="C1305" s="18">
        <f>IF(B1305="","",IFERROR(INDEX('Your items'!$B$6:$B$205,MATCH(B1305,'Your items'!$A$6:$A$205,0)),"Unknown SKU"))</f>
        <v/>
      </c>
      <c r="D1305" s="17" t="n"/>
      <c r="E1305" s="19" t="n"/>
      <c r="F1305" s="20">
        <f>IF(OR(B1305="",E1305=""),"",IF(D1305="Sold",-ABS(E1305),IF(D1305="Adjustment",E1305,ABS(E1305))))</f>
        <v/>
      </c>
      <c r="G1305" s="17" t="n"/>
    </row>
    <row r="1306">
      <c r="A1306" s="16" t="n"/>
      <c r="B1306" s="17" t="n"/>
      <c r="C1306" s="18">
        <f>IF(B1306="","",IFERROR(INDEX('Your items'!$B$6:$B$205,MATCH(B1306,'Your items'!$A$6:$A$205,0)),"Unknown SKU"))</f>
        <v/>
      </c>
      <c r="D1306" s="17" t="n"/>
      <c r="E1306" s="19" t="n"/>
      <c r="F1306" s="20">
        <f>IF(OR(B1306="",E1306=""),"",IF(D1306="Sold",-ABS(E1306),IF(D1306="Adjustment",E1306,ABS(E1306))))</f>
        <v/>
      </c>
      <c r="G1306" s="17" t="n"/>
    </row>
    <row r="1307">
      <c r="A1307" s="16" t="n"/>
      <c r="B1307" s="17" t="n"/>
      <c r="C1307" s="18">
        <f>IF(B1307="","",IFERROR(INDEX('Your items'!$B$6:$B$205,MATCH(B1307,'Your items'!$A$6:$A$205,0)),"Unknown SKU"))</f>
        <v/>
      </c>
      <c r="D1307" s="17" t="n"/>
      <c r="E1307" s="19" t="n"/>
      <c r="F1307" s="20">
        <f>IF(OR(B1307="",E1307=""),"",IF(D1307="Sold",-ABS(E1307),IF(D1307="Adjustment",E1307,ABS(E1307))))</f>
        <v/>
      </c>
      <c r="G1307" s="17" t="n"/>
    </row>
    <row r="1308">
      <c r="A1308" s="16" t="n"/>
      <c r="B1308" s="17" t="n"/>
      <c r="C1308" s="18">
        <f>IF(B1308="","",IFERROR(INDEX('Your items'!$B$6:$B$205,MATCH(B1308,'Your items'!$A$6:$A$205,0)),"Unknown SKU"))</f>
        <v/>
      </c>
      <c r="D1308" s="17" t="n"/>
      <c r="E1308" s="19" t="n"/>
      <c r="F1308" s="20">
        <f>IF(OR(B1308="",E1308=""),"",IF(D1308="Sold",-ABS(E1308),IF(D1308="Adjustment",E1308,ABS(E1308))))</f>
        <v/>
      </c>
      <c r="G1308" s="17" t="n"/>
    </row>
    <row r="1309">
      <c r="A1309" s="16" t="n"/>
      <c r="B1309" s="17" t="n"/>
      <c r="C1309" s="18">
        <f>IF(B1309="","",IFERROR(INDEX('Your items'!$B$6:$B$205,MATCH(B1309,'Your items'!$A$6:$A$205,0)),"Unknown SKU"))</f>
        <v/>
      </c>
      <c r="D1309" s="17" t="n"/>
      <c r="E1309" s="19" t="n"/>
      <c r="F1309" s="20">
        <f>IF(OR(B1309="",E1309=""),"",IF(D1309="Sold",-ABS(E1309),IF(D1309="Adjustment",E1309,ABS(E1309))))</f>
        <v/>
      </c>
      <c r="G1309" s="17" t="n"/>
    </row>
    <row r="1310">
      <c r="A1310" s="16" t="n"/>
      <c r="B1310" s="17" t="n"/>
      <c r="C1310" s="18">
        <f>IF(B1310="","",IFERROR(INDEX('Your items'!$B$6:$B$205,MATCH(B1310,'Your items'!$A$6:$A$205,0)),"Unknown SKU"))</f>
        <v/>
      </c>
      <c r="D1310" s="17" t="n"/>
      <c r="E1310" s="19" t="n"/>
      <c r="F1310" s="20">
        <f>IF(OR(B1310="",E1310=""),"",IF(D1310="Sold",-ABS(E1310),IF(D1310="Adjustment",E1310,ABS(E1310))))</f>
        <v/>
      </c>
      <c r="G1310" s="17" t="n"/>
    </row>
    <row r="1311">
      <c r="A1311" s="16" t="n"/>
      <c r="B1311" s="17" t="n"/>
      <c r="C1311" s="18">
        <f>IF(B1311="","",IFERROR(INDEX('Your items'!$B$6:$B$205,MATCH(B1311,'Your items'!$A$6:$A$205,0)),"Unknown SKU"))</f>
        <v/>
      </c>
      <c r="D1311" s="17" t="n"/>
      <c r="E1311" s="19" t="n"/>
      <c r="F1311" s="20">
        <f>IF(OR(B1311="",E1311=""),"",IF(D1311="Sold",-ABS(E1311),IF(D1311="Adjustment",E1311,ABS(E1311))))</f>
        <v/>
      </c>
      <c r="G1311" s="17" t="n"/>
    </row>
    <row r="1312">
      <c r="A1312" s="16" t="n"/>
      <c r="B1312" s="17" t="n"/>
      <c r="C1312" s="18">
        <f>IF(B1312="","",IFERROR(INDEX('Your items'!$B$6:$B$205,MATCH(B1312,'Your items'!$A$6:$A$205,0)),"Unknown SKU"))</f>
        <v/>
      </c>
      <c r="D1312" s="17" t="n"/>
      <c r="E1312" s="19" t="n"/>
      <c r="F1312" s="20">
        <f>IF(OR(B1312="",E1312=""),"",IF(D1312="Sold",-ABS(E1312),IF(D1312="Adjustment",E1312,ABS(E1312))))</f>
        <v/>
      </c>
      <c r="G1312" s="17" t="n"/>
    </row>
    <row r="1313">
      <c r="A1313" s="16" t="n"/>
      <c r="B1313" s="17" t="n"/>
      <c r="C1313" s="18">
        <f>IF(B1313="","",IFERROR(INDEX('Your items'!$B$6:$B$205,MATCH(B1313,'Your items'!$A$6:$A$205,0)),"Unknown SKU"))</f>
        <v/>
      </c>
      <c r="D1313" s="17" t="n"/>
      <c r="E1313" s="19" t="n"/>
      <c r="F1313" s="20">
        <f>IF(OR(B1313="",E1313=""),"",IF(D1313="Sold",-ABS(E1313),IF(D1313="Adjustment",E1313,ABS(E1313))))</f>
        <v/>
      </c>
      <c r="G1313" s="17" t="n"/>
    </row>
    <row r="1314">
      <c r="A1314" s="16" t="n"/>
      <c r="B1314" s="17" t="n"/>
      <c r="C1314" s="18">
        <f>IF(B1314="","",IFERROR(INDEX('Your items'!$B$6:$B$205,MATCH(B1314,'Your items'!$A$6:$A$205,0)),"Unknown SKU"))</f>
        <v/>
      </c>
      <c r="D1314" s="17" t="n"/>
      <c r="E1314" s="19" t="n"/>
      <c r="F1314" s="20">
        <f>IF(OR(B1314="",E1314=""),"",IF(D1314="Sold",-ABS(E1314),IF(D1314="Adjustment",E1314,ABS(E1314))))</f>
        <v/>
      </c>
      <c r="G1314" s="17" t="n"/>
    </row>
    <row r="1315">
      <c r="A1315" s="16" t="n"/>
      <c r="B1315" s="17" t="n"/>
      <c r="C1315" s="18">
        <f>IF(B1315="","",IFERROR(INDEX('Your items'!$B$6:$B$205,MATCH(B1315,'Your items'!$A$6:$A$205,0)),"Unknown SKU"))</f>
        <v/>
      </c>
      <c r="D1315" s="17" t="n"/>
      <c r="E1315" s="19" t="n"/>
      <c r="F1315" s="20">
        <f>IF(OR(B1315="",E1315=""),"",IF(D1315="Sold",-ABS(E1315),IF(D1315="Adjustment",E1315,ABS(E1315))))</f>
        <v/>
      </c>
      <c r="G1315" s="17" t="n"/>
    </row>
    <row r="1316">
      <c r="A1316" s="16" t="n"/>
      <c r="B1316" s="17" t="n"/>
      <c r="C1316" s="18">
        <f>IF(B1316="","",IFERROR(INDEX('Your items'!$B$6:$B$205,MATCH(B1316,'Your items'!$A$6:$A$205,0)),"Unknown SKU"))</f>
        <v/>
      </c>
      <c r="D1316" s="17" t="n"/>
      <c r="E1316" s="19" t="n"/>
      <c r="F1316" s="20">
        <f>IF(OR(B1316="",E1316=""),"",IF(D1316="Sold",-ABS(E1316),IF(D1316="Adjustment",E1316,ABS(E1316))))</f>
        <v/>
      </c>
      <c r="G1316" s="17" t="n"/>
    </row>
    <row r="1317">
      <c r="A1317" s="16" t="n"/>
      <c r="B1317" s="17" t="n"/>
      <c r="C1317" s="18">
        <f>IF(B1317="","",IFERROR(INDEX('Your items'!$B$6:$B$205,MATCH(B1317,'Your items'!$A$6:$A$205,0)),"Unknown SKU"))</f>
        <v/>
      </c>
      <c r="D1317" s="17" t="n"/>
      <c r="E1317" s="19" t="n"/>
      <c r="F1317" s="20">
        <f>IF(OR(B1317="",E1317=""),"",IF(D1317="Sold",-ABS(E1317),IF(D1317="Adjustment",E1317,ABS(E1317))))</f>
        <v/>
      </c>
      <c r="G1317" s="17" t="n"/>
    </row>
    <row r="1318">
      <c r="A1318" s="16" t="n"/>
      <c r="B1318" s="17" t="n"/>
      <c r="C1318" s="18">
        <f>IF(B1318="","",IFERROR(INDEX('Your items'!$B$6:$B$205,MATCH(B1318,'Your items'!$A$6:$A$205,0)),"Unknown SKU"))</f>
        <v/>
      </c>
      <c r="D1318" s="17" t="n"/>
      <c r="E1318" s="19" t="n"/>
      <c r="F1318" s="20">
        <f>IF(OR(B1318="",E1318=""),"",IF(D1318="Sold",-ABS(E1318),IF(D1318="Adjustment",E1318,ABS(E1318))))</f>
        <v/>
      </c>
      <c r="G1318" s="17" t="n"/>
    </row>
    <row r="1319">
      <c r="A1319" s="16" t="n"/>
      <c r="B1319" s="17" t="n"/>
      <c r="C1319" s="18">
        <f>IF(B1319="","",IFERROR(INDEX('Your items'!$B$6:$B$205,MATCH(B1319,'Your items'!$A$6:$A$205,0)),"Unknown SKU"))</f>
        <v/>
      </c>
      <c r="D1319" s="17" t="n"/>
      <c r="E1319" s="19" t="n"/>
      <c r="F1319" s="20">
        <f>IF(OR(B1319="",E1319=""),"",IF(D1319="Sold",-ABS(E1319),IF(D1319="Adjustment",E1319,ABS(E1319))))</f>
        <v/>
      </c>
      <c r="G1319" s="17" t="n"/>
    </row>
    <row r="1320">
      <c r="A1320" s="16" t="n"/>
      <c r="B1320" s="17" t="n"/>
      <c r="C1320" s="18">
        <f>IF(B1320="","",IFERROR(INDEX('Your items'!$B$6:$B$205,MATCH(B1320,'Your items'!$A$6:$A$205,0)),"Unknown SKU"))</f>
        <v/>
      </c>
      <c r="D1320" s="17" t="n"/>
      <c r="E1320" s="19" t="n"/>
      <c r="F1320" s="20">
        <f>IF(OR(B1320="",E1320=""),"",IF(D1320="Sold",-ABS(E1320),IF(D1320="Adjustment",E1320,ABS(E1320))))</f>
        <v/>
      </c>
      <c r="G1320" s="17" t="n"/>
    </row>
    <row r="1321">
      <c r="A1321" s="16" t="n"/>
      <c r="B1321" s="17" t="n"/>
      <c r="C1321" s="18">
        <f>IF(B1321="","",IFERROR(INDEX('Your items'!$B$6:$B$205,MATCH(B1321,'Your items'!$A$6:$A$205,0)),"Unknown SKU"))</f>
        <v/>
      </c>
      <c r="D1321" s="17" t="n"/>
      <c r="E1321" s="19" t="n"/>
      <c r="F1321" s="20">
        <f>IF(OR(B1321="",E1321=""),"",IF(D1321="Sold",-ABS(E1321),IF(D1321="Adjustment",E1321,ABS(E1321))))</f>
        <v/>
      </c>
      <c r="G1321" s="17" t="n"/>
    </row>
    <row r="1322">
      <c r="A1322" s="16" t="n"/>
      <c r="B1322" s="17" t="n"/>
      <c r="C1322" s="18">
        <f>IF(B1322="","",IFERROR(INDEX('Your items'!$B$6:$B$205,MATCH(B1322,'Your items'!$A$6:$A$205,0)),"Unknown SKU"))</f>
        <v/>
      </c>
      <c r="D1322" s="17" t="n"/>
      <c r="E1322" s="19" t="n"/>
      <c r="F1322" s="20">
        <f>IF(OR(B1322="",E1322=""),"",IF(D1322="Sold",-ABS(E1322),IF(D1322="Adjustment",E1322,ABS(E1322))))</f>
        <v/>
      </c>
      <c r="G1322" s="17" t="n"/>
    </row>
    <row r="1323">
      <c r="A1323" s="16" t="n"/>
      <c r="B1323" s="17" t="n"/>
      <c r="C1323" s="18">
        <f>IF(B1323="","",IFERROR(INDEX('Your items'!$B$6:$B$205,MATCH(B1323,'Your items'!$A$6:$A$205,0)),"Unknown SKU"))</f>
        <v/>
      </c>
      <c r="D1323" s="17" t="n"/>
      <c r="E1323" s="19" t="n"/>
      <c r="F1323" s="20">
        <f>IF(OR(B1323="",E1323=""),"",IF(D1323="Sold",-ABS(E1323),IF(D1323="Adjustment",E1323,ABS(E1323))))</f>
        <v/>
      </c>
      <c r="G1323" s="17" t="n"/>
    </row>
    <row r="1324">
      <c r="A1324" s="16" t="n"/>
      <c r="B1324" s="17" t="n"/>
      <c r="C1324" s="18">
        <f>IF(B1324="","",IFERROR(INDEX('Your items'!$B$6:$B$205,MATCH(B1324,'Your items'!$A$6:$A$205,0)),"Unknown SKU"))</f>
        <v/>
      </c>
      <c r="D1324" s="17" t="n"/>
      <c r="E1324" s="19" t="n"/>
      <c r="F1324" s="20">
        <f>IF(OR(B1324="",E1324=""),"",IF(D1324="Sold",-ABS(E1324),IF(D1324="Adjustment",E1324,ABS(E1324))))</f>
        <v/>
      </c>
      <c r="G1324" s="17" t="n"/>
    </row>
    <row r="1325">
      <c r="A1325" s="16" t="n"/>
      <c r="B1325" s="17" t="n"/>
      <c r="C1325" s="18">
        <f>IF(B1325="","",IFERROR(INDEX('Your items'!$B$6:$B$205,MATCH(B1325,'Your items'!$A$6:$A$205,0)),"Unknown SKU"))</f>
        <v/>
      </c>
      <c r="D1325" s="17" t="n"/>
      <c r="E1325" s="19" t="n"/>
      <c r="F1325" s="20">
        <f>IF(OR(B1325="",E1325=""),"",IF(D1325="Sold",-ABS(E1325),IF(D1325="Adjustment",E1325,ABS(E1325))))</f>
        <v/>
      </c>
      <c r="G1325" s="17" t="n"/>
    </row>
    <row r="1326">
      <c r="A1326" s="16" t="n"/>
      <c r="B1326" s="17" t="n"/>
      <c r="C1326" s="18">
        <f>IF(B1326="","",IFERROR(INDEX('Your items'!$B$6:$B$205,MATCH(B1326,'Your items'!$A$6:$A$205,0)),"Unknown SKU"))</f>
        <v/>
      </c>
      <c r="D1326" s="17" t="n"/>
      <c r="E1326" s="19" t="n"/>
      <c r="F1326" s="20">
        <f>IF(OR(B1326="",E1326=""),"",IF(D1326="Sold",-ABS(E1326),IF(D1326="Adjustment",E1326,ABS(E1326))))</f>
        <v/>
      </c>
      <c r="G1326" s="17" t="n"/>
    </row>
    <row r="1327">
      <c r="A1327" s="16" t="n"/>
      <c r="B1327" s="17" t="n"/>
      <c r="C1327" s="18">
        <f>IF(B1327="","",IFERROR(INDEX('Your items'!$B$6:$B$205,MATCH(B1327,'Your items'!$A$6:$A$205,0)),"Unknown SKU"))</f>
        <v/>
      </c>
      <c r="D1327" s="17" t="n"/>
      <c r="E1327" s="19" t="n"/>
      <c r="F1327" s="20">
        <f>IF(OR(B1327="",E1327=""),"",IF(D1327="Sold",-ABS(E1327),IF(D1327="Adjustment",E1327,ABS(E1327))))</f>
        <v/>
      </c>
      <c r="G1327" s="17" t="n"/>
    </row>
    <row r="1328">
      <c r="A1328" s="16" t="n"/>
      <c r="B1328" s="17" t="n"/>
      <c r="C1328" s="18">
        <f>IF(B1328="","",IFERROR(INDEX('Your items'!$B$6:$B$205,MATCH(B1328,'Your items'!$A$6:$A$205,0)),"Unknown SKU"))</f>
        <v/>
      </c>
      <c r="D1328" s="17" t="n"/>
      <c r="E1328" s="19" t="n"/>
      <c r="F1328" s="20">
        <f>IF(OR(B1328="",E1328=""),"",IF(D1328="Sold",-ABS(E1328),IF(D1328="Adjustment",E1328,ABS(E1328))))</f>
        <v/>
      </c>
      <c r="G1328" s="17" t="n"/>
    </row>
    <row r="1329">
      <c r="A1329" s="16" t="n"/>
      <c r="B1329" s="17" t="n"/>
      <c r="C1329" s="18">
        <f>IF(B1329="","",IFERROR(INDEX('Your items'!$B$6:$B$205,MATCH(B1329,'Your items'!$A$6:$A$205,0)),"Unknown SKU"))</f>
        <v/>
      </c>
      <c r="D1329" s="17" t="n"/>
      <c r="E1329" s="19" t="n"/>
      <c r="F1329" s="20">
        <f>IF(OR(B1329="",E1329=""),"",IF(D1329="Sold",-ABS(E1329),IF(D1329="Adjustment",E1329,ABS(E1329))))</f>
        <v/>
      </c>
      <c r="G1329" s="17" t="n"/>
    </row>
    <row r="1330">
      <c r="A1330" s="16" t="n"/>
      <c r="B1330" s="17" t="n"/>
      <c r="C1330" s="18">
        <f>IF(B1330="","",IFERROR(INDEX('Your items'!$B$6:$B$205,MATCH(B1330,'Your items'!$A$6:$A$205,0)),"Unknown SKU"))</f>
        <v/>
      </c>
      <c r="D1330" s="17" t="n"/>
      <c r="E1330" s="19" t="n"/>
      <c r="F1330" s="20">
        <f>IF(OR(B1330="",E1330=""),"",IF(D1330="Sold",-ABS(E1330),IF(D1330="Adjustment",E1330,ABS(E1330))))</f>
        <v/>
      </c>
      <c r="G1330" s="17" t="n"/>
    </row>
    <row r="1331">
      <c r="A1331" s="16" t="n"/>
      <c r="B1331" s="17" t="n"/>
      <c r="C1331" s="18">
        <f>IF(B1331="","",IFERROR(INDEX('Your items'!$B$6:$B$205,MATCH(B1331,'Your items'!$A$6:$A$205,0)),"Unknown SKU"))</f>
        <v/>
      </c>
      <c r="D1331" s="17" t="n"/>
      <c r="E1331" s="19" t="n"/>
      <c r="F1331" s="20">
        <f>IF(OR(B1331="",E1331=""),"",IF(D1331="Sold",-ABS(E1331),IF(D1331="Adjustment",E1331,ABS(E1331))))</f>
        <v/>
      </c>
      <c r="G1331" s="17" t="n"/>
    </row>
    <row r="1332">
      <c r="A1332" s="16" t="n"/>
      <c r="B1332" s="17" t="n"/>
      <c r="C1332" s="18">
        <f>IF(B1332="","",IFERROR(INDEX('Your items'!$B$6:$B$205,MATCH(B1332,'Your items'!$A$6:$A$205,0)),"Unknown SKU"))</f>
        <v/>
      </c>
      <c r="D1332" s="17" t="n"/>
      <c r="E1332" s="19" t="n"/>
      <c r="F1332" s="20">
        <f>IF(OR(B1332="",E1332=""),"",IF(D1332="Sold",-ABS(E1332),IF(D1332="Adjustment",E1332,ABS(E1332))))</f>
        <v/>
      </c>
      <c r="G1332" s="17" t="n"/>
    </row>
    <row r="1333">
      <c r="A1333" s="16" t="n"/>
      <c r="B1333" s="17" t="n"/>
      <c r="C1333" s="18">
        <f>IF(B1333="","",IFERROR(INDEX('Your items'!$B$6:$B$205,MATCH(B1333,'Your items'!$A$6:$A$205,0)),"Unknown SKU"))</f>
        <v/>
      </c>
      <c r="D1333" s="17" t="n"/>
      <c r="E1333" s="19" t="n"/>
      <c r="F1333" s="20">
        <f>IF(OR(B1333="",E1333=""),"",IF(D1333="Sold",-ABS(E1333),IF(D1333="Adjustment",E1333,ABS(E1333))))</f>
        <v/>
      </c>
      <c r="G1333" s="17" t="n"/>
    </row>
    <row r="1334">
      <c r="A1334" s="16" t="n"/>
      <c r="B1334" s="17" t="n"/>
      <c r="C1334" s="18">
        <f>IF(B1334="","",IFERROR(INDEX('Your items'!$B$6:$B$205,MATCH(B1334,'Your items'!$A$6:$A$205,0)),"Unknown SKU"))</f>
        <v/>
      </c>
      <c r="D1334" s="17" t="n"/>
      <c r="E1334" s="19" t="n"/>
      <c r="F1334" s="20">
        <f>IF(OR(B1334="",E1334=""),"",IF(D1334="Sold",-ABS(E1334),IF(D1334="Adjustment",E1334,ABS(E1334))))</f>
        <v/>
      </c>
      <c r="G1334" s="17" t="n"/>
    </row>
    <row r="1335">
      <c r="A1335" s="16" t="n"/>
      <c r="B1335" s="17" t="n"/>
      <c r="C1335" s="18">
        <f>IF(B1335="","",IFERROR(INDEX('Your items'!$B$6:$B$205,MATCH(B1335,'Your items'!$A$6:$A$205,0)),"Unknown SKU"))</f>
        <v/>
      </c>
      <c r="D1335" s="17" t="n"/>
      <c r="E1335" s="19" t="n"/>
      <c r="F1335" s="20">
        <f>IF(OR(B1335="",E1335=""),"",IF(D1335="Sold",-ABS(E1335),IF(D1335="Adjustment",E1335,ABS(E1335))))</f>
        <v/>
      </c>
      <c r="G1335" s="17" t="n"/>
    </row>
    <row r="1336">
      <c r="A1336" s="16" t="n"/>
      <c r="B1336" s="17" t="n"/>
      <c r="C1336" s="18">
        <f>IF(B1336="","",IFERROR(INDEX('Your items'!$B$6:$B$205,MATCH(B1336,'Your items'!$A$6:$A$205,0)),"Unknown SKU"))</f>
        <v/>
      </c>
      <c r="D1336" s="17" t="n"/>
      <c r="E1336" s="19" t="n"/>
      <c r="F1336" s="20">
        <f>IF(OR(B1336="",E1336=""),"",IF(D1336="Sold",-ABS(E1336),IF(D1336="Adjustment",E1336,ABS(E1336))))</f>
        <v/>
      </c>
      <c r="G1336" s="17" t="n"/>
    </row>
    <row r="1337">
      <c r="A1337" s="16" t="n"/>
      <c r="B1337" s="17" t="n"/>
      <c r="C1337" s="18">
        <f>IF(B1337="","",IFERROR(INDEX('Your items'!$B$6:$B$205,MATCH(B1337,'Your items'!$A$6:$A$205,0)),"Unknown SKU"))</f>
        <v/>
      </c>
      <c r="D1337" s="17" t="n"/>
      <c r="E1337" s="19" t="n"/>
      <c r="F1337" s="20">
        <f>IF(OR(B1337="",E1337=""),"",IF(D1337="Sold",-ABS(E1337),IF(D1337="Adjustment",E1337,ABS(E1337))))</f>
        <v/>
      </c>
      <c r="G1337" s="17" t="n"/>
    </row>
    <row r="1338">
      <c r="A1338" s="16" t="n"/>
      <c r="B1338" s="17" t="n"/>
      <c r="C1338" s="18">
        <f>IF(B1338="","",IFERROR(INDEX('Your items'!$B$6:$B$205,MATCH(B1338,'Your items'!$A$6:$A$205,0)),"Unknown SKU"))</f>
        <v/>
      </c>
      <c r="D1338" s="17" t="n"/>
      <c r="E1338" s="19" t="n"/>
      <c r="F1338" s="20">
        <f>IF(OR(B1338="",E1338=""),"",IF(D1338="Sold",-ABS(E1338),IF(D1338="Adjustment",E1338,ABS(E1338))))</f>
        <v/>
      </c>
      <c r="G1338" s="17" t="n"/>
    </row>
    <row r="1339">
      <c r="A1339" s="16" t="n"/>
      <c r="B1339" s="17" t="n"/>
      <c r="C1339" s="18">
        <f>IF(B1339="","",IFERROR(INDEX('Your items'!$B$6:$B$205,MATCH(B1339,'Your items'!$A$6:$A$205,0)),"Unknown SKU"))</f>
        <v/>
      </c>
      <c r="D1339" s="17" t="n"/>
      <c r="E1339" s="19" t="n"/>
      <c r="F1339" s="20">
        <f>IF(OR(B1339="",E1339=""),"",IF(D1339="Sold",-ABS(E1339),IF(D1339="Adjustment",E1339,ABS(E1339))))</f>
        <v/>
      </c>
      <c r="G1339" s="17" t="n"/>
    </row>
    <row r="1340">
      <c r="A1340" s="16" t="n"/>
      <c r="B1340" s="17" t="n"/>
      <c r="C1340" s="18">
        <f>IF(B1340="","",IFERROR(INDEX('Your items'!$B$6:$B$205,MATCH(B1340,'Your items'!$A$6:$A$205,0)),"Unknown SKU"))</f>
        <v/>
      </c>
      <c r="D1340" s="17" t="n"/>
      <c r="E1340" s="19" t="n"/>
      <c r="F1340" s="20">
        <f>IF(OR(B1340="",E1340=""),"",IF(D1340="Sold",-ABS(E1340),IF(D1340="Adjustment",E1340,ABS(E1340))))</f>
        <v/>
      </c>
      <c r="G1340" s="17" t="n"/>
    </row>
    <row r="1341">
      <c r="A1341" s="16" t="n"/>
      <c r="B1341" s="17" t="n"/>
      <c r="C1341" s="18">
        <f>IF(B1341="","",IFERROR(INDEX('Your items'!$B$6:$B$205,MATCH(B1341,'Your items'!$A$6:$A$205,0)),"Unknown SKU"))</f>
        <v/>
      </c>
      <c r="D1341" s="17" t="n"/>
      <c r="E1341" s="19" t="n"/>
      <c r="F1341" s="20">
        <f>IF(OR(B1341="",E1341=""),"",IF(D1341="Sold",-ABS(E1341),IF(D1341="Adjustment",E1341,ABS(E1341))))</f>
        <v/>
      </c>
      <c r="G1341" s="17" t="n"/>
    </row>
    <row r="1342">
      <c r="A1342" s="16" t="n"/>
      <c r="B1342" s="17" t="n"/>
      <c r="C1342" s="18">
        <f>IF(B1342="","",IFERROR(INDEX('Your items'!$B$6:$B$205,MATCH(B1342,'Your items'!$A$6:$A$205,0)),"Unknown SKU"))</f>
        <v/>
      </c>
      <c r="D1342" s="17" t="n"/>
      <c r="E1342" s="19" t="n"/>
      <c r="F1342" s="20">
        <f>IF(OR(B1342="",E1342=""),"",IF(D1342="Sold",-ABS(E1342),IF(D1342="Adjustment",E1342,ABS(E1342))))</f>
        <v/>
      </c>
      <c r="G1342" s="17" t="n"/>
    </row>
    <row r="1343">
      <c r="A1343" s="16" t="n"/>
      <c r="B1343" s="17" t="n"/>
      <c r="C1343" s="18">
        <f>IF(B1343="","",IFERROR(INDEX('Your items'!$B$6:$B$205,MATCH(B1343,'Your items'!$A$6:$A$205,0)),"Unknown SKU"))</f>
        <v/>
      </c>
      <c r="D1343" s="17" t="n"/>
      <c r="E1343" s="19" t="n"/>
      <c r="F1343" s="20">
        <f>IF(OR(B1343="",E1343=""),"",IF(D1343="Sold",-ABS(E1343),IF(D1343="Adjustment",E1343,ABS(E1343))))</f>
        <v/>
      </c>
      <c r="G1343" s="17" t="n"/>
    </row>
    <row r="1344">
      <c r="A1344" s="16" t="n"/>
      <c r="B1344" s="17" t="n"/>
      <c r="C1344" s="18">
        <f>IF(B1344="","",IFERROR(INDEX('Your items'!$B$6:$B$205,MATCH(B1344,'Your items'!$A$6:$A$205,0)),"Unknown SKU"))</f>
        <v/>
      </c>
      <c r="D1344" s="17" t="n"/>
      <c r="E1344" s="19" t="n"/>
      <c r="F1344" s="20">
        <f>IF(OR(B1344="",E1344=""),"",IF(D1344="Sold",-ABS(E1344),IF(D1344="Adjustment",E1344,ABS(E1344))))</f>
        <v/>
      </c>
      <c r="G1344" s="17" t="n"/>
    </row>
    <row r="1345">
      <c r="A1345" s="16" t="n"/>
      <c r="B1345" s="17" t="n"/>
      <c r="C1345" s="18">
        <f>IF(B1345="","",IFERROR(INDEX('Your items'!$B$6:$B$205,MATCH(B1345,'Your items'!$A$6:$A$205,0)),"Unknown SKU"))</f>
        <v/>
      </c>
      <c r="D1345" s="17" t="n"/>
      <c r="E1345" s="19" t="n"/>
      <c r="F1345" s="20">
        <f>IF(OR(B1345="",E1345=""),"",IF(D1345="Sold",-ABS(E1345),IF(D1345="Adjustment",E1345,ABS(E1345))))</f>
        <v/>
      </c>
      <c r="G1345" s="17" t="n"/>
    </row>
    <row r="1346">
      <c r="A1346" s="16" t="n"/>
      <c r="B1346" s="17" t="n"/>
      <c r="C1346" s="18">
        <f>IF(B1346="","",IFERROR(INDEX('Your items'!$B$6:$B$205,MATCH(B1346,'Your items'!$A$6:$A$205,0)),"Unknown SKU"))</f>
        <v/>
      </c>
      <c r="D1346" s="17" t="n"/>
      <c r="E1346" s="19" t="n"/>
      <c r="F1346" s="20">
        <f>IF(OR(B1346="",E1346=""),"",IF(D1346="Sold",-ABS(E1346),IF(D1346="Adjustment",E1346,ABS(E1346))))</f>
        <v/>
      </c>
      <c r="G1346" s="17" t="n"/>
    </row>
    <row r="1347">
      <c r="A1347" s="16" t="n"/>
      <c r="B1347" s="17" t="n"/>
      <c r="C1347" s="18">
        <f>IF(B1347="","",IFERROR(INDEX('Your items'!$B$6:$B$205,MATCH(B1347,'Your items'!$A$6:$A$205,0)),"Unknown SKU"))</f>
        <v/>
      </c>
      <c r="D1347" s="17" t="n"/>
      <c r="E1347" s="19" t="n"/>
      <c r="F1347" s="20">
        <f>IF(OR(B1347="",E1347=""),"",IF(D1347="Sold",-ABS(E1347),IF(D1347="Adjustment",E1347,ABS(E1347))))</f>
        <v/>
      </c>
      <c r="G1347" s="17" t="n"/>
    </row>
    <row r="1348">
      <c r="A1348" s="16" t="n"/>
      <c r="B1348" s="17" t="n"/>
      <c r="C1348" s="18">
        <f>IF(B1348="","",IFERROR(INDEX('Your items'!$B$6:$B$205,MATCH(B1348,'Your items'!$A$6:$A$205,0)),"Unknown SKU"))</f>
        <v/>
      </c>
      <c r="D1348" s="17" t="n"/>
      <c r="E1348" s="19" t="n"/>
      <c r="F1348" s="20">
        <f>IF(OR(B1348="",E1348=""),"",IF(D1348="Sold",-ABS(E1348),IF(D1348="Adjustment",E1348,ABS(E1348))))</f>
        <v/>
      </c>
      <c r="G1348" s="17" t="n"/>
    </row>
    <row r="1349">
      <c r="A1349" s="16" t="n"/>
      <c r="B1349" s="17" t="n"/>
      <c r="C1349" s="18">
        <f>IF(B1349="","",IFERROR(INDEX('Your items'!$B$6:$B$205,MATCH(B1349,'Your items'!$A$6:$A$205,0)),"Unknown SKU"))</f>
        <v/>
      </c>
      <c r="D1349" s="17" t="n"/>
      <c r="E1349" s="19" t="n"/>
      <c r="F1349" s="20">
        <f>IF(OR(B1349="",E1349=""),"",IF(D1349="Sold",-ABS(E1349),IF(D1349="Adjustment",E1349,ABS(E1349))))</f>
        <v/>
      </c>
      <c r="G1349" s="17" t="n"/>
    </row>
    <row r="1350">
      <c r="A1350" s="16" t="n"/>
      <c r="B1350" s="17" t="n"/>
      <c r="C1350" s="18">
        <f>IF(B1350="","",IFERROR(INDEX('Your items'!$B$6:$B$205,MATCH(B1350,'Your items'!$A$6:$A$205,0)),"Unknown SKU"))</f>
        <v/>
      </c>
      <c r="D1350" s="17" t="n"/>
      <c r="E1350" s="19" t="n"/>
      <c r="F1350" s="20">
        <f>IF(OR(B1350="",E1350=""),"",IF(D1350="Sold",-ABS(E1350),IF(D1350="Adjustment",E1350,ABS(E1350))))</f>
        <v/>
      </c>
      <c r="G1350" s="17" t="n"/>
    </row>
    <row r="1351">
      <c r="A1351" s="16" t="n"/>
      <c r="B1351" s="17" t="n"/>
      <c r="C1351" s="18">
        <f>IF(B1351="","",IFERROR(INDEX('Your items'!$B$6:$B$205,MATCH(B1351,'Your items'!$A$6:$A$205,0)),"Unknown SKU"))</f>
        <v/>
      </c>
      <c r="D1351" s="17" t="n"/>
      <c r="E1351" s="19" t="n"/>
      <c r="F1351" s="20">
        <f>IF(OR(B1351="",E1351=""),"",IF(D1351="Sold",-ABS(E1351),IF(D1351="Adjustment",E1351,ABS(E1351))))</f>
        <v/>
      </c>
      <c r="G1351" s="17" t="n"/>
    </row>
    <row r="1352">
      <c r="A1352" s="16" t="n"/>
      <c r="B1352" s="17" t="n"/>
      <c r="C1352" s="18">
        <f>IF(B1352="","",IFERROR(INDEX('Your items'!$B$6:$B$205,MATCH(B1352,'Your items'!$A$6:$A$205,0)),"Unknown SKU"))</f>
        <v/>
      </c>
      <c r="D1352" s="17" t="n"/>
      <c r="E1352" s="19" t="n"/>
      <c r="F1352" s="20">
        <f>IF(OR(B1352="",E1352=""),"",IF(D1352="Sold",-ABS(E1352),IF(D1352="Adjustment",E1352,ABS(E1352))))</f>
        <v/>
      </c>
      <c r="G1352" s="17" t="n"/>
    </row>
    <row r="1353">
      <c r="A1353" s="16" t="n"/>
      <c r="B1353" s="17" t="n"/>
      <c r="C1353" s="18">
        <f>IF(B1353="","",IFERROR(INDEX('Your items'!$B$6:$B$205,MATCH(B1353,'Your items'!$A$6:$A$205,0)),"Unknown SKU"))</f>
        <v/>
      </c>
      <c r="D1353" s="17" t="n"/>
      <c r="E1353" s="19" t="n"/>
      <c r="F1353" s="20">
        <f>IF(OR(B1353="",E1353=""),"",IF(D1353="Sold",-ABS(E1353),IF(D1353="Adjustment",E1353,ABS(E1353))))</f>
        <v/>
      </c>
      <c r="G1353" s="17" t="n"/>
    </row>
    <row r="1354">
      <c r="A1354" s="16" t="n"/>
      <c r="B1354" s="17" t="n"/>
      <c r="C1354" s="18">
        <f>IF(B1354="","",IFERROR(INDEX('Your items'!$B$6:$B$205,MATCH(B1354,'Your items'!$A$6:$A$205,0)),"Unknown SKU"))</f>
        <v/>
      </c>
      <c r="D1354" s="17" t="n"/>
      <c r="E1354" s="19" t="n"/>
      <c r="F1354" s="20">
        <f>IF(OR(B1354="",E1354=""),"",IF(D1354="Sold",-ABS(E1354),IF(D1354="Adjustment",E1354,ABS(E1354))))</f>
        <v/>
      </c>
      <c r="G1354" s="17" t="n"/>
    </row>
    <row r="1355">
      <c r="A1355" s="16" t="n"/>
      <c r="B1355" s="17" t="n"/>
      <c r="C1355" s="18">
        <f>IF(B1355="","",IFERROR(INDEX('Your items'!$B$6:$B$205,MATCH(B1355,'Your items'!$A$6:$A$205,0)),"Unknown SKU"))</f>
        <v/>
      </c>
      <c r="D1355" s="17" t="n"/>
      <c r="E1355" s="19" t="n"/>
      <c r="F1355" s="20">
        <f>IF(OR(B1355="",E1355=""),"",IF(D1355="Sold",-ABS(E1355),IF(D1355="Adjustment",E1355,ABS(E1355))))</f>
        <v/>
      </c>
      <c r="G1355" s="17" t="n"/>
    </row>
    <row r="1356">
      <c r="A1356" s="16" t="n"/>
      <c r="B1356" s="17" t="n"/>
      <c r="C1356" s="18">
        <f>IF(B1356="","",IFERROR(INDEX('Your items'!$B$6:$B$205,MATCH(B1356,'Your items'!$A$6:$A$205,0)),"Unknown SKU"))</f>
        <v/>
      </c>
      <c r="D1356" s="17" t="n"/>
      <c r="E1356" s="19" t="n"/>
      <c r="F1356" s="20">
        <f>IF(OR(B1356="",E1356=""),"",IF(D1356="Sold",-ABS(E1356),IF(D1356="Adjustment",E1356,ABS(E1356))))</f>
        <v/>
      </c>
      <c r="G1356" s="17" t="n"/>
    </row>
    <row r="1357">
      <c r="A1357" s="16" t="n"/>
      <c r="B1357" s="17" t="n"/>
      <c r="C1357" s="18">
        <f>IF(B1357="","",IFERROR(INDEX('Your items'!$B$6:$B$205,MATCH(B1357,'Your items'!$A$6:$A$205,0)),"Unknown SKU"))</f>
        <v/>
      </c>
      <c r="D1357" s="17" t="n"/>
      <c r="E1357" s="19" t="n"/>
      <c r="F1357" s="20">
        <f>IF(OR(B1357="",E1357=""),"",IF(D1357="Sold",-ABS(E1357),IF(D1357="Adjustment",E1357,ABS(E1357))))</f>
        <v/>
      </c>
      <c r="G1357" s="17" t="n"/>
    </row>
    <row r="1358">
      <c r="A1358" s="16" t="n"/>
      <c r="B1358" s="17" t="n"/>
      <c r="C1358" s="18">
        <f>IF(B1358="","",IFERROR(INDEX('Your items'!$B$6:$B$205,MATCH(B1358,'Your items'!$A$6:$A$205,0)),"Unknown SKU"))</f>
        <v/>
      </c>
      <c r="D1358" s="17" t="n"/>
      <c r="E1358" s="19" t="n"/>
      <c r="F1358" s="20">
        <f>IF(OR(B1358="",E1358=""),"",IF(D1358="Sold",-ABS(E1358),IF(D1358="Adjustment",E1358,ABS(E1358))))</f>
        <v/>
      </c>
      <c r="G1358" s="17" t="n"/>
    </row>
    <row r="1359">
      <c r="A1359" s="16" t="n"/>
      <c r="B1359" s="17" t="n"/>
      <c r="C1359" s="18">
        <f>IF(B1359="","",IFERROR(INDEX('Your items'!$B$6:$B$205,MATCH(B1359,'Your items'!$A$6:$A$205,0)),"Unknown SKU"))</f>
        <v/>
      </c>
      <c r="D1359" s="17" t="n"/>
      <c r="E1359" s="19" t="n"/>
      <c r="F1359" s="20">
        <f>IF(OR(B1359="",E1359=""),"",IF(D1359="Sold",-ABS(E1359),IF(D1359="Adjustment",E1359,ABS(E1359))))</f>
        <v/>
      </c>
      <c r="G1359" s="17" t="n"/>
    </row>
    <row r="1360">
      <c r="A1360" s="16" t="n"/>
      <c r="B1360" s="17" t="n"/>
      <c r="C1360" s="18">
        <f>IF(B1360="","",IFERROR(INDEX('Your items'!$B$6:$B$205,MATCH(B1360,'Your items'!$A$6:$A$205,0)),"Unknown SKU"))</f>
        <v/>
      </c>
      <c r="D1360" s="17" t="n"/>
      <c r="E1360" s="19" t="n"/>
      <c r="F1360" s="20">
        <f>IF(OR(B1360="",E1360=""),"",IF(D1360="Sold",-ABS(E1360),IF(D1360="Adjustment",E1360,ABS(E1360))))</f>
        <v/>
      </c>
      <c r="G1360" s="17" t="n"/>
    </row>
    <row r="1361">
      <c r="A1361" s="16" t="n"/>
      <c r="B1361" s="17" t="n"/>
      <c r="C1361" s="18">
        <f>IF(B1361="","",IFERROR(INDEX('Your items'!$B$6:$B$205,MATCH(B1361,'Your items'!$A$6:$A$205,0)),"Unknown SKU"))</f>
        <v/>
      </c>
      <c r="D1361" s="17" t="n"/>
      <c r="E1361" s="19" t="n"/>
      <c r="F1361" s="20">
        <f>IF(OR(B1361="",E1361=""),"",IF(D1361="Sold",-ABS(E1361),IF(D1361="Adjustment",E1361,ABS(E1361))))</f>
        <v/>
      </c>
      <c r="G1361" s="17" t="n"/>
    </row>
    <row r="1362">
      <c r="A1362" s="16" t="n"/>
      <c r="B1362" s="17" t="n"/>
      <c r="C1362" s="18">
        <f>IF(B1362="","",IFERROR(INDEX('Your items'!$B$6:$B$205,MATCH(B1362,'Your items'!$A$6:$A$205,0)),"Unknown SKU"))</f>
        <v/>
      </c>
      <c r="D1362" s="17" t="n"/>
      <c r="E1362" s="19" t="n"/>
      <c r="F1362" s="20">
        <f>IF(OR(B1362="",E1362=""),"",IF(D1362="Sold",-ABS(E1362),IF(D1362="Adjustment",E1362,ABS(E1362))))</f>
        <v/>
      </c>
      <c r="G1362" s="17" t="n"/>
    </row>
    <row r="1363">
      <c r="A1363" s="16" t="n"/>
      <c r="B1363" s="17" t="n"/>
      <c r="C1363" s="18">
        <f>IF(B1363="","",IFERROR(INDEX('Your items'!$B$6:$B$205,MATCH(B1363,'Your items'!$A$6:$A$205,0)),"Unknown SKU"))</f>
        <v/>
      </c>
      <c r="D1363" s="17" t="n"/>
      <c r="E1363" s="19" t="n"/>
      <c r="F1363" s="20">
        <f>IF(OR(B1363="",E1363=""),"",IF(D1363="Sold",-ABS(E1363),IF(D1363="Adjustment",E1363,ABS(E1363))))</f>
        <v/>
      </c>
      <c r="G1363" s="17" t="n"/>
    </row>
    <row r="1364">
      <c r="A1364" s="16" t="n"/>
      <c r="B1364" s="17" t="n"/>
      <c r="C1364" s="18">
        <f>IF(B1364="","",IFERROR(INDEX('Your items'!$B$6:$B$205,MATCH(B1364,'Your items'!$A$6:$A$205,0)),"Unknown SKU"))</f>
        <v/>
      </c>
      <c r="D1364" s="17" t="n"/>
      <c r="E1364" s="19" t="n"/>
      <c r="F1364" s="20">
        <f>IF(OR(B1364="",E1364=""),"",IF(D1364="Sold",-ABS(E1364),IF(D1364="Adjustment",E1364,ABS(E1364))))</f>
        <v/>
      </c>
      <c r="G1364" s="17" t="n"/>
    </row>
    <row r="1365">
      <c r="A1365" s="16" t="n"/>
      <c r="B1365" s="17" t="n"/>
      <c r="C1365" s="18">
        <f>IF(B1365="","",IFERROR(INDEX('Your items'!$B$6:$B$205,MATCH(B1365,'Your items'!$A$6:$A$205,0)),"Unknown SKU"))</f>
        <v/>
      </c>
      <c r="D1365" s="17" t="n"/>
      <c r="E1365" s="19" t="n"/>
      <c r="F1365" s="20">
        <f>IF(OR(B1365="",E1365=""),"",IF(D1365="Sold",-ABS(E1365),IF(D1365="Adjustment",E1365,ABS(E1365))))</f>
        <v/>
      </c>
      <c r="G1365" s="17" t="n"/>
    </row>
    <row r="1366">
      <c r="A1366" s="16" t="n"/>
      <c r="B1366" s="17" t="n"/>
      <c r="C1366" s="18">
        <f>IF(B1366="","",IFERROR(INDEX('Your items'!$B$6:$B$205,MATCH(B1366,'Your items'!$A$6:$A$205,0)),"Unknown SKU"))</f>
        <v/>
      </c>
      <c r="D1366" s="17" t="n"/>
      <c r="E1366" s="19" t="n"/>
      <c r="F1366" s="20">
        <f>IF(OR(B1366="",E1366=""),"",IF(D1366="Sold",-ABS(E1366),IF(D1366="Adjustment",E1366,ABS(E1366))))</f>
        <v/>
      </c>
      <c r="G1366" s="17" t="n"/>
    </row>
    <row r="1367">
      <c r="A1367" s="16" t="n"/>
      <c r="B1367" s="17" t="n"/>
      <c r="C1367" s="18">
        <f>IF(B1367="","",IFERROR(INDEX('Your items'!$B$6:$B$205,MATCH(B1367,'Your items'!$A$6:$A$205,0)),"Unknown SKU"))</f>
        <v/>
      </c>
      <c r="D1367" s="17" t="n"/>
      <c r="E1367" s="19" t="n"/>
      <c r="F1367" s="20">
        <f>IF(OR(B1367="",E1367=""),"",IF(D1367="Sold",-ABS(E1367),IF(D1367="Adjustment",E1367,ABS(E1367))))</f>
        <v/>
      </c>
      <c r="G1367" s="17" t="n"/>
    </row>
    <row r="1368">
      <c r="A1368" s="16" t="n"/>
      <c r="B1368" s="17" t="n"/>
      <c r="C1368" s="18">
        <f>IF(B1368="","",IFERROR(INDEX('Your items'!$B$6:$B$205,MATCH(B1368,'Your items'!$A$6:$A$205,0)),"Unknown SKU"))</f>
        <v/>
      </c>
      <c r="D1368" s="17" t="n"/>
      <c r="E1368" s="19" t="n"/>
      <c r="F1368" s="20">
        <f>IF(OR(B1368="",E1368=""),"",IF(D1368="Sold",-ABS(E1368),IF(D1368="Adjustment",E1368,ABS(E1368))))</f>
        <v/>
      </c>
      <c r="G1368" s="17" t="n"/>
    </row>
    <row r="1369">
      <c r="A1369" s="16" t="n"/>
      <c r="B1369" s="17" t="n"/>
      <c r="C1369" s="18">
        <f>IF(B1369="","",IFERROR(INDEX('Your items'!$B$6:$B$205,MATCH(B1369,'Your items'!$A$6:$A$205,0)),"Unknown SKU"))</f>
        <v/>
      </c>
      <c r="D1369" s="17" t="n"/>
      <c r="E1369" s="19" t="n"/>
      <c r="F1369" s="20">
        <f>IF(OR(B1369="",E1369=""),"",IF(D1369="Sold",-ABS(E1369),IF(D1369="Adjustment",E1369,ABS(E1369))))</f>
        <v/>
      </c>
      <c r="G1369" s="17" t="n"/>
    </row>
    <row r="1370">
      <c r="A1370" s="16" t="n"/>
      <c r="B1370" s="17" t="n"/>
      <c r="C1370" s="18">
        <f>IF(B1370="","",IFERROR(INDEX('Your items'!$B$6:$B$205,MATCH(B1370,'Your items'!$A$6:$A$205,0)),"Unknown SKU"))</f>
        <v/>
      </c>
      <c r="D1370" s="17" t="n"/>
      <c r="E1370" s="19" t="n"/>
      <c r="F1370" s="20">
        <f>IF(OR(B1370="",E1370=""),"",IF(D1370="Sold",-ABS(E1370),IF(D1370="Adjustment",E1370,ABS(E1370))))</f>
        <v/>
      </c>
      <c r="G1370" s="17" t="n"/>
    </row>
    <row r="1371">
      <c r="A1371" s="16" t="n"/>
      <c r="B1371" s="17" t="n"/>
      <c r="C1371" s="18">
        <f>IF(B1371="","",IFERROR(INDEX('Your items'!$B$6:$B$205,MATCH(B1371,'Your items'!$A$6:$A$205,0)),"Unknown SKU"))</f>
        <v/>
      </c>
      <c r="D1371" s="17" t="n"/>
      <c r="E1371" s="19" t="n"/>
      <c r="F1371" s="20">
        <f>IF(OR(B1371="",E1371=""),"",IF(D1371="Sold",-ABS(E1371),IF(D1371="Adjustment",E1371,ABS(E1371))))</f>
        <v/>
      </c>
      <c r="G1371" s="17" t="n"/>
    </row>
    <row r="1372">
      <c r="A1372" s="16" t="n"/>
      <c r="B1372" s="17" t="n"/>
      <c r="C1372" s="18">
        <f>IF(B1372="","",IFERROR(INDEX('Your items'!$B$6:$B$205,MATCH(B1372,'Your items'!$A$6:$A$205,0)),"Unknown SKU"))</f>
        <v/>
      </c>
      <c r="D1372" s="17" t="n"/>
      <c r="E1372" s="19" t="n"/>
      <c r="F1372" s="20">
        <f>IF(OR(B1372="",E1372=""),"",IF(D1372="Sold",-ABS(E1372),IF(D1372="Adjustment",E1372,ABS(E1372))))</f>
        <v/>
      </c>
      <c r="G1372" s="17" t="n"/>
    </row>
    <row r="1373">
      <c r="A1373" s="16" t="n"/>
      <c r="B1373" s="17" t="n"/>
      <c r="C1373" s="18">
        <f>IF(B1373="","",IFERROR(INDEX('Your items'!$B$6:$B$205,MATCH(B1373,'Your items'!$A$6:$A$205,0)),"Unknown SKU"))</f>
        <v/>
      </c>
      <c r="D1373" s="17" t="n"/>
      <c r="E1373" s="19" t="n"/>
      <c r="F1373" s="20">
        <f>IF(OR(B1373="",E1373=""),"",IF(D1373="Sold",-ABS(E1373),IF(D1373="Adjustment",E1373,ABS(E1373))))</f>
        <v/>
      </c>
      <c r="G1373" s="17" t="n"/>
    </row>
    <row r="1374">
      <c r="A1374" s="16" t="n"/>
      <c r="B1374" s="17" t="n"/>
      <c r="C1374" s="18">
        <f>IF(B1374="","",IFERROR(INDEX('Your items'!$B$6:$B$205,MATCH(B1374,'Your items'!$A$6:$A$205,0)),"Unknown SKU"))</f>
        <v/>
      </c>
      <c r="D1374" s="17" t="n"/>
      <c r="E1374" s="19" t="n"/>
      <c r="F1374" s="20">
        <f>IF(OR(B1374="",E1374=""),"",IF(D1374="Sold",-ABS(E1374),IF(D1374="Adjustment",E1374,ABS(E1374))))</f>
        <v/>
      </c>
      <c r="G1374" s="17" t="n"/>
    </row>
    <row r="1375">
      <c r="A1375" s="16" t="n"/>
      <c r="B1375" s="17" t="n"/>
      <c r="C1375" s="18">
        <f>IF(B1375="","",IFERROR(INDEX('Your items'!$B$6:$B$205,MATCH(B1375,'Your items'!$A$6:$A$205,0)),"Unknown SKU"))</f>
        <v/>
      </c>
      <c r="D1375" s="17" t="n"/>
      <c r="E1375" s="19" t="n"/>
      <c r="F1375" s="20">
        <f>IF(OR(B1375="",E1375=""),"",IF(D1375="Sold",-ABS(E1375),IF(D1375="Adjustment",E1375,ABS(E1375))))</f>
        <v/>
      </c>
      <c r="G1375" s="17" t="n"/>
    </row>
    <row r="1376">
      <c r="A1376" s="16" t="n"/>
      <c r="B1376" s="17" t="n"/>
      <c r="C1376" s="18">
        <f>IF(B1376="","",IFERROR(INDEX('Your items'!$B$6:$B$205,MATCH(B1376,'Your items'!$A$6:$A$205,0)),"Unknown SKU"))</f>
        <v/>
      </c>
      <c r="D1376" s="17" t="n"/>
      <c r="E1376" s="19" t="n"/>
      <c r="F1376" s="20">
        <f>IF(OR(B1376="",E1376=""),"",IF(D1376="Sold",-ABS(E1376),IF(D1376="Adjustment",E1376,ABS(E1376))))</f>
        <v/>
      </c>
      <c r="G1376" s="17" t="n"/>
    </row>
    <row r="1377">
      <c r="A1377" s="16" t="n"/>
      <c r="B1377" s="17" t="n"/>
      <c r="C1377" s="18">
        <f>IF(B1377="","",IFERROR(INDEX('Your items'!$B$6:$B$205,MATCH(B1377,'Your items'!$A$6:$A$205,0)),"Unknown SKU"))</f>
        <v/>
      </c>
      <c r="D1377" s="17" t="n"/>
      <c r="E1377" s="19" t="n"/>
      <c r="F1377" s="20">
        <f>IF(OR(B1377="",E1377=""),"",IF(D1377="Sold",-ABS(E1377),IF(D1377="Adjustment",E1377,ABS(E1377))))</f>
        <v/>
      </c>
      <c r="G1377" s="17" t="n"/>
    </row>
    <row r="1378">
      <c r="A1378" s="16" t="n"/>
      <c r="B1378" s="17" t="n"/>
      <c r="C1378" s="18">
        <f>IF(B1378="","",IFERROR(INDEX('Your items'!$B$6:$B$205,MATCH(B1378,'Your items'!$A$6:$A$205,0)),"Unknown SKU"))</f>
        <v/>
      </c>
      <c r="D1378" s="17" t="n"/>
      <c r="E1378" s="19" t="n"/>
      <c r="F1378" s="20">
        <f>IF(OR(B1378="",E1378=""),"",IF(D1378="Sold",-ABS(E1378),IF(D1378="Adjustment",E1378,ABS(E1378))))</f>
        <v/>
      </c>
      <c r="G1378" s="17" t="n"/>
    </row>
    <row r="1379">
      <c r="A1379" s="16" t="n"/>
      <c r="B1379" s="17" t="n"/>
      <c r="C1379" s="18">
        <f>IF(B1379="","",IFERROR(INDEX('Your items'!$B$6:$B$205,MATCH(B1379,'Your items'!$A$6:$A$205,0)),"Unknown SKU"))</f>
        <v/>
      </c>
      <c r="D1379" s="17" t="n"/>
      <c r="E1379" s="19" t="n"/>
      <c r="F1379" s="20">
        <f>IF(OR(B1379="",E1379=""),"",IF(D1379="Sold",-ABS(E1379),IF(D1379="Adjustment",E1379,ABS(E1379))))</f>
        <v/>
      </c>
      <c r="G1379" s="17" t="n"/>
    </row>
    <row r="1380">
      <c r="A1380" s="16" t="n"/>
      <c r="B1380" s="17" t="n"/>
      <c r="C1380" s="18">
        <f>IF(B1380="","",IFERROR(INDEX('Your items'!$B$6:$B$205,MATCH(B1380,'Your items'!$A$6:$A$205,0)),"Unknown SKU"))</f>
        <v/>
      </c>
      <c r="D1380" s="17" t="n"/>
      <c r="E1380" s="19" t="n"/>
      <c r="F1380" s="20">
        <f>IF(OR(B1380="",E1380=""),"",IF(D1380="Sold",-ABS(E1380),IF(D1380="Adjustment",E1380,ABS(E1380))))</f>
        <v/>
      </c>
      <c r="G1380" s="17" t="n"/>
    </row>
    <row r="1381">
      <c r="A1381" s="16" t="n"/>
      <c r="B1381" s="17" t="n"/>
      <c r="C1381" s="18">
        <f>IF(B1381="","",IFERROR(INDEX('Your items'!$B$6:$B$205,MATCH(B1381,'Your items'!$A$6:$A$205,0)),"Unknown SKU"))</f>
        <v/>
      </c>
      <c r="D1381" s="17" t="n"/>
      <c r="E1381" s="19" t="n"/>
      <c r="F1381" s="20">
        <f>IF(OR(B1381="",E1381=""),"",IF(D1381="Sold",-ABS(E1381),IF(D1381="Adjustment",E1381,ABS(E1381))))</f>
        <v/>
      </c>
      <c r="G1381" s="17" t="n"/>
    </row>
    <row r="1382">
      <c r="A1382" s="16" t="n"/>
      <c r="B1382" s="17" t="n"/>
      <c r="C1382" s="18">
        <f>IF(B1382="","",IFERROR(INDEX('Your items'!$B$6:$B$205,MATCH(B1382,'Your items'!$A$6:$A$205,0)),"Unknown SKU"))</f>
        <v/>
      </c>
      <c r="D1382" s="17" t="n"/>
      <c r="E1382" s="19" t="n"/>
      <c r="F1382" s="20">
        <f>IF(OR(B1382="",E1382=""),"",IF(D1382="Sold",-ABS(E1382),IF(D1382="Adjustment",E1382,ABS(E1382))))</f>
        <v/>
      </c>
      <c r="G1382" s="17" t="n"/>
    </row>
    <row r="1383">
      <c r="A1383" s="16" t="n"/>
      <c r="B1383" s="17" t="n"/>
      <c r="C1383" s="18">
        <f>IF(B1383="","",IFERROR(INDEX('Your items'!$B$6:$B$205,MATCH(B1383,'Your items'!$A$6:$A$205,0)),"Unknown SKU"))</f>
        <v/>
      </c>
      <c r="D1383" s="17" t="n"/>
      <c r="E1383" s="19" t="n"/>
      <c r="F1383" s="20">
        <f>IF(OR(B1383="",E1383=""),"",IF(D1383="Sold",-ABS(E1383),IF(D1383="Adjustment",E1383,ABS(E1383))))</f>
        <v/>
      </c>
      <c r="G1383" s="17" t="n"/>
    </row>
    <row r="1384">
      <c r="A1384" s="16" t="n"/>
      <c r="B1384" s="17" t="n"/>
      <c r="C1384" s="18">
        <f>IF(B1384="","",IFERROR(INDEX('Your items'!$B$6:$B$205,MATCH(B1384,'Your items'!$A$6:$A$205,0)),"Unknown SKU"))</f>
        <v/>
      </c>
      <c r="D1384" s="17" t="n"/>
      <c r="E1384" s="19" t="n"/>
      <c r="F1384" s="20">
        <f>IF(OR(B1384="",E1384=""),"",IF(D1384="Sold",-ABS(E1384),IF(D1384="Adjustment",E1384,ABS(E1384))))</f>
        <v/>
      </c>
      <c r="G1384" s="17" t="n"/>
    </row>
    <row r="1385">
      <c r="A1385" s="16" t="n"/>
      <c r="B1385" s="17" t="n"/>
      <c r="C1385" s="18">
        <f>IF(B1385="","",IFERROR(INDEX('Your items'!$B$6:$B$205,MATCH(B1385,'Your items'!$A$6:$A$205,0)),"Unknown SKU"))</f>
        <v/>
      </c>
      <c r="D1385" s="17" t="n"/>
      <c r="E1385" s="19" t="n"/>
      <c r="F1385" s="20">
        <f>IF(OR(B1385="",E1385=""),"",IF(D1385="Sold",-ABS(E1385),IF(D1385="Adjustment",E1385,ABS(E1385))))</f>
        <v/>
      </c>
      <c r="G1385" s="17" t="n"/>
    </row>
    <row r="1386">
      <c r="A1386" s="16" t="n"/>
      <c r="B1386" s="17" t="n"/>
      <c r="C1386" s="18">
        <f>IF(B1386="","",IFERROR(INDEX('Your items'!$B$6:$B$205,MATCH(B1386,'Your items'!$A$6:$A$205,0)),"Unknown SKU"))</f>
        <v/>
      </c>
      <c r="D1386" s="17" t="n"/>
      <c r="E1386" s="19" t="n"/>
      <c r="F1386" s="20">
        <f>IF(OR(B1386="",E1386=""),"",IF(D1386="Sold",-ABS(E1386),IF(D1386="Adjustment",E1386,ABS(E1386))))</f>
        <v/>
      </c>
      <c r="G1386" s="17" t="n"/>
    </row>
    <row r="1387">
      <c r="A1387" s="16" t="n"/>
      <c r="B1387" s="17" t="n"/>
      <c r="C1387" s="18">
        <f>IF(B1387="","",IFERROR(INDEX('Your items'!$B$6:$B$205,MATCH(B1387,'Your items'!$A$6:$A$205,0)),"Unknown SKU"))</f>
        <v/>
      </c>
      <c r="D1387" s="17" t="n"/>
      <c r="E1387" s="19" t="n"/>
      <c r="F1387" s="20">
        <f>IF(OR(B1387="",E1387=""),"",IF(D1387="Sold",-ABS(E1387),IF(D1387="Adjustment",E1387,ABS(E1387))))</f>
        <v/>
      </c>
      <c r="G1387" s="17" t="n"/>
    </row>
    <row r="1388">
      <c r="A1388" s="16" t="n"/>
      <c r="B1388" s="17" t="n"/>
      <c r="C1388" s="18">
        <f>IF(B1388="","",IFERROR(INDEX('Your items'!$B$6:$B$205,MATCH(B1388,'Your items'!$A$6:$A$205,0)),"Unknown SKU"))</f>
        <v/>
      </c>
      <c r="D1388" s="17" t="n"/>
      <c r="E1388" s="19" t="n"/>
      <c r="F1388" s="20">
        <f>IF(OR(B1388="",E1388=""),"",IF(D1388="Sold",-ABS(E1388),IF(D1388="Adjustment",E1388,ABS(E1388))))</f>
        <v/>
      </c>
      <c r="G1388" s="17" t="n"/>
    </row>
    <row r="1389">
      <c r="A1389" s="16" t="n"/>
      <c r="B1389" s="17" t="n"/>
      <c r="C1389" s="18">
        <f>IF(B1389="","",IFERROR(INDEX('Your items'!$B$6:$B$205,MATCH(B1389,'Your items'!$A$6:$A$205,0)),"Unknown SKU"))</f>
        <v/>
      </c>
      <c r="D1389" s="17" t="n"/>
      <c r="E1389" s="19" t="n"/>
      <c r="F1389" s="20">
        <f>IF(OR(B1389="",E1389=""),"",IF(D1389="Sold",-ABS(E1389),IF(D1389="Adjustment",E1389,ABS(E1389))))</f>
        <v/>
      </c>
      <c r="G1389" s="17" t="n"/>
    </row>
    <row r="1390">
      <c r="A1390" s="16" t="n"/>
      <c r="B1390" s="17" t="n"/>
      <c r="C1390" s="18">
        <f>IF(B1390="","",IFERROR(INDEX('Your items'!$B$6:$B$205,MATCH(B1390,'Your items'!$A$6:$A$205,0)),"Unknown SKU"))</f>
        <v/>
      </c>
      <c r="D1390" s="17" t="n"/>
      <c r="E1390" s="19" t="n"/>
      <c r="F1390" s="20">
        <f>IF(OR(B1390="",E1390=""),"",IF(D1390="Sold",-ABS(E1390),IF(D1390="Adjustment",E1390,ABS(E1390))))</f>
        <v/>
      </c>
      <c r="G1390" s="17" t="n"/>
    </row>
    <row r="1391">
      <c r="A1391" s="16" t="n"/>
      <c r="B1391" s="17" t="n"/>
      <c r="C1391" s="18">
        <f>IF(B1391="","",IFERROR(INDEX('Your items'!$B$6:$B$205,MATCH(B1391,'Your items'!$A$6:$A$205,0)),"Unknown SKU"))</f>
        <v/>
      </c>
      <c r="D1391" s="17" t="n"/>
      <c r="E1391" s="19" t="n"/>
      <c r="F1391" s="20">
        <f>IF(OR(B1391="",E1391=""),"",IF(D1391="Sold",-ABS(E1391),IF(D1391="Adjustment",E1391,ABS(E1391))))</f>
        <v/>
      </c>
      <c r="G1391" s="17" t="n"/>
    </row>
    <row r="1392">
      <c r="A1392" s="16" t="n"/>
      <c r="B1392" s="17" t="n"/>
      <c r="C1392" s="18">
        <f>IF(B1392="","",IFERROR(INDEX('Your items'!$B$6:$B$205,MATCH(B1392,'Your items'!$A$6:$A$205,0)),"Unknown SKU"))</f>
        <v/>
      </c>
      <c r="D1392" s="17" t="n"/>
      <c r="E1392" s="19" t="n"/>
      <c r="F1392" s="20">
        <f>IF(OR(B1392="",E1392=""),"",IF(D1392="Sold",-ABS(E1392),IF(D1392="Adjustment",E1392,ABS(E1392))))</f>
        <v/>
      </c>
      <c r="G1392" s="17" t="n"/>
    </row>
    <row r="1393">
      <c r="A1393" s="16" t="n"/>
      <c r="B1393" s="17" t="n"/>
      <c r="C1393" s="18">
        <f>IF(B1393="","",IFERROR(INDEX('Your items'!$B$6:$B$205,MATCH(B1393,'Your items'!$A$6:$A$205,0)),"Unknown SKU"))</f>
        <v/>
      </c>
      <c r="D1393" s="17" t="n"/>
      <c r="E1393" s="19" t="n"/>
      <c r="F1393" s="20">
        <f>IF(OR(B1393="",E1393=""),"",IF(D1393="Sold",-ABS(E1393),IF(D1393="Adjustment",E1393,ABS(E1393))))</f>
        <v/>
      </c>
      <c r="G1393" s="17" t="n"/>
    </row>
    <row r="1394">
      <c r="A1394" s="16" t="n"/>
      <c r="B1394" s="17" t="n"/>
      <c r="C1394" s="18">
        <f>IF(B1394="","",IFERROR(INDEX('Your items'!$B$6:$B$205,MATCH(B1394,'Your items'!$A$6:$A$205,0)),"Unknown SKU"))</f>
        <v/>
      </c>
      <c r="D1394" s="17" t="n"/>
      <c r="E1394" s="19" t="n"/>
      <c r="F1394" s="20">
        <f>IF(OR(B1394="",E1394=""),"",IF(D1394="Sold",-ABS(E1394),IF(D1394="Adjustment",E1394,ABS(E1394))))</f>
        <v/>
      </c>
      <c r="G1394" s="17" t="n"/>
    </row>
    <row r="1395">
      <c r="A1395" s="16" t="n"/>
      <c r="B1395" s="17" t="n"/>
      <c r="C1395" s="18">
        <f>IF(B1395="","",IFERROR(INDEX('Your items'!$B$6:$B$205,MATCH(B1395,'Your items'!$A$6:$A$205,0)),"Unknown SKU"))</f>
        <v/>
      </c>
      <c r="D1395" s="17" t="n"/>
      <c r="E1395" s="19" t="n"/>
      <c r="F1395" s="20">
        <f>IF(OR(B1395="",E1395=""),"",IF(D1395="Sold",-ABS(E1395),IF(D1395="Adjustment",E1395,ABS(E1395))))</f>
        <v/>
      </c>
      <c r="G1395" s="17" t="n"/>
    </row>
    <row r="1396">
      <c r="A1396" s="16" t="n"/>
      <c r="B1396" s="17" t="n"/>
      <c r="C1396" s="18">
        <f>IF(B1396="","",IFERROR(INDEX('Your items'!$B$6:$B$205,MATCH(B1396,'Your items'!$A$6:$A$205,0)),"Unknown SKU"))</f>
        <v/>
      </c>
      <c r="D1396" s="17" t="n"/>
      <c r="E1396" s="19" t="n"/>
      <c r="F1396" s="20">
        <f>IF(OR(B1396="",E1396=""),"",IF(D1396="Sold",-ABS(E1396),IF(D1396="Adjustment",E1396,ABS(E1396))))</f>
        <v/>
      </c>
      <c r="G1396" s="17" t="n"/>
    </row>
    <row r="1397">
      <c r="A1397" s="16" t="n"/>
      <c r="B1397" s="17" t="n"/>
      <c r="C1397" s="18">
        <f>IF(B1397="","",IFERROR(INDEX('Your items'!$B$6:$B$205,MATCH(B1397,'Your items'!$A$6:$A$205,0)),"Unknown SKU"))</f>
        <v/>
      </c>
      <c r="D1397" s="17" t="n"/>
      <c r="E1397" s="19" t="n"/>
      <c r="F1397" s="20">
        <f>IF(OR(B1397="",E1397=""),"",IF(D1397="Sold",-ABS(E1397),IF(D1397="Adjustment",E1397,ABS(E1397))))</f>
        <v/>
      </c>
      <c r="G1397" s="17" t="n"/>
    </row>
    <row r="1398">
      <c r="A1398" s="16" t="n"/>
      <c r="B1398" s="17" t="n"/>
      <c r="C1398" s="18">
        <f>IF(B1398="","",IFERROR(INDEX('Your items'!$B$6:$B$205,MATCH(B1398,'Your items'!$A$6:$A$205,0)),"Unknown SKU"))</f>
        <v/>
      </c>
      <c r="D1398" s="17" t="n"/>
      <c r="E1398" s="19" t="n"/>
      <c r="F1398" s="20">
        <f>IF(OR(B1398="",E1398=""),"",IF(D1398="Sold",-ABS(E1398),IF(D1398="Adjustment",E1398,ABS(E1398))))</f>
        <v/>
      </c>
      <c r="G1398" s="17" t="n"/>
    </row>
    <row r="1399">
      <c r="A1399" s="16" t="n"/>
      <c r="B1399" s="17" t="n"/>
      <c r="C1399" s="18">
        <f>IF(B1399="","",IFERROR(INDEX('Your items'!$B$6:$B$205,MATCH(B1399,'Your items'!$A$6:$A$205,0)),"Unknown SKU"))</f>
        <v/>
      </c>
      <c r="D1399" s="17" t="n"/>
      <c r="E1399" s="19" t="n"/>
      <c r="F1399" s="20">
        <f>IF(OR(B1399="",E1399=""),"",IF(D1399="Sold",-ABS(E1399),IF(D1399="Adjustment",E1399,ABS(E1399))))</f>
        <v/>
      </c>
      <c r="G1399" s="17" t="n"/>
    </row>
    <row r="1400">
      <c r="A1400" s="16" t="n"/>
      <c r="B1400" s="17" t="n"/>
      <c r="C1400" s="18">
        <f>IF(B1400="","",IFERROR(INDEX('Your items'!$B$6:$B$205,MATCH(B1400,'Your items'!$A$6:$A$205,0)),"Unknown SKU"))</f>
        <v/>
      </c>
      <c r="D1400" s="17" t="n"/>
      <c r="E1400" s="19" t="n"/>
      <c r="F1400" s="20">
        <f>IF(OR(B1400="",E1400=""),"",IF(D1400="Sold",-ABS(E1400),IF(D1400="Adjustment",E1400,ABS(E1400))))</f>
        <v/>
      </c>
      <c r="G1400" s="17" t="n"/>
    </row>
    <row r="1401">
      <c r="A1401" s="16" t="n"/>
      <c r="B1401" s="17" t="n"/>
      <c r="C1401" s="18">
        <f>IF(B1401="","",IFERROR(INDEX('Your items'!$B$6:$B$205,MATCH(B1401,'Your items'!$A$6:$A$205,0)),"Unknown SKU"))</f>
        <v/>
      </c>
      <c r="D1401" s="17" t="n"/>
      <c r="E1401" s="19" t="n"/>
      <c r="F1401" s="20">
        <f>IF(OR(B1401="",E1401=""),"",IF(D1401="Sold",-ABS(E1401),IF(D1401="Adjustment",E1401,ABS(E1401))))</f>
        <v/>
      </c>
      <c r="G1401" s="17" t="n"/>
    </row>
    <row r="1402">
      <c r="A1402" s="16" t="n"/>
      <c r="B1402" s="17" t="n"/>
      <c r="C1402" s="18">
        <f>IF(B1402="","",IFERROR(INDEX('Your items'!$B$6:$B$205,MATCH(B1402,'Your items'!$A$6:$A$205,0)),"Unknown SKU"))</f>
        <v/>
      </c>
      <c r="D1402" s="17" t="n"/>
      <c r="E1402" s="19" t="n"/>
      <c r="F1402" s="20">
        <f>IF(OR(B1402="",E1402=""),"",IF(D1402="Sold",-ABS(E1402),IF(D1402="Adjustment",E1402,ABS(E1402))))</f>
        <v/>
      </c>
      <c r="G1402" s="17" t="n"/>
    </row>
    <row r="1403">
      <c r="A1403" s="16" t="n"/>
      <c r="B1403" s="17" t="n"/>
      <c r="C1403" s="18">
        <f>IF(B1403="","",IFERROR(INDEX('Your items'!$B$6:$B$205,MATCH(B1403,'Your items'!$A$6:$A$205,0)),"Unknown SKU"))</f>
        <v/>
      </c>
      <c r="D1403" s="17" t="n"/>
      <c r="E1403" s="19" t="n"/>
      <c r="F1403" s="20">
        <f>IF(OR(B1403="",E1403=""),"",IF(D1403="Sold",-ABS(E1403),IF(D1403="Adjustment",E1403,ABS(E1403))))</f>
        <v/>
      </c>
      <c r="G1403" s="17" t="n"/>
    </row>
    <row r="1404">
      <c r="A1404" s="16" t="n"/>
      <c r="B1404" s="17" t="n"/>
      <c r="C1404" s="18">
        <f>IF(B1404="","",IFERROR(INDEX('Your items'!$B$6:$B$205,MATCH(B1404,'Your items'!$A$6:$A$205,0)),"Unknown SKU"))</f>
        <v/>
      </c>
      <c r="D1404" s="17" t="n"/>
      <c r="E1404" s="19" t="n"/>
      <c r="F1404" s="20">
        <f>IF(OR(B1404="",E1404=""),"",IF(D1404="Sold",-ABS(E1404),IF(D1404="Adjustment",E1404,ABS(E1404))))</f>
        <v/>
      </c>
      <c r="G1404" s="17" t="n"/>
    </row>
    <row r="1405">
      <c r="A1405" s="16" t="n"/>
      <c r="B1405" s="17" t="n"/>
      <c r="C1405" s="18">
        <f>IF(B1405="","",IFERROR(INDEX('Your items'!$B$6:$B$205,MATCH(B1405,'Your items'!$A$6:$A$205,0)),"Unknown SKU"))</f>
        <v/>
      </c>
      <c r="D1405" s="17" t="n"/>
      <c r="E1405" s="19" t="n"/>
      <c r="F1405" s="20">
        <f>IF(OR(B1405="",E1405=""),"",IF(D1405="Sold",-ABS(E1405),IF(D1405="Adjustment",E1405,ABS(E1405))))</f>
        <v/>
      </c>
      <c r="G1405" s="17" t="n"/>
    </row>
    <row r="1406">
      <c r="A1406" s="16" t="n"/>
      <c r="B1406" s="17" t="n"/>
      <c r="C1406" s="18">
        <f>IF(B1406="","",IFERROR(INDEX('Your items'!$B$6:$B$205,MATCH(B1406,'Your items'!$A$6:$A$205,0)),"Unknown SKU"))</f>
        <v/>
      </c>
      <c r="D1406" s="17" t="n"/>
      <c r="E1406" s="19" t="n"/>
      <c r="F1406" s="20">
        <f>IF(OR(B1406="",E1406=""),"",IF(D1406="Sold",-ABS(E1406),IF(D1406="Adjustment",E1406,ABS(E1406))))</f>
        <v/>
      </c>
      <c r="G1406" s="17" t="n"/>
    </row>
    <row r="1407">
      <c r="A1407" s="16" t="n"/>
      <c r="B1407" s="17" t="n"/>
      <c r="C1407" s="18">
        <f>IF(B1407="","",IFERROR(INDEX('Your items'!$B$6:$B$205,MATCH(B1407,'Your items'!$A$6:$A$205,0)),"Unknown SKU"))</f>
        <v/>
      </c>
      <c r="D1407" s="17" t="n"/>
      <c r="E1407" s="19" t="n"/>
      <c r="F1407" s="20">
        <f>IF(OR(B1407="",E1407=""),"",IF(D1407="Sold",-ABS(E1407),IF(D1407="Adjustment",E1407,ABS(E1407))))</f>
        <v/>
      </c>
      <c r="G1407" s="17" t="n"/>
    </row>
    <row r="1408">
      <c r="A1408" s="16" t="n"/>
      <c r="B1408" s="17" t="n"/>
      <c r="C1408" s="18">
        <f>IF(B1408="","",IFERROR(INDEX('Your items'!$B$6:$B$205,MATCH(B1408,'Your items'!$A$6:$A$205,0)),"Unknown SKU"))</f>
        <v/>
      </c>
      <c r="D1408" s="17" t="n"/>
      <c r="E1408" s="19" t="n"/>
      <c r="F1408" s="20">
        <f>IF(OR(B1408="",E1408=""),"",IF(D1408="Sold",-ABS(E1408),IF(D1408="Adjustment",E1408,ABS(E1408))))</f>
        <v/>
      </c>
      <c r="G1408" s="17" t="n"/>
    </row>
    <row r="1409">
      <c r="A1409" s="16" t="n"/>
      <c r="B1409" s="17" t="n"/>
      <c r="C1409" s="18">
        <f>IF(B1409="","",IFERROR(INDEX('Your items'!$B$6:$B$205,MATCH(B1409,'Your items'!$A$6:$A$205,0)),"Unknown SKU"))</f>
        <v/>
      </c>
      <c r="D1409" s="17" t="n"/>
      <c r="E1409" s="19" t="n"/>
      <c r="F1409" s="20">
        <f>IF(OR(B1409="",E1409=""),"",IF(D1409="Sold",-ABS(E1409),IF(D1409="Adjustment",E1409,ABS(E1409))))</f>
        <v/>
      </c>
      <c r="G1409" s="17" t="n"/>
    </row>
    <row r="1410">
      <c r="A1410" s="16" t="n"/>
      <c r="B1410" s="17" t="n"/>
      <c r="C1410" s="18">
        <f>IF(B1410="","",IFERROR(INDEX('Your items'!$B$6:$B$205,MATCH(B1410,'Your items'!$A$6:$A$205,0)),"Unknown SKU"))</f>
        <v/>
      </c>
      <c r="D1410" s="17" t="n"/>
      <c r="E1410" s="19" t="n"/>
      <c r="F1410" s="20">
        <f>IF(OR(B1410="",E1410=""),"",IF(D1410="Sold",-ABS(E1410),IF(D1410="Adjustment",E1410,ABS(E1410))))</f>
        <v/>
      </c>
      <c r="G1410" s="17" t="n"/>
    </row>
    <row r="1411">
      <c r="A1411" s="16" t="n"/>
      <c r="B1411" s="17" t="n"/>
      <c r="C1411" s="18">
        <f>IF(B1411="","",IFERROR(INDEX('Your items'!$B$6:$B$205,MATCH(B1411,'Your items'!$A$6:$A$205,0)),"Unknown SKU"))</f>
        <v/>
      </c>
      <c r="D1411" s="17" t="n"/>
      <c r="E1411" s="19" t="n"/>
      <c r="F1411" s="20">
        <f>IF(OR(B1411="",E1411=""),"",IF(D1411="Sold",-ABS(E1411),IF(D1411="Adjustment",E1411,ABS(E1411))))</f>
        <v/>
      </c>
      <c r="G1411" s="17" t="n"/>
    </row>
    <row r="1412">
      <c r="A1412" s="16" t="n"/>
      <c r="B1412" s="17" t="n"/>
      <c r="C1412" s="18">
        <f>IF(B1412="","",IFERROR(INDEX('Your items'!$B$6:$B$205,MATCH(B1412,'Your items'!$A$6:$A$205,0)),"Unknown SKU"))</f>
        <v/>
      </c>
      <c r="D1412" s="17" t="n"/>
      <c r="E1412" s="19" t="n"/>
      <c r="F1412" s="20">
        <f>IF(OR(B1412="",E1412=""),"",IF(D1412="Sold",-ABS(E1412),IF(D1412="Adjustment",E1412,ABS(E1412))))</f>
        <v/>
      </c>
      <c r="G1412" s="17" t="n"/>
    </row>
    <row r="1413">
      <c r="A1413" s="16" t="n"/>
      <c r="B1413" s="17" t="n"/>
      <c r="C1413" s="18">
        <f>IF(B1413="","",IFERROR(INDEX('Your items'!$B$6:$B$205,MATCH(B1413,'Your items'!$A$6:$A$205,0)),"Unknown SKU"))</f>
        <v/>
      </c>
      <c r="D1413" s="17" t="n"/>
      <c r="E1413" s="19" t="n"/>
      <c r="F1413" s="20">
        <f>IF(OR(B1413="",E1413=""),"",IF(D1413="Sold",-ABS(E1413),IF(D1413="Adjustment",E1413,ABS(E1413))))</f>
        <v/>
      </c>
      <c r="G1413" s="17" t="n"/>
    </row>
    <row r="1414">
      <c r="A1414" s="16" t="n"/>
      <c r="B1414" s="17" t="n"/>
      <c r="C1414" s="18">
        <f>IF(B1414="","",IFERROR(INDEX('Your items'!$B$6:$B$205,MATCH(B1414,'Your items'!$A$6:$A$205,0)),"Unknown SKU"))</f>
        <v/>
      </c>
      <c r="D1414" s="17" t="n"/>
      <c r="E1414" s="19" t="n"/>
      <c r="F1414" s="20">
        <f>IF(OR(B1414="",E1414=""),"",IF(D1414="Sold",-ABS(E1414),IF(D1414="Adjustment",E1414,ABS(E1414))))</f>
        <v/>
      </c>
      <c r="G1414" s="17" t="n"/>
    </row>
    <row r="1415">
      <c r="A1415" s="16" t="n"/>
      <c r="B1415" s="17" t="n"/>
      <c r="C1415" s="18">
        <f>IF(B1415="","",IFERROR(INDEX('Your items'!$B$6:$B$205,MATCH(B1415,'Your items'!$A$6:$A$205,0)),"Unknown SKU"))</f>
        <v/>
      </c>
      <c r="D1415" s="17" t="n"/>
      <c r="E1415" s="19" t="n"/>
      <c r="F1415" s="20">
        <f>IF(OR(B1415="",E1415=""),"",IF(D1415="Sold",-ABS(E1415),IF(D1415="Adjustment",E1415,ABS(E1415))))</f>
        <v/>
      </c>
      <c r="G1415" s="17" t="n"/>
    </row>
    <row r="1416">
      <c r="A1416" s="16" t="n"/>
      <c r="B1416" s="17" t="n"/>
      <c r="C1416" s="18">
        <f>IF(B1416="","",IFERROR(INDEX('Your items'!$B$6:$B$205,MATCH(B1416,'Your items'!$A$6:$A$205,0)),"Unknown SKU"))</f>
        <v/>
      </c>
      <c r="D1416" s="17" t="n"/>
      <c r="E1416" s="19" t="n"/>
      <c r="F1416" s="20">
        <f>IF(OR(B1416="",E1416=""),"",IF(D1416="Sold",-ABS(E1416),IF(D1416="Adjustment",E1416,ABS(E1416))))</f>
        <v/>
      </c>
      <c r="G1416" s="17" t="n"/>
    </row>
    <row r="1417">
      <c r="A1417" s="16" t="n"/>
      <c r="B1417" s="17" t="n"/>
      <c r="C1417" s="18">
        <f>IF(B1417="","",IFERROR(INDEX('Your items'!$B$6:$B$205,MATCH(B1417,'Your items'!$A$6:$A$205,0)),"Unknown SKU"))</f>
        <v/>
      </c>
      <c r="D1417" s="17" t="n"/>
      <c r="E1417" s="19" t="n"/>
      <c r="F1417" s="20">
        <f>IF(OR(B1417="",E1417=""),"",IF(D1417="Sold",-ABS(E1417),IF(D1417="Adjustment",E1417,ABS(E1417))))</f>
        <v/>
      </c>
      <c r="G1417" s="17" t="n"/>
    </row>
    <row r="1418">
      <c r="A1418" s="16" t="n"/>
      <c r="B1418" s="17" t="n"/>
      <c r="C1418" s="18">
        <f>IF(B1418="","",IFERROR(INDEX('Your items'!$B$6:$B$205,MATCH(B1418,'Your items'!$A$6:$A$205,0)),"Unknown SKU"))</f>
        <v/>
      </c>
      <c r="D1418" s="17" t="n"/>
      <c r="E1418" s="19" t="n"/>
      <c r="F1418" s="20">
        <f>IF(OR(B1418="",E1418=""),"",IF(D1418="Sold",-ABS(E1418),IF(D1418="Adjustment",E1418,ABS(E1418))))</f>
        <v/>
      </c>
      <c r="G1418" s="17" t="n"/>
    </row>
    <row r="1419">
      <c r="A1419" s="16" t="n"/>
      <c r="B1419" s="17" t="n"/>
      <c r="C1419" s="18">
        <f>IF(B1419="","",IFERROR(INDEX('Your items'!$B$6:$B$205,MATCH(B1419,'Your items'!$A$6:$A$205,0)),"Unknown SKU"))</f>
        <v/>
      </c>
      <c r="D1419" s="17" t="n"/>
      <c r="E1419" s="19" t="n"/>
      <c r="F1419" s="20">
        <f>IF(OR(B1419="",E1419=""),"",IF(D1419="Sold",-ABS(E1419),IF(D1419="Adjustment",E1419,ABS(E1419))))</f>
        <v/>
      </c>
      <c r="G1419" s="17" t="n"/>
    </row>
    <row r="1420">
      <c r="A1420" s="16" t="n"/>
      <c r="B1420" s="17" t="n"/>
      <c r="C1420" s="18">
        <f>IF(B1420="","",IFERROR(INDEX('Your items'!$B$6:$B$205,MATCH(B1420,'Your items'!$A$6:$A$205,0)),"Unknown SKU"))</f>
        <v/>
      </c>
      <c r="D1420" s="17" t="n"/>
      <c r="E1420" s="19" t="n"/>
      <c r="F1420" s="20">
        <f>IF(OR(B1420="",E1420=""),"",IF(D1420="Sold",-ABS(E1420),IF(D1420="Adjustment",E1420,ABS(E1420))))</f>
        <v/>
      </c>
      <c r="G1420" s="17" t="n"/>
    </row>
    <row r="1421">
      <c r="A1421" s="16" t="n"/>
      <c r="B1421" s="17" t="n"/>
      <c r="C1421" s="18">
        <f>IF(B1421="","",IFERROR(INDEX('Your items'!$B$6:$B$205,MATCH(B1421,'Your items'!$A$6:$A$205,0)),"Unknown SKU"))</f>
        <v/>
      </c>
      <c r="D1421" s="17" t="n"/>
      <c r="E1421" s="19" t="n"/>
      <c r="F1421" s="20">
        <f>IF(OR(B1421="",E1421=""),"",IF(D1421="Sold",-ABS(E1421),IF(D1421="Adjustment",E1421,ABS(E1421))))</f>
        <v/>
      </c>
      <c r="G1421" s="17" t="n"/>
    </row>
    <row r="1422">
      <c r="A1422" s="16" t="n"/>
      <c r="B1422" s="17" t="n"/>
      <c r="C1422" s="18">
        <f>IF(B1422="","",IFERROR(INDEX('Your items'!$B$6:$B$205,MATCH(B1422,'Your items'!$A$6:$A$205,0)),"Unknown SKU"))</f>
        <v/>
      </c>
      <c r="D1422" s="17" t="n"/>
      <c r="E1422" s="19" t="n"/>
      <c r="F1422" s="20">
        <f>IF(OR(B1422="",E1422=""),"",IF(D1422="Sold",-ABS(E1422),IF(D1422="Adjustment",E1422,ABS(E1422))))</f>
        <v/>
      </c>
      <c r="G1422" s="17" t="n"/>
    </row>
    <row r="1423">
      <c r="A1423" s="16" t="n"/>
      <c r="B1423" s="17" t="n"/>
      <c r="C1423" s="18">
        <f>IF(B1423="","",IFERROR(INDEX('Your items'!$B$6:$B$205,MATCH(B1423,'Your items'!$A$6:$A$205,0)),"Unknown SKU"))</f>
        <v/>
      </c>
      <c r="D1423" s="17" t="n"/>
      <c r="E1423" s="19" t="n"/>
      <c r="F1423" s="20">
        <f>IF(OR(B1423="",E1423=""),"",IF(D1423="Sold",-ABS(E1423),IF(D1423="Adjustment",E1423,ABS(E1423))))</f>
        <v/>
      </c>
      <c r="G1423" s="17" t="n"/>
    </row>
    <row r="1424">
      <c r="A1424" s="16" t="n"/>
      <c r="B1424" s="17" t="n"/>
      <c r="C1424" s="18">
        <f>IF(B1424="","",IFERROR(INDEX('Your items'!$B$6:$B$205,MATCH(B1424,'Your items'!$A$6:$A$205,0)),"Unknown SKU"))</f>
        <v/>
      </c>
      <c r="D1424" s="17" t="n"/>
      <c r="E1424" s="19" t="n"/>
      <c r="F1424" s="20">
        <f>IF(OR(B1424="",E1424=""),"",IF(D1424="Sold",-ABS(E1424),IF(D1424="Adjustment",E1424,ABS(E1424))))</f>
        <v/>
      </c>
      <c r="G1424" s="17" t="n"/>
    </row>
    <row r="1425">
      <c r="A1425" s="16" t="n"/>
      <c r="B1425" s="17" t="n"/>
      <c r="C1425" s="18">
        <f>IF(B1425="","",IFERROR(INDEX('Your items'!$B$6:$B$205,MATCH(B1425,'Your items'!$A$6:$A$205,0)),"Unknown SKU"))</f>
        <v/>
      </c>
      <c r="D1425" s="17" t="n"/>
      <c r="E1425" s="19" t="n"/>
      <c r="F1425" s="20">
        <f>IF(OR(B1425="",E1425=""),"",IF(D1425="Sold",-ABS(E1425),IF(D1425="Adjustment",E1425,ABS(E1425))))</f>
        <v/>
      </c>
      <c r="G1425" s="17" t="n"/>
    </row>
    <row r="1426">
      <c r="A1426" s="16" t="n"/>
      <c r="B1426" s="17" t="n"/>
      <c r="C1426" s="18">
        <f>IF(B1426="","",IFERROR(INDEX('Your items'!$B$6:$B$205,MATCH(B1426,'Your items'!$A$6:$A$205,0)),"Unknown SKU"))</f>
        <v/>
      </c>
      <c r="D1426" s="17" t="n"/>
      <c r="E1426" s="19" t="n"/>
      <c r="F1426" s="20">
        <f>IF(OR(B1426="",E1426=""),"",IF(D1426="Sold",-ABS(E1426),IF(D1426="Adjustment",E1426,ABS(E1426))))</f>
        <v/>
      </c>
      <c r="G1426" s="17" t="n"/>
    </row>
    <row r="1427">
      <c r="A1427" s="16" t="n"/>
      <c r="B1427" s="17" t="n"/>
      <c r="C1427" s="18">
        <f>IF(B1427="","",IFERROR(INDEX('Your items'!$B$6:$B$205,MATCH(B1427,'Your items'!$A$6:$A$205,0)),"Unknown SKU"))</f>
        <v/>
      </c>
      <c r="D1427" s="17" t="n"/>
      <c r="E1427" s="19" t="n"/>
      <c r="F1427" s="20">
        <f>IF(OR(B1427="",E1427=""),"",IF(D1427="Sold",-ABS(E1427),IF(D1427="Adjustment",E1427,ABS(E1427))))</f>
        <v/>
      </c>
      <c r="G1427" s="17" t="n"/>
    </row>
    <row r="1428">
      <c r="A1428" s="16" t="n"/>
      <c r="B1428" s="17" t="n"/>
      <c r="C1428" s="18">
        <f>IF(B1428="","",IFERROR(INDEX('Your items'!$B$6:$B$205,MATCH(B1428,'Your items'!$A$6:$A$205,0)),"Unknown SKU"))</f>
        <v/>
      </c>
      <c r="D1428" s="17" t="n"/>
      <c r="E1428" s="19" t="n"/>
      <c r="F1428" s="20">
        <f>IF(OR(B1428="",E1428=""),"",IF(D1428="Sold",-ABS(E1428),IF(D1428="Adjustment",E1428,ABS(E1428))))</f>
        <v/>
      </c>
      <c r="G1428" s="17" t="n"/>
    </row>
    <row r="1429">
      <c r="A1429" s="16" t="n"/>
      <c r="B1429" s="17" t="n"/>
      <c r="C1429" s="18">
        <f>IF(B1429="","",IFERROR(INDEX('Your items'!$B$6:$B$205,MATCH(B1429,'Your items'!$A$6:$A$205,0)),"Unknown SKU"))</f>
        <v/>
      </c>
      <c r="D1429" s="17" t="n"/>
      <c r="E1429" s="19" t="n"/>
      <c r="F1429" s="20">
        <f>IF(OR(B1429="",E1429=""),"",IF(D1429="Sold",-ABS(E1429),IF(D1429="Adjustment",E1429,ABS(E1429))))</f>
        <v/>
      </c>
      <c r="G1429" s="17" t="n"/>
    </row>
    <row r="1430">
      <c r="A1430" s="16" t="n"/>
      <c r="B1430" s="17" t="n"/>
      <c r="C1430" s="18">
        <f>IF(B1430="","",IFERROR(INDEX('Your items'!$B$6:$B$205,MATCH(B1430,'Your items'!$A$6:$A$205,0)),"Unknown SKU"))</f>
        <v/>
      </c>
      <c r="D1430" s="17" t="n"/>
      <c r="E1430" s="19" t="n"/>
      <c r="F1430" s="20">
        <f>IF(OR(B1430="",E1430=""),"",IF(D1430="Sold",-ABS(E1430),IF(D1430="Adjustment",E1430,ABS(E1430))))</f>
        <v/>
      </c>
      <c r="G1430" s="17" t="n"/>
    </row>
    <row r="1431">
      <c r="A1431" s="16" t="n"/>
      <c r="B1431" s="17" t="n"/>
      <c r="C1431" s="18">
        <f>IF(B1431="","",IFERROR(INDEX('Your items'!$B$6:$B$205,MATCH(B1431,'Your items'!$A$6:$A$205,0)),"Unknown SKU"))</f>
        <v/>
      </c>
      <c r="D1431" s="17" t="n"/>
      <c r="E1431" s="19" t="n"/>
      <c r="F1431" s="20">
        <f>IF(OR(B1431="",E1431=""),"",IF(D1431="Sold",-ABS(E1431),IF(D1431="Adjustment",E1431,ABS(E1431))))</f>
        <v/>
      </c>
      <c r="G1431" s="17" t="n"/>
    </row>
    <row r="1432">
      <c r="A1432" s="16" t="n"/>
      <c r="B1432" s="17" t="n"/>
      <c r="C1432" s="18">
        <f>IF(B1432="","",IFERROR(INDEX('Your items'!$B$6:$B$205,MATCH(B1432,'Your items'!$A$6:$A$205,0)),"Unknown SKU"))</f>
        <v/>
      </c>
      <c r="D1432" s="17" t="n"/>
      <c r="E1432" s="19" t="n"/>
      <c r="F1432" s="20">
        <f>IF(OR(B1432="",E1432=""),"",IF(D1432="Sold",-ABS(E1432),IF(D1432="Adjustment",E1432,ABS(E1432))))</f>
        <v/>
      </c>
      <c r="G1432" s="17" t="n"/>
    </row>
    <row r="1433">
      <c r="A1433" s="16" t="n"/>
      <c r="B1433" s="17" t="n"/>
      <c r="C1433" s="18">
        <f>IF(B1433="","",IFERROR(INDEX('Your items'!$B$6:$B$205,MATCH(B1433,'Your items'!$A$6:$A$205,0)),"Unknown SKU"))</f>
        <v/>
      </c>
      <c r="D1433" s="17" t="n"/>
      <c r="E1433" s="19" t="n"/>
      <c r="F1433" s="20">
        <f>IF(OR(B1433="",E1433=""),"",IF(D1433="Sold",-ABS(E1433),IF(D1433="Adjustment",E1433,ABS(E1433))))</f>
        <v/>
      </c>
      <c r="G1433" s="17" t="n"/>
    </row>
    <row r="1434">
      <c r="A1434" s="16" t="n"/>
      <c r="B1434" s="17" t="n"/>
      <c r="C1434" s="18">
        <f>IF(B1434="","",IFERROR(INDEX('Your items'!$B$6:$B$205,MATCH(B1434,'Your items'!$A$6:$A$205,0)),"Unknown SKU"))</f>
        <v/>
      </c>
      <c r="D1434" s="17" t="n"/>
      <c r="E1434" s="19" t="n"/>
      <c r="F1434" s="20">
        <f>IF(OR(B1434="",E1434=""),"",IF(D1434="Sold",-ABS(E1434),IF(D1434="Adjustment",E1434,ABS(E1434))))</f>
        <v/>
      </c>
      <c r="G1434" s="17" t="n"/>
    </row>
    <row r="1435">
      <c r="A1435" s="16" t="n"/>
      <c r="B1435" s="17" t="n"/>
      <c r="C1435" s="18">
        <f>IF(B1435="","",IFERROR(INDEX('Your items'!$B$6:$B$205,MATCH(B1435,'Your items'!$A$6:$A$205,0)),"Unknown SKU"))</f>
        <v/>
      </c>
      <c r="D1435" s="17" t="n"/>
      <c r="E1435" s="19" t="n"/>
      <c r="F1435" s="20">
        <f>IF(OR(B1435="",E1435=""),"",IF(D1435="Sold",-ABS(E1435),IF(D1435="Adjustment",E1435,ABS(E1435))))</f>
        <v/>
      </c>
      <c r="G1435" s="17" t="n"/>
    </row>
    <row r="1436">
      <c r="A1436" s="16" t="n"/>
      <c r="B1436" s="17" t="n"/>
      <c r="C1436" s="18">
        <f>IF(B1436="","",IFERROR(INDEX('Your items'!$B$6:$B$205,MATCH(B1436,'Your items'!$A$6:$A$205,0)),"Unknown SKU"))</f>
        <v/>
      </c>
      <c r="D1436" s="17" t="n"/>
      <c r="E1436" s="19" t="n"/>
      <c r="F1436" s="20">
        <f>IF(OR(B1436="",E1436=""),"",IF(D1436="Sold",-ABS(E1436),IF(D1436="Adjustment",E1436,ABS(E1436))))</f>
        <v/>
      </c>
      <c r="G1436" s="17" t="n"/>
    </row>
    <row r="1437">
      <c r="A1437" s="16" t="n"/>
      <c r="B1437" s="17" t="n"/>
      <c r="C1437" s="18">
        <f>IF(B1437="","",IFERROR(INDEX('Your items'!$B$6:$B$205,MATCH(B1437,'Your items'!$A$6:$A$205,0)),"Unknown SKU"))</f>
        <v/>
      </c>
      <c r="D1437" s="17" t="n"/>
      <c r="E1437" s="19" t="n"/>
      <c r="F1437" s="20">
        <f>IF(OR(B1437="",E1437=""),"",IF(D1437="Sold",-ABS(E1437),IF(D1437="Adjustment",E1437,ABS(E1437))))</f>
        <v/>
      </c>
      <c r="G1437" s="17" t="n"/>
    </row>
    <row r="1438">
      <c r="A1438" s="16" t="n"/>
      <c r="B1438" s="17" t="n"/>
      <c r="C1438" s="18">
        <f>IF(B1438="","",IFERROR(INDEX('Your items'!$B$6:$B$205,MATCH(B1438,'Your items'!$A$6:$A$205,0)),"Unknown SKU"))</f>
        <v/>
      </c>
      <c r="D1438" s="17" t="n"/>
      <c r="E1438" s="19" t="n"/>
      <c r="F1438" s="20">
        <f>IF(OR(B1438="",E1438=""),"",IF(D1438="Sold",-ABS(E1438),IF(D1438="Adjustment",E1438,ABS(E1438))))</f>
        <v/>
      </c>
      <c r="G1438" s="17" t="n"/>
    </row>
    <row r="1439">
      <c r="A1439" s="16" t="n"/>
      <c r="B1439" s="17" t="n"/>
      <c r="C1439" s="18">
        <f>IF(B1439="","",IFERROR(INDEX('Your items'!$B$6:$B$205,MATCH(B1439,'Your items'!$A$6:$A$205,0)),"Unknown SKU"))</f>
        <v/>
      </c>
      <c r="D1439" s="17" t="n"/>
      <c r="E1439" s="19" t="n"/>
      <c r="F1439" s="20">
        <f>IF(OR(B1439="",E1439=""),"",IF(D1439="Sold",-ABS(E1439),IF(D1439="Adjustment",E1439,ABS(E1439))))</f>
        <v/>
      </c>
      <c r="G1439" s="17" t="n"/>
    </row>
    <row r="1440">
      <c r="A1440" s="16" t="n"/>
      <c r="B1440" s="17" t="n"/>
      <c r="C1440" s="18">
        <f>IF(B1440="","",IFERROR(INDEX('Your items'!$B$6:$B$205,MATCH(B1440,'Your items'!$A$6:$A$205,0)),"Unknown SKU"))</f>
        <v/>
      </c>
      <c r="D1440" s="17" t="n"/>
      <c r="E1440" s="19" t="n"/>
      <c r="F1440" s="20">
        <f>IF(OR(B1440="",E1440=""),"",IF(D1440="Sold",-ABS(E1440),IF(D1440="Adjustment",E1440,ABS(E1440))))</f>
        <v/>
      </c>
      <c r="G1440" s="17" t="n"/>
    </row>
    <row r="1441">
      <c r="A1441" s="16" t="n"/>
      <c r="B1441" s="17" t="n"/>
      <c r="C1441" s="18">
        <f>IF(B1441="","",IFERROR(INDEX('Your items'!$B$6:$B$205,MATCH(B1441,'Your items'!$A$6:$A$205,0)),"Unknown SKU"))</f>
        <v/>
      </c>
      <c r="D1441" s="17" t="n"/>
      <c r="E1441" s="19" t="n"/>
      <c r="F1441" s="20">
        <f>IF(OR(B1441="",E1441=""),"",IF(D1441="Sold",-ABS(E1441),IF(D1441="Adjustment",E1441,ABS(E1441))))</f>
        <v/>
      </c>
      <c r="G1441" s="17" t="n"/>
    </row>
    <row r="1442">
      <c r="A1442" s="16" t="n"/>
      <c r="B1442" s="17" t="n"/>
      <c r="C1442" s="18">
        <f>IF(B1442="","",IFERROR(INDEX('Your items'!$B$6:$B$205,MATCH(B1442,'Your items'!$A$6:$A$205,0)),"Unknown SKU"))</f>
        <v/>
      </c>
      <c r="D1442" s="17" t="n"/>
      <c r="E1442" s="19" t="n"/>
      <c r="F1442" s="20">
        <f>IF(OR(B1442="",E1442=""),"",IF(D1442="Sold",-ABS(E1442),IF(D1442="Adjustment",E1442,ABS(E1442))))</f>
        <v/>
      </c>
      <c r="G1442" s="17" t="n"/>
    </row>
    <row r="1443">
      <c r="A1443" s="16" t="n"/>
      <c r="B1443" s="17" t="n"/>
      <c r="C1443" s="18">
        <f>IF(B1443="","",IFERROR(INDEX('Your items'!$B$6:$B$205,MATCH(B1443,'Your items'!$A$6:$A$205,0)),"Unknown SKU"))</f>
        <v/>
      </c>
      <c r="D1443" s="17" t="n"/>
      <c r="E1443" s="19" t="n"/>
      <c r="F1443" s="20">
        <f>IF(OR(B1443="",E1443=""),"",IF(D1443="Sold",-ABS(E1443),IF(D1443="Adjustment",E1443,ABS(E1443))))</f>
        <v/>
      </c>
      <c r="G1443" s="17" t="n"/>
    </row>
    <row r="1444">
      <c r="A1444" s="16" t="n"/>
      <c r="B1444" s="17" t="n"/>
      <c r="C1444" s="18">
        <f>IF(B1444="","",IFERROR(INDEX('Your items'!$B$6:$B$205,MATCH(B1444,'Your items'!$A$6:$A$205,0)),"Unknown SKU"))</f>
        <v/>
      </c>
      <c r="D1444" s="17" t="n"/>
      <c r="E1444" s="19" t="n"/>
      <c r="F1444" s="20">
        <f>IF(OR(B1444="",E1444=""),"",IF(D1444="Sold",-ABS(E1444),IF(D1444="Adjustment",E1444,ABS(E1444))))</f>
        <v/>
      </c>
      <c r="G1444" s="17" t="n"/>
    </row>
    <row r="1445">
      <c r="A1445" s="16" t="n"/>
      <c r="B1445" s="17" t="n"/>
      <c r="C1445" s="18">
        <f>IF(B1445="","",IFERROR(INDEX('Your items'!$B$6:$B$205,MATCH(B1445,'Your items'!$A$6:$A$205,0)),"Unknown SKU"))</f>
        <v/>
      </c>
      <c r="D1445" s="17" t="n"/>
      <c r="E1445" s="19" t="n"/>
      <c r="F1445" s="20">
        <f>IF(OR(B1445="",E1445=""),"",IF(D1445="Sold",-ABS(E1445),IF(D1445="Adjustment",E1445,ABS(E1445))))</f>
        <v/>
      </c>
      <c r="G1445" s="17" t="n"/>
    </row>
    <row r="1446">
      <c r="A1446" s="16" t="n"/>
      <c r="B1446" s="17" t="n"/>
      <c r="C1446" s="18">
        <f>IF(B1446="","",IFERROR(INDEX('Your items'!$B$6:$B$205,MATCH(B1446,'Your items'!$A$6:$A$205,0)),"Unknown SKU"))</f>
        <v/>
      </c>
      <c r="D1446" s="17" t="n"/>
      <c r="E1446" s="19" t="n"/>
      <c r="F1446" s="20">
        <f>IF(OR(B1446="",E1446=""),"",IF(D1446="Sold",-ABS(E1446),IF(D1446="Adjustment",E1446,ABS(E1446))))</f>
        <v/>
      </c>
      <c r="G1446" s="17" t="n"/>
    </row>
    <row r="1447">
      <c r="A1447" s="16" t="n"/>
      <c r="B1447" s="17" t="n"/>
      <c r="C1447" s="18">
        <f>IF(B1447="","",IFERROR(INDEX('Your items'!$B$6:$B$205,MATCH(B1447,'Your items'!$A$6:$A$205,0)),"Unknown SKU"))</f>
        <v/>
      </c>
      <c r="D1447" s="17" t="n"/>
      <c r="E1447" s="19" t="n"/>
      <c r="F1447" s="20">
        <f>IF(OR(B1447="",E1447=""),"",IF(D1447="Sold",-ABS(E1447),IF(D1447="Adjustment",E1447,ABS(E1447))))</f>
        <v/>
      </c>
      <c r="G1447" s="17" t="n"/>
    </row>
    <row r="1448">
      <c r="A1448" s="16" t="n"/>
      <c r="B1448" s="17" t="n"/>
      <c r="C1448" s="18">
        <f>IF(B1448="","",IFERROR(INDEX('Your items'!$B$6:$B$205,MATCH(B1448,'Your items'!$A$6:$A$205,0)),"Unknown SKU"))</f>
        <v/>
      </c>
      <c r="D1448" s="17" t="n"/>
      <c r="E1448" s="19" t="n"/>
      <c r="F1448" s="20">
        <f>IF(OR(B1448="",E1448=""),"",IF(D1448="Sold",-ABS(E1448),IF(D1448="Adjustment",E1448,ABS(E1448))))</f>
        <v/>
      </c>
      <c r="G1448" s="17" t="n"/>
    </row>
    <row r="1449">
      <c r="A1449" s="16" t="n"/>
      <c r="B1449" s="17" t="n"/>
      <c r="C1449" s="18">
        <f>IF(B1449="","",IFERROR(INDEX('Your items'!$B$6:$B$205,MATCH(B1449,'Your items'!$A$6:$A$205,0)),"Unknown SKU"))</f>
        <v/>
      </c>
      <c r="D1449" s="17" t="n"/>
      <c r="E1449" s="19" t="n"/>
      <c r="F1449" s="20">
        <f>IF(OR(B1449="",E1449=""),"",IF(D1449="Sold",-ABS(E1449),IF(D1449="Adjustment",E1449,ABS(E1449))))</f>
        <v/>
      </c>
      <c r="G1449" s="17" t="n"/>
    </row>
    <row r="1450">
      <c r="A1450" s="16" t="n"/>
      <c r="B1450" s="17" t="n"/>
      <c r="C1450" s="18">
        <f>IF(B1450="","",IFERROR(INDEX('Your items'!$B$6:$B$205,MATCH(B1450,'Your items'!$A$6:$A$205,0)),"Unknown SKU"))</f>
        <v/>
      </c>
      <c r="D1450" s="17" t="n"/>
      <c r="E1450" s="19" t="n"/>
      <c r="F1450" s="20">
        <f>IF(OR(B1450="",E1450=""),"",IF(D1450="Sold",-ABS(E1450),IF(D1450="Adjustment",E1450,ABS(E1450))))</f>
        <v/>
      </c>
      <c r="G1450" s="17" t="n"/>
    </row>
    <row r="1451">
      <c r="A1451" s="16" t="n"/>
      <c r="B1451" s="17" t="n"/>
      <c r="C1451" s="18">
        <f>IF(B1451="","",IFERROR(INDEX('Your items'!$B$6:$B$205,MATCH(B1451,'Your items'!$A$6:$A$205,0)),"Unknown SKU"))</f>
        <v/>
      </c>
      <c r="D1451" s="17" t="n"/>
      <c r="E1451" s="19" t="n"/>
      <c r="F1451" s="20">
        <f>IF(OR(B1451="",E1451=""),"",IF(D1451="Sold",-ABS(E1451),IF(D1451="Adjustment",E1451,ABS(E1451))))</f>
        <v/>
      </c>
      <c r="G1451" s="17" t="n"/>
    </row>
    <row r="1452">
      <c r="A1452" s="16" t="n"/>
      <c r="B1452" s="17" t="n"/>
      <c r="C1452" s="18">
        <f>IF(B1452="","",IFERROR(INDEX('Your items'!$B$6:$B$205,MATCH(B1452,'Your items'!$A$6:$A$205,0)),"Unknown SKU"))</f>
        <v/>
      </c>
      <c r="D1452" s="17" t="n"/>
      <c r="E1452" s="19" t="n"/>
      <c r="F1452" s="20">
        <f>IF(OR(B1452="",E1452=""),"",IF(D1452="Sold",-ABS(E1452),IF(D1452="Adjustment",E1452,ABS(E1452))))</f>
        <v/>
      </c>
      <c r="G1452" s="17" t="n"/>
    </row>
    <row r="1453">
      <c r="A1453" s="16" t="n"/>
      <c r="B1453" s="17" t="n"/>
      <c r="C1453" s="18">
        <f>IF(B1453="","",IFERROR(INDEX('Your items'!$B$6:$B$205,MATCH(B1453,'Your items'!$A$6:$A$205,0)),"Unknown SKU"))</f>
        <v/>
      </c>
      <c r="D1453" s="17" t="n"/>
      <c r="E1453" s="19" t="n"/>
      <c r="F1453" s="20">
        <f>IF(OR(B1453="",E1453=""),"",IF(D1453="Sold",-ABS(E1453),IF(D1453="Adjustment",E1453,ABS(E1453))))</f>
        <v/>
      </c>
      <c r="G1453" s="17" t="n"/>
    </row>
    <row r="1454">
      <c r="A1454" s="16" t="n"/>
      <c r="B1454" s="17" t="n"/>
      <c r="C1454" s="18">
        <f>IF(B1454="","",IFERROR(INDEX('Your items'!$B$6:$B$205,MATCH(B1454,'Your items'!$A$6:$A$205,0)),"Unknown SKU"))</f>
        <v/>
      </c>
      <c r="D1454" s="17" t="n"/>
      <c r="E1454" s="19" t="n"/>
      <c r="F1454" s="20">
        <f>IF(OR(B1454="",E1454=""),"",IF(D1454="Sold",-ABS(E1454),IF(D1454="Adjustment",E1454,ABS(E1454))))</f>
        <v/>
      </c>
      <c r="G1454" s="17" t="n"/>
    </row>
    <row r="1455">
      <c r="A1455" s="16" t="n"/>
      <c r="B1455" s="17" t="n"/>
      <c r="C1455" s="18">
        <f>IF(B1455="","",IFERROR(INDEX('Your items'!$B$6:$B$205,MATCH(B1455,'Your items'!$A$6:$A$205,0)),"Unknown SKU"))</f>
        <v/>
      </c>
      <c r="D1455" s="17" t="n"/>
      <c r="E1455" s="19" t="n"/>
      <c r="F1455" s="20">
        <f>IF(OR(B1455="",E1455=""),"",IF(D1455="Sold",-ABS(E1455),IF(D1455="Adjustment",E1455,ABS(E1455))))</f>
        <v/>
      </c>
      <c r="G1455" s="17" t="n"/>
    </row>
    <row r="1456">
      <c r="A1456" s="16" t="n"/>
      <c r="B1456" s="17" t="n"/>
      <c r="C1456" s="18">
        <f>IF(B1456="","",IFERROR(INDEX('Your items'!$B$6:$B$205,MATCH(B1456,'Your items'!$A$6:$A$205,0)),"Unknown SKU"))</f>
        <v/>
      </c>
      <c r="D1456" s="17" t="n"/>
      <c r="E1456" s="19" t="n"/>
      <c r="F1456" s="20">
        <f>IF(OR(B1456="",E1456=""),"",IF(D1456="Sold",-ABS(E1456),IF(D1456="Adjustment",E1456,ABS(E1456))))</f>
        <v/>
      </c>
      <c r="G1456" s="17" t="n"/>
    </row>
    <row r="1457">
      <c r="A1457" s="16" t="n"/>
      <c r="B1457" s="17" t="n"/>
      <c r="C1457" s="18">
        <f>IF(B1457="","",IFERROR(INDEX('Your items'!$B$6:$B$205,MATCH(B1457,'Your items'!$A$6:$A$205,0)),"Unknown SKU"))</f>
        <v/>
      </c>
      <c r="D1457" s="17" t="n"/>
      <c r="E1457" s="19" t="n"/>
      <c r="F1457" s="20">
        <f>IF(OR(B1457="",E1457=""),"",IF(D1457="Sold",-ABS(E1457),IF(D1457="Adjustment",E1457,ABS(E1457))))</f>
        <v/>
      </c>
      <c r="G1457" s="17" t="n"/>
    </row>
    <row r="1458">
      <c r="A1458" s="16" t="n"/>
      <c r="B1458" s="17" t="n"/>
      <c r="C1458" s="18">
        <f>IF(B1458="","",IFERROR(INDEX('Your items'!$B$6:$B$205,MATCH(B1458,'Your items'!$A$6:$A$205,0)),"Unknown SKU"))</f>
        <v/>
      </c>
      <c r="D1458" s="17" t="n"/>
      <c r="E1458" s="19" t="n"/>
      <c r="F1458" s="20">
        <f>IF(OR(B1458="",E1458=""),"",IF(D1458="Sold",-ABS(E1458),IF(D1458="Adjustment",E1458,ABS(E1458))))</f>
        <v/>
      </c>
      <c r="G1458" s="17" t="n"/>
    </row>
    <row r="1459">
      <c r="A1459" s="16" t="n"/>
      <c r="B1459" s="17" t="n"/>
      <c r="C1459" s="18">
        <f>IF(B1459="","",IFERROR(INDEX('Your items'!$B$6:$B$205,MATCH(B1459,'Your items'!$A$6:$A$205,0)),"Unknown SKU"))</f>
        <v/>
      </c>
      <c r="D1459" s="17" t="n"/>
      <c r="E1459" s="19" t="n"/>
      <c r="F1459" s="20">
        <f>IF(OR(B1459="",E1459=""),"",IF(D1459="Sold",-ABS(E1459),IF(D1459="Adjustment",E1459,ABS(E1459))))</f>
        <v/>
      </c>
      <c r="G1459" s="17" t="n"/>
    </row>
    <row r="1460">
      <c r="A1460" s="16" t="n"/>
      <c r="B1460" s="17" t="n"/>
      <c r="C1460" s="18">
        <f>IF(B1460="","",IFERROR(INDEX('Your items'!$B$6:$B$205,MATCH(B1460,'Your items'!$A$6:$A$205,0)),"Unknown SKU"))</f>
        <v/>
      </c>
      <c r="D1460" s="17" t="n"/>
      <c r="E1460" s="19" t="n"/>
      <c r="F1460" s="20">
        <f>IF(OR(B1460="",E1460=""),"",IF(D1460="Sold",-ABS(E1460),IF(D1460="Adjustment",E1460,ABS(E1460))))</f>
        <v/>
      </c>
      <c r="G1460" s="17" t="n"/>
    </row>
    <row r="1461">
      <c r="A1461" s="16" t="n"/>
      <c r="B1461" s="17" t="n"/>
      <c r="C1461" s="18">
        <f>IF(B1461="","",IFERROR(INDEX('Your items'!$B$6:$B$205,MATCH(B1461,'Your items'!$A$6:$A$205,0)),"Unknown SKU"))</f>
        <v/>
      </c>
      <c r="D1461" s="17" t="n"/>
      <c r="E1461" s="19" t="n"/>
      <c r="F1461" s="20">
        <f>IF(OR(B1461="",E1461=""),"",IF(D1461="Sold",-ABS(E1461),IF(D1461="Adjustment",E1461,ABS(E1461))))</f>
        <v/>
      </c>
      <c r="G1461" s="17" t="n"/>
    </row>
    <row r="1462">
      <c r="A1462" s="16" t="n"/>
      <c r="B1462" s="17" t="n"/>
      <c r="C1462" s="18">
        <f>IF(B1462="","",IFERROR(INDEX('Your items'!$B$6:$B$205,MATCH(B1462,'Your items'!$A$6:$A$205,0)),"Unknown SKU"))</f>
        <v/>
      </c>
      <c r="D1462" s="17" t="n"/>
      <c r="E1462" s="19" t="n"/>
      <c r="F1462" s="20">
        <f>IF(OR(B1462="",E1462=""),"",IF(D1462="Sold",-ABS(E1462),IF(D1462="Adjustment",E1462,ABS(E1462))))</f>
        <v/>
      </c>
      <c r="G1462" s="17" t="n"/>
    </row>
    <row r="1463">
      <c r="A1463" s="16" t="n"/>
      <c r="B1463" s="17" t="n"/>
      <c r="C1463" s="18">
        <f>IF(B1463="","",IFERROR(INDEX('Your items'!$B$6:$B$205,MATCH(B1463,'Your items'!$A$6:$A$205,0)),"Unknown SKU"))</f>
        <v/>
      </c>
      <c r="D1463" s="17" t="n"/>
      <c r="E1463" s="19" t="n"/>
      <c r="F1463" s="20">
        <f>IF(OR(B1463="",E1463=""),"",IF(D1463="Sold",-ABS(E1463),IF(D1463="Adjustment",E1463,ABS(E1463))))</f>
        <v/>
      </c>
      <c r="G1463" s="17" t="n"/>
    </row>
    <row r="1464">
      <c r="A1464" s="16" t="n"/>
      <c r="B1464" s="17" t="n"/>
      <c r="C1464" s="18">
        <f>IF(B1464="","",IFERROR(INDEX('Your items'!$B$6:$B$205,MATCH(B1464,'Your items'!$A$6:$A$205,0)),"Unknown SKU"))</f>
        <v/>
      </c>
      <c r="D1464" s="17" t="n"/>
      <c r="E1464" s="19" t="n"/>
      <c r="F1464" s="20">
        <f>IF(OR(B1464="",E1464=""),"",IF(D1464="Sold",-ABS(E1464),IF(D1464="Adjustment",E1464,ABS(E1464))))</f>
        <v/>
      </c>
      <c r="G1464" s="17" t="n"/>
    </row>
    <row r="1465">
      <c r="A1465" s="16" t="n"/>
      <c r="B1465" s="17" t="n"/>
      <c r="C1465" s="18">
        <f>IF(B1465="","",IFERROR(INDEX('Your items'!$B$6:$B$205,MATCH(B1465,'Your items'!$A$6:$A$205,0)),"Unknown SKU"))</f>
        <v/>
      </c>
      <c r="D1465" s="17" t="n"/>
      <c r="E1465" s="19" t="n"/>
      <c r="F1465" s="20">
        <f>IF(OR(B1465="",E1465=""),"",IF(D1465="Sold",-ABS(E1465),IF(D1465="Adjustment",E1465,ABS(E1465))))</f>
        <v/>
      </c>
      <c r="G1465" s="17" t="n"/>
    </row>
    <row r="1466">
      <c r="A1466" s="16" t="n"/>
      <c r="B1466" s="17" t="n"/>
      <c r="C1466" s="18">
        <f>IF(B1466="","",IFERROR(INDEX('Your items'!$B$6:$B$205,MATCH(B1466,'Your items'!$A$6:$A$205,0)),"Unknown SKU"))</f>
        <v/>
      </c>
      <c r="D1466" s="17" t="n"/>
      <c r="E1466" s="19" t="n"/>
      <c r="F1466" s="20">
        <f>IF(OR(B1466="",E1466=""),"",IF(D1466="Sold",-ABS(E1466),IF(D1466="Adjustment",E1466,ABS(E1466))))</f>
        <v/>
      </c>
      <c r="G1466" s="17" t="n"/>
    </row>
    <row r="1467">
      <c r="A1467" s="16" t="n"/>
      <c r="B1467" s="17" t="n"/>
      <c r="C1467" s="18">
        <f>IF(B1467="","",IFERROR(INDEX('Your items'!$B$6:$B$205,MATCH(B1467,'Your items'!$A$6:$A$205,0)),"Unknown SKU"))</f>
        <v/>
      </c>
      <c r="D1467" s="17" t="n"/>
      <c r="E1467" s="19" t="n"/>
      <c r="F1467" s="20">
        <f>IF(OR(B1467="",E1467=""),"",IF(D1467="Sold",-ABS(E1467),IF(D1467="Adjustment",E1467,ABS(E1467))))</f>
        <v/>
      </c>
      <c r="G1467" s="17" t="n"/>
    </row>
    <row r="1468">
      <c r="A1468" s="16" t="n"/>
      <c r="B1468" s="17" t="n"/>
      <c r="C1468" s="18">
        <f>IF(B1468="","",IFERROR(INDEX('Your items'!$B$6:$B$205,MATCH(B1468,'Your items'!$A$6:$A$205,0)),"Unknown SKU"))</f>
        <v/>
      </c>
      <c r="D1468" s="17" t="n"/>
      <c r="E1468" s="19" t="n"/>
      <c r="F1468" s="20">
        <f>IF(OR(B1468="",E1468=""),"",IF(D1468="Sold",-ABS(E1468),IF(D1468="Adjustment",E1468,ABS(E1468))))</f>
        <v/>
      </c>
      <c r="G1468" s="17" t="n"/>
    </row>
    <row r="1469">
      <c r="A1469" s="16" t="n"/>
      <c r="B1469" s="17" t="n"/>
      <c r="C1469" s="18">
        <f>IF(B1469="","",IFERROR(INDEX('Your items'!$B$6:$B$205,MATCH(B1469,'Your items'!$A$6:$A$205,0)),"Unknown SKU"))</f>
        <v/>
      </c>
      <c r="D1469" s="17" t="n"/>
      <c r="E1469" s="19" t="n"/>
      <c r="F1469" s="20">
        <f>IF(OR(B1469="",E1469=""),"",IF(D1469="Sold",-ABS(E1469),IF(D1469="Adjustment",E1469,ABS(E1469))))</f>
        <v/>
      </c>
      <c r="G1469" s="17" t="n"/>
    </row>
    <row r="1470">
      <c r="A1470" s="16" t="n"/>
      <c r="B1470" s="17" t="n"/>
      <c r="C1470" s="18">
        <f>IF(B1470="","",IFERROR(INDEX('Your items'!$B$6:$B$205,MATCH(B1470,'Your items'!$A$6:$A$205,0)),"Unknown SKU"))</f>
        <v/>
      </c>
      <c r="D1470" s="17" t="n"/>
      <c r="E1470" s="19" t="n"/>
      <c r="F1470" s="20">
        <f>IF(OR(B1470="",E1470=""),"",IF(D1470="Sold",-ABS(E1470),IF(D1470="Adjustment",E1470,ABS(E1470))))</f>
        <v/>
      </c>
      <c r="G1470" s="17" t="n"/>
    </row>
    <row r="1471">
      <c r="A1471" s="16" t="n"/>
      <c r="B1471" s="17" t="n"/>
      <c r="C1471" s="18">
        <f>IF(B1471="","",IFERROR(INDEX('Your items'!$B$6:$B$205,MATCH(B1471,'Your items'!$A$6:$A$205,0)),"Unknown SKU"))</f>
        <v/>
      </c>
      <c r="D1471" s="17" t="n"/>
      <c r="E1471" s="19" t="n"/>
      <c r="F1471" s="20">
        <f>IF(OR(B1471="",E1471=""),"",IF(D1471="Sold",-ABS(E1471),IF(D1471="Adjustment",E1471,ABS(E1471))))</f>
        <v/>
      </c>
      <c r="G1471" s="17" t="n"/>
    </row>
    <row r="1472">
      <c r="A1472" s="16" t="n"/>
      <c r="B1472" s="17" t="n"/>
      <c r="C1472" s="18">
        <f>IF(B1472="","",IFERROR(INDEX('Your items'!$B$6:$B$205,MATCH(B1472,'Your items'!$A$6:$A$205,0)),"Unknown SKU"))</f>
        <v/>
      </c>
      <c r="D1472" s="17" t="n"/>
      <c r="E1472" s="19" t="n"/>
      <c r="F1472" s="20">
        <f>IF(OR(B1472="",E1472=""),"",IF(D1472="Sold",-ABS(E1472),IF(D1472="Adjustment",E1472,ABS(E1472))))</f>
        <v/>
      </c>
      <c r="G1472" s="17" t="n"/>
    </row>
    <row r="1473">
      <c r="A1473" s="16" t="n"/>
      <c r="B1473" s="17" t="n"/>
      <c r="C1473" s="18">
        <f>IF(B1473="","",IFERROR(INDEX('Your items'!$B$6:$B$205,MATCH(B1473,'Your items'!$A$6:$A$205,0)),"Unknown SKU"))</f>
        <v/>
      </c>
      <c r="D1473" s="17" t="n"/>
      <c r="E1473" s="19" t="n"/>
      <c r="F1473" s="20">
        <f>IF(OR(B1473="",E1473=""),"",IF(D1473="Sold",-ABS(E1473),IF(D1473="Adjustment",E1473,ABS(E1473))))</f>
        <v/>
      </c>
      <c r="G1473" s="17" t="n"/>
    </row>
    <row r="1474">
      <c r="A1474" s="16" t="n"/>
      <c r="B1474" s="17" t="n"/>
      <c r="C1474" s="18">
        <f>IF(B1474="","",IFERROR(INDEX('Your items'!$B$6:$B$205,MATCH(B1474,'Your items'!$A$6:$A$205,0)),"Unknown SKU"))</f>
        <v/>
      </c>
      <c r="D1474" s="17" t="n"/>
      <c r="E1474" s="19" t="n"/>
      <c r="F1474" s="20">
        <f>IF(OR(B1474="",E1474=""),"",IF(D1474="Sold",-ABS(E1474),IF(D1474="Adjustment",E1474,ABS(E1474))))</f>
        <v/>
      </c>
      <c r="G1474" s="17" t="n"/>
    </row>
    <row r="1475">
      <c r="A1475" s="16" t="n"/>
      <c r="B1475" s="17" t="n"/>
      <c r="C1475" s="18">
        <f>IF(B1475="","",IFERROR(INDEX('Your items'!$B$6:$B$205,MATCH(B1475,'Your items'!$A$6:$A$205,0)),"Unknown SKU"))</f>
        <v/>
      </c>
      <c r="D1475" s="17" t="n"/>
      <c r="E1475" s="19" t="n"/>
      <c r="F1475" s="20">
        <f>IF(OR(B1475="",E1475=""),"",IF(D1475="Sold",-ABS(E1475),IF(D1475="Adjustment",E1475,ABS(E1475))))</f>
        <v/>
      </c>
      <c r="G1475" s="17" t="n"/>
    </row>
    <row r="1476">
      <c r="A1476" s="16" t="n"/>
      <c r="B1476" s="17" t="n"/>
      <c r="C1476" s="18">
        <f>IF(B1476="","",IFERROR(INDEX('Your items'!$B$6:$B$205,MATCH(B1476,'Your items'!$A$6:$A$205,0)),"Unknown SKU"))</f>
        <v/>
      </c>
      <c r="D1476" s="17" t="n"/>
      <c r="E1476" s="19" t="n"/>
      <c r="F1476" s="20">
        <f>IF(OR(B1476="",E1476=""),"",IF(D1476="Sold",-ABS(E1476),IF(D1476="Adjustment",E1476,ABS(E1476))))</f>
        <v/>
      </c>
      <c r="G1476" s="17" t="n"/>
    </row>
    <row r="1477">
      <c r="A1477" s="16" t="n"/>
      <c r="B1477" s="17" t="n"/>
      <c r="C1477" s="18">
        <f>IF(B1477="","",IFERROR(INDEX('Your items'!$B$6:$B$205,MATCH(B1477,'Your items'!$A$6:$A$205,0)),"Unknown SKU"))</f>
        <v/>
      </c>
      <c r="D1477" s="17" t="n"/>
      <c r="E1477" s="19" t="n"/>
      <c r="F1477" s="20">
        <f>IF(OR(B1477="",E1477=""),"",IF(D1477="Sold",-ABS(E1477),IF(D1477="Adjustment",E1477,ABS(E1477))))</f>
        <v/>
      </c>
      <c r="G1477" s="17" t="n"/>
    </row>
    <row r="1478">
      <c r="A1478" s="16" t="n"/>
      <c r="B1478" s="17" t="n"/>
      <c r="C1478" s="18">
        <f>IF(B1478="","",IFERROR(INDEX('Your items'!$B$6:$B$205,MATCH(B1478,'Your items'!$A$6:$A$205,0)),"Unknown SKU"))</f>
        <v/>
      </c>
      <c r="D1478" s="17" t="n"/>
      <c r="E1478" s="19" t="n"/>
      <c r="F1478" s="20">
        <f>IF(OR(B1478="",E1478=""),"",IF(D1478="Sold",-ABS(E1478),IF(D1478="Adjustment",E1478,ABS(E1478))))</f>
        <v/>
      </c>
      <c r="G1478" s="17" t="n"/>
    </row>
    <row r="1479">
      <c r="A1479" s="16" t="n"/>
      <c r="B1479" s="17" t="n"/>
      <c r="C1479" s="18">
        <f>IF(B1479="","",IFERROR(INDEX('Your items'!$B$6:$B$205,MATCH(B1479,'Your items'!$A$6:$A$205,0)),"Unknown SKU"))</f>
        <v/>
      </c>
      <c r="D1479" s="17" t="n"/>
      <c r="E1479" s="19" t="n"/>
      <c r="F1479" s="20">
        <f>IF(OR(B1479="",E1479=""),"",IF(D1479="Sold",-ABS(E1479),IF(D1479="Adjustment",E1479,ABS(E1479))))</f>
        <v/>
      </c>
      <c r="G1479" s="17" t="n"/>
    </row>
    <row r="1480">
      <c r="A1480" s="16" t="n"/>
      <c r="B1480" s="17" t="n"/>
      <c r="C1480" s="18">
        <f>IF(B1480="","",IFERROR(INDEX('Your items'!$B$6:$B$205,MATCH(B1480,'Your items'!$A$6:$A$205,0)),"Unknown SKU"))</f>
        <v/>
      </c>
      <c r="D1480" s="17" t="n"/>
      <c r="E1480" s="19" t="n"/>
      <c r="F1480" s="20">
        <f>IF(OR(B1480="",E1480=""),"",IF(D1480="Sold",-ABS(E1480),IF(D1480="Adjustment",E1480,ABS(E1480))))</f>
        <v/>
      </c>
      <c r="G1480" s="17" t="n"/>
    </row>
    <row r="1481">
      <c r="A1481" s="16" t="n"/>
      <c r="B1481" s="17" t="n"/>
      <c r="C1481" s="18">
        <f>IF(B1481="","",IFERROR(INDEX('Your items'!$B$6:$B$205,MATCH(B1481,'Your items'!$A$6:$A$205,0)),"Unknown SKU"))</f>
        <v/>
      </c>
      <c r="D1481" s="17" t="n"/>
      <c r="E1481" s="19" t="n"/>
      <c r="F1481" s="20">
        <f>IF(OR(B1481="",E1481=""),"",IF(D1481="Sold",-ABS(E1481),IF(D1481="Adjustment",E1481,ABS(E1481))))</f>
        <v/>
      </c>
      <c r="G1481" s="17" t="n"/>
    </row>
    <row r="1482">
      <c r="A1482" s="16" t="n"/>
      <c r="B1482" s="17" t="n"/>
      <c r="C1482" s="18">
        <f>IF(B1482="","",IFERROR(INDEX('Your items'!$B$6:$B$205,MATCH(B1482,'Your items'!$A$6:$A$205,0)),"Unknown SKU"))</f>
        <v/>
      </c>
      <c r="D1482" s="17" t="n"/>
      <c r="E1482" s="19" t="n"/>
      <c r="F1482" s="20">
        <f>IF(OR(B1482="",E1482=""),"",IF(D1482="Sold",-ABS(E1482),IF(D1482="Adjustment",E1482,ABS(E1482))))</f>
        <v/>
      </c>
      <c r="G1482" s="17" t="n"/>
    </row>
    <row r="1483">
      <c r="A1483" s="16" t="n"/>
      <c r="B1483" s="17" t="n"/>
      <c r="C1483" s="18">
        <f>IF(B1483="","",IFERROR(INDEX('Your items'!$B$6:$B$205,MATCH(B1483,'Your items'!$A$6:$A$205,0)),"Unknown SKU"))</f>
        <v/>
      </c>
      <c r="D1483" s="17" t="n"/>
      <c r="E1483" s="19" t="n"/>
      <c r="F1483" s="20">
        <f>IF(OR(B1483="",E1483=""),"",IF(D1483="Sold",-ABS(E1483),IF(D1483="Adjustment",E1483,ABS(E1483))))</f>
        <v/>
      </c>
      <c r="G1483" s="17" t="n"/>
    </row>
    <row r="1484">
      <c r="A1484" s="16" t="n"/>
      <c r="B1484" s="17" t="n"/>
      <c r="C1484" s="18">
        <f>IF(B1484="","",IFERROR(INDEX('Your items'!$B$6:$B$205,MATCH(B1484,'Your items'!$A$6:$A$205,0)),"Unknown SKU"))</f>
        <v/>
      </c>
      <c r="D1484" s="17" t="n"/>
      <c r="E1484" s="19" t="n"/>
      <c r="F1484" s="20">
        <f>IF(OR(B1484="",E1484=""),"",IF(D1484="Sold",-ABS(E1484),IF(D1484="Adjustment",E1484,ABS(E1484))))</f>
        <v/>
      </c>
      <c r="G1484" s="17" t="n"/>
    </row>
    <row r="1485">
      <c r="A1485" s="16" t="n"/>
      <c r="B1485" s="17" t="n"/>
      <c r="C1485" s="18">
        <f>IF(B1485="","",IFERROR(INDEX('Your items'!$B$6:$B$205,MATCH(B1485,'Your items'!$A$6:$A$205,0)),"Unknown SKU"))</f>
        <v/>
      </c>
      <c r="D1485" s="17" t="n"/>
      <c r="E1485" s="19" t="n"/>
      <c r="F1485" s="20">
        <f>IF(OR(B1485="",E1485=""),"",IF(D1485="Sold",-ABS(E1485),IF(D1485="Adjustment",E1485,ABS(E1485))))</f>
        <v/>
      </c>
      <c r="G1485" s="17" t="n"/>
    </row>
    <row r="1486">
      <c r="A1486" s="16" t="n"/>
      <c r="B1486" s="17" t="n"/>
      <c r="C1486" s="18">
        <f>IF(B1486="","",IFERROR(INDEX('Your items'!$B$6:$B$205,MATCH(B1486,'Your items'!$A$6:$A$205,0)),"Unknown SKU"))</f>
        <v/>
      </c>
      <c r="D1486" s="17" t="n"/>
      <c r="E1486" s="19" t="n"/>
      <c r="F1486" s="20">
        <f>IF(OR(B1486="",E1486=""),"",IF(D1486="Sold",-ABS(E1486),IF(D1486="Adjustment",E1486,ABS(E1486))))</f>
        <v/>
      </c>
      <c r="G1486" s="17" t="n"/>
    </row>
    <row r="1487">
      <c r="A1487" s="16" t="n"/>
      <c r="B1487" s="17" t="n"/>
      <c r="C1487" s="18">
        <f>IF(B1487="","",IFERROR(INDEX('Your items'!$B$6:$B$205,MATCH(B1487,'Your items'!$A$6:$A$205,0)),"Unknown SKU"))</f>
        <v/>
      </c>
      <c r="D1487" s="17" t="n"/>
      <c r="E1487" s="19" t="n"/>
      <c r="F1487" s="20">
        <f>IF(OR(B1487="",E1487=""),"",IF(D1487="Sold",-ABS(E1487),IF(D1487="Adjustment",E1487,ABS(E1487))))</f>
        <v/>
      </c>
      <c r="G1487" s="17" t="n"/>
    </row>
    <row r="1488">
      <c r="A1488" s="16" t="n"/>
      <c r="B1488" s="17" t="n"/>
      <c r="C1488" s="18">
        <f>IF(B1488="","",IFERROR(INDEX('Your items'!$B$6:$B$205,MATCH(B1488,'Your items'!$A$6:$A$205,0)),"Unknown SKU"))</f>
        <v/>
      </c>
      <c r="D1488" s="17" t="n"/>
      <c r="E1488" s="19" t="n"/>
      <c r="F1488" s="20">
        <f>IF(OR(B1488="",E1488=""),"",IF(D1488="Sold",-ABS(E1488),IF(D1488="Adjustment",E1488,ABS(E1488))))</f>
        <v/>
      </c>
      <c r="G1488" s="17" t="n"/>
    </row>
    <row r="1489">
      <c r="A1489" s="16" t="n"/>
      <c r="B1489" s="17" t="n"/>
      <c r="C1489" s="18">
        <f>IF(B1489="","",IFERROR(INDEX('Your items'!$B$6:$B$205,MATCH(B1489,'Your items'!$A$6:$A$205,0)),"Unknown SKU"))</f>
        <v/>
      </c>
      <c r="D1489" s="17" t="n"/>
      <c r="E1489" s="19" t="n"/>
      <c r="F1489" s="20">
        <f>IF(OR(B1489="",E1489=""),"",IF(D1489="Sold",-ABS(E1489),IF(D1489="Adjustment",E1489,ABS(E1489))))</f>
        <v/>
      </c>
      <c r="G1489" s="17" t="n"/>
    </row>
    <row r="1490">
      <c r="A1490" s="16" t="n"/>
      <c r="B1490" s="17" t="n"/>
      <c r="C1490" s="18">
        <f>IF(B1490="","",IFERROR(INDEX('Your items'!$B$6:$B$205,MATCH(B1490,'Your items'!$A$6:$A$205,0)),"Unknown SKU"))</f>
        <v/>
      </c>
      <c r="D1490" s="17" t="n"/>
      <c r="E1490" s="19" t="n"/>
      <c r="F1490" s="20">
        <f>IF(OR(B1490="",E1490=""),"",IF(D1490="Sold",-ABS(E1490),IF(D1490="Adjustment",E1490,ABS(E1490))))</f>
        <v/>
      </c>
      <c r="G1490" s="17" t="n"/>
    </row>
    <row r="1491">
      <c r="A1491" s="16" t="n"/>
      <c r="B1491" s="17" t="n"/>
      <c r="C1491" s="18">
        <f>IF(B1491="","",IFERROR(INDEX('Your items'!$B$6:$B$205,MATCH(B1491,'Your items'!$A$6:$A$205,0)),"Unknown SKU"))</f>
        <v/>
      </c>
      <c r="D1491" s="17" t="n"/>
      <c r="E1491" s="19" t="n"/>
      <c r="F1491" s="20">
        <f>IF(OR(B1491="",E1491=""),"",IF(D1491="Sold",-ABS(E1491),IF(D1491="Adjustment",E1491,ABS(E1491))))</f>
        <v/>
      </c>
      <c r="G1491" s="17" t="n"/>
    </row>
    <row r="1492">
      <c r="A1492" s="16" t="n"/>
      <c r="B1492" s="17" t="n"/>
      <c r="C1492" s="18">
        <f>IF(B1492="","",IFERROR(INDEX('Your items'!$B$6:$B$205,MATCH(B1492,'Your items'!$A$6:$A$205,0)),"Unknown SKU"))</f>
        <v/>
      </c>
      <c r="D1492" s="17" t="n"/>
      <c r="E1492" s="19" t="n"/>
      <c r="F1492" s="20">
        <f>IF(OR(B1492="",E1492=""),"",IF(D1492="Sold",-ABS(E1492),IF(D1492="Adjustment",E1492,ABS(E1492))))</f>
        <v/>
      </c>
      <c r="G1492" s="17" t="n"/>
    </row>
    <row r="1493">
      <c r="A1493" s="16" t="n"/>
      <c r="B1493" s="17" t="n"/>
      <c r="C1493" s="18">
        <f>IF(B1493="","",IFERROR(INDEX('Your items'!$B$6:$B$205,MATCH(B1493,'Your items'!$A$6:$A$205,0)),"Unknown SKU"))</f>
        <v/>
      </c>
      <c r="D1493" s="17" t="n"/>
      <c r="E1493" s="19" t="n"/>
      <c r="F1493" s="20">
        <f>IF(OR(B1493="",E1493=""),"",IF(D1493="Sold",-ABS(E1493),IF(D1493="Adjustment",E1493,ABS(E1493))))</f>
        <v/>
      </c>
      <c r="G1493" s="17" t="n"/>
    </row>
    <row r="1494">
      <c r="A1494" s="16" t="n"/>
      <c r="B1494" s="17" t="n"/>
      <c r="C1494" s="18">
        <f>IF(B1494="","",IFERROR(INDEX('Your items'!$B$6:$B$205,MATCH(B1494,'Your items'!$A$6:$A$205,0)),"Unknown SKU"))</f>
        <v/>
      </c>
      <c r="D1494" s="17" t="n"/>
      <c r="E1494" s="19" t="n"/>
      <c r="F1494" s="20">
        <f>IF(OR(B1494="",E1494=""),"",IF(D1494="Sold",-ABS(E1494),IF(D1494="Adjustment",E1494,ABS(E1494))))</f>
        <v/>
      </c>
      <c r="G1494" s="17" t="n"/>
    </row>
    <row r="1495">
      <c r="A1495" s="16" t="n"/>
      <c r="B1495" s="17" t="n"/>
      <c r="C1495" s="18">
        <f>IF(B1495="","",IFERROR(INDEX('Your items'!$B$6:$B$205,MATCH(B1495,'Your items'!$A$6:$A$205,0)),"Unknown SKU"))</f>
        <v/>
      </c>
      <c r="D1495" s="17" t="n"/>
      <c r="E1495" s="19" t="n"/>
      <c r="F1495" s="20">
        <f>IF(OR(B1495="",E1495=""),"",IF(D1495="Sold",-ABS(E1495),IF(D1495="Adjustment",E1495,ABS(E1495))))</f>
        <v/>
      </c>
      <c r="G1495" s="17" t="n"/>
    </row>
    <row r="1496">
      <c r="A1496" s="16" t="n"/>
      <c r="B1496" s="17" t="n"/>
      <c r="C1496" s="18">
        <f>IF(B1496="","",IFERROR(INDEX('Your items'!$B$6:$B$205,MATCH(B1496,'Your items'!$A$6:$A$205,0)),"Unknown SKU"))</f>
        <v/>
      </c>
      <c r="D1496" s="17" t="n"/>
      <c r="E1496" s="19" t="n"/>
      <c r="F1496" s="20">
        <f>IF(OR(B1496="",E1496=""),"",IF(D1496="Sold",-ABS(E1496),IF(D1496="Adjustment",E1496,ABS(E1496))))</f>
        <v/>
      </c>
      <c r="G1496" s="17" t="n"/>
    </row>
    <row r="1497">
      <c r="A1497" s="16" t="n"/>
      <c r="B1497" s="17" t="n"/>
      <c r="C1497" s="18">
        <f>IF(B1497="","",IFERROR(INDEX('Your items'!$B$6:$B$205,MATCH(B1497,'Your items'!$A$6:$A$205,0)),"Unknown SKU"))</f>
        <v/>
      </c>
      <c r="D1497" s="17" t="n"/>
      <c r="E1497" s="19" t="n"/>
      <c r="F1497" s="20">
        <f>IF(OR(B1497="",E1497=""),"",IF(D1497="Sold",-ABS(E1497),IF(D1497="Adjustment",E1497,ABS(E1497))))</f>
        <v/>
      </c>
      <c r="G1497" s="17" t="n"/>
    </row>
    <row r="1498">
      <c r="A1498" s="16" t="n"/>
      <c r="B1498" s="17" t="n"/>
      <c r="C1498" s="18">
        <f>IF(B1498="","",IFERROR(INDEX('Your items'!$B$6:$B$205,MATCH(B1498,'Your items'!$A$6:$A$205,0)),"Unknown SKU"))</f>
        <v/>
      </c>
      <c r="D1498" s="17" t="n"/>
      <c r="E1498" s="19" t="n"/>
      <c r="F1498" s="20">
        <f>IF(OR(B1498="",E1498=""),"",IF(D1498="Sold",-ABS(E1498),IF(D1498="Adjustment",E1498,ABS(E1498))))</f>
        <v/>
      </c>
      <c r="G1498" s="17" t="n"/>
    </row>
    <row r="1499">
      <c r="A1499" s="16" t="n"/>
      <c r="B1499" s="17" t="n"/>
      <c r="C1499" s="18">
        <f>IF(B1499="","",IFERROR(INDEX('Your items'!$B$6:$B$205,MATCH(B1499,'Your items'!$A$6:$A$205,0)),"Unknown SKU"))</f>
        <v/>
      </c>
      <c r="D1499" s="17" t="n"/>
      <c r="E1499" s="19" t="n"/>
      <c r="F1499" s="20">
        <f>IF(OR(B1499="",E1499=""),"",IF(D1499="Sold",-ABS(E1499),IF(D1499="Adjustment",E1499,ABS(E1499))))</f>
        <v/>
      </c>
      <c r="G1499" s="17" t="n"/>
    </row>
    <row r="1500">
      <c r="A1500" s="16" t="n"/>
      <c r="B1500" s="17" t="n"/>
      <c r="C1500" s="18">
        <f>IF(B1500="","",IFERROR(INDEX('Your items'!$B$6:$B$205,MATCH(B1500,'Your items'!$A$6:$A$205,0)),"Unknown SKU"))</f>
        <v/>
      </c>
      <c r="D1500" s="17" t="n"/>
      <c r="E1500" s="19" t="n"/>
      <c r="F1500" s="20">
        <f>IF(OR(B1500="",E1500=""),"",IF(D1500="Sold",-ABS(E1500),IF(D1500="Adjustment",E1500,ABS(E1500))))</f>
        <v/>
      </c>
      <c r="G1500" s="17" t="n"/>
    </row>
    <row r="1501">
      <c r="A1501" s="16" t="n"/>
      <c r="B1501" s="17" t="n"/>
      <c r="C1501" s="18">
        <f>IF(B1501="","",IFERROR(INDEX('Your items'!$B$6:$B$205,MATCH(B1501,'Your items'!$A$6:$A$205,0)),"Unknown SKU"))</f>
        <v/>
      </c>
      <c r="D1501" s="17" t="n"/>
      <c r="E1501" s="19" t="n"/>
      <c r="F1501" s="20">
        <f>IF(OR(B1501="",E1501=""),"",IF(D1501="Sold",-ABS(E1501),IF(D1501="Adjustment",E1501,ABS(E1501))))</f>
        <v/>
      </c>
      <c r="G1501" s="17" t="n"/>
    </row>
    <row r="1502">
      <c r="A1502" s="16" t="n"/>
      <c r="B1502" s="17" t="n"/>
      <c r="C1502" s="18">
        <f>IF(B1502="","",IFERROR(INDEX('Your items'!$B$6:$B$205,MATCH(B1502,'Your items'!$A$6:$A$205,0)),"Unknown SKU"))</f>
        <v/>
      </c>
      <c r="D1502" s="17" t="n"/>
      <c r="E1502" s="19" t="n"/>
      <c r="F1502" s="20">
        <f>IF(OR(B1502="",E1502=""),"",IF(D1502="Sold",-ABS(E1502),IF(D1502="Adjustment",E1502,ABS(E1502))))</f>
        <v/>
      </c>
      <c r="G1502" s="17" t="n"/>
    </row>
    <row r="1503">
      <c r="A1503" s="16" t="n"/>
      <c r="B1503" s="17" t="n"/>
      <c r="C1503" s="18">
        <f>IF(B1503="","",IFERROR(INDEX('Your items'!$B$6:$B$205,MATCH(B1503,'Your items'!$A$6:$A$205,0)),"Unknown SKU"))</f>
        <v/>
      </c>
      <c r="D1503" s="17" t="n"/>
      <c r="E1503" s="19" t="n"/>
      <c r="F1503" s="20">
        <f>IF(OR(B1503="",E1503=""),"",IF(D1503="Sold",-ABS(E1503),IF(D1503="Adjustment",E1503,ABS(E1503))))</f>
        <v/>
      </c>
      <c r="G1503" s="17" t="n"/>
    </row>
    <row r="1504">
      <c r="A1504" s="16" t="n"/>
      <c r="B1504" s="17" t="n"/>
      <c r="C1504" s="18">
        <f>IF(B1504="","",IFERROR(INDEX('Your items'!$B$6:$B$205,MATCH(B1504,'Your items'!$A$6:$A$205,0)),"Unknown SKU"))</f>
        <v/>
      </c>
      <c r="D1504" s="17" t="n"/>
      <c r="E1504" s="19" t="n"/>
      <c r="F1504" s="20">
        <f>IF(OR(B1504="",E1504=""),"",IF(D1504="Sold",-ABS(E1504),IF(D1504="Adjustment",E1504,ABS(E1504))))</f>
        <v/>
      </c>
      <c r="G1504" s="17" t="n"/>
    </row>
    <row r="1505">
      <c r="A1505" s="16" t="n"/>
      <c r="B1505" s="17" t="n"/>
      <c r="C1505" s="18">
        <f>IF(B1505="","",IFERROR(INDEX('Your items'!$B$6:$B$205,MATCH(B1505,'Your items'!$A$6:$A$205,0)),"Unknown SKU"))</f>
        <v/>
      </c>
      <c r="D1505" s="17" t="n"/>
      <c r="E1505" s="19" t="n"/>
      <c r="F1505" s="20">
        <f>IF(OR(B1505="",E1505=""),"",IF(D1505="Sold",-ABS(E1505),IF(D1505="Adjustment",E1505,ABS(E1505))))</f>
        <v/>
      </c>
      <c r="G1505" s="17" t="n"/>
    </row>
    <row r="1506">
      <c r="A1506" s="16" t="n"/>
      <c r="B1506" s="17" t="n"/>
      <c r="C1506" s="18">
        <f>IF(B1506="","",IFERROR(INDEX('Your items'!$B$6:$B$205,MATCH(B1506,'Your items'!$A$6:$A$205,0)),"Unknown SKU"))</f>
        <v/>
      </c>
      <c r="D1506" s="17" t="n"/>
      <c r="E1506" s="19" t="n"/>
      <c r="F1506" s="20">
        <f>IF(OR(B1506="",E1506=""),"",IF(D1506="Sold",-ABS(E1506),IF(D1506="Adjustment",E1506,ABS(E1506))))</f>
        <v/>
      </c>
      <c r="G1506" s="17" t="n"/>
    </row>
    <row r="1507">
      <c r="A1507" s="16" t="n"/>
      <c r="B1507" s="17" t="n"/>
      <c r="C1507" s="18">
        <f>IF(B1507="","",IFERROR(INDEX('Your items'!$B$6:$B$205,MATCH(B1507,'Your items'!$A$6:$A$205,0)),"Unknown SKU"))</f>
        <v/>
      </c>
      <c r="D1507" s="17" t="n"/>
      <c r="E1507" s="19" t="n"/>
      <c r="F1507" s="20">
        <f>IF(OR(B1507="",E1507=""),"",IF(D1507="Sold",-ABS(E1507),IF(D1507="Adjustment",E1507,ABS(E1507))))</f>
        <v/>
      </c>
      <c r="G1507" s="17" t="n"/>
    </row>
    <row r="1508">
      <c r="A1508" s="16" t="n"/>
      <c r="B1508" s="17" t="n"/>
      <c r="C1508" s="18">
        <f>IF(B1508="","",IFERROR(INDEX('Your items'!$B$6:$B$205,MATCH(B1508,'Your items'!$A$6:$A$205,0)),"Unknown SKU"))</f>
        <v/>
      </c>
      <c r="D1508" s="17" t="n"/>
      <c r="E1508" s="19" t="n"/>
      <c r="F1508" s="20">
        <f>IF(OR(B1508="",E1508=""),"",IF(D1508="Sold",-ABS(E1508),IF(D1508="Adjustment",E1508,ABS(E1508))))</f>
        <v/>
      </c>
      <c r="G1508" s="17" t="n"/>
    </row>
    <row r="1509">
      <c r="A1509" s="16" t="n"/>
      <c r="B1509" s="17" t="n"/>
      <c r="C1509" s="18">
        <f>IF(B1509="","",IFERROR(INDEX('Your items'!$B$6:$B$205,MATCH(B1509,'Your items'!$A$6:$A$205,0)),"Unknown SKU"))</f>
        <v/>
      </c>
      <c r="D1509" s="17" t="n"/>
      <c r="E1509" s="19" t="n"/>
      <c r="F1509" s="20">
        <f>IF(OR(B1509="",E1509=""),"",IF(D1509="Sold",-ABS(E1509),IF(D1509="Adjustment",E1509,ABS(E1509))))</f>
        <v/>
      </c>
      <c r="G1509" s="17" t="n"/>
    </row>
    <row r="1510">
      <c r="A1510" s="16" t="n"/>
      <c r="B1510" s="17" t="n"/>
      <c r="C1510" s="18">
        <f>IF(B1510="","",IFERROR(INDEX('Your items'!$B$6:$B$205,MATCH(B1510,'Your items'!$A$6:$A$205,0)),"Unknown SKU"))</f>
        <v/>
      </c>
      <c r="D1510" s="17" t="n"/>
      <c r="E1510" s="19" t="n"/>
      <c r="F1510" s="20">
        <f>IF(OR(B1510="",E1510=""),"",IF(D1510="Sold",-ABS(E1510),IF(D1510="Adjustment",E1510,ABS(E1510))))</f>
        <v/>
      </c>
      <c r="G1510" s="17" t="n"/>
    </row>
    <row r="1511">
      <c r="A1511" s="16" t="n"/>
      <c r="B1511" s="17" t="n"/>
      <c r="C1511" s="18">
        <f>IF(B1511="","",IFERROR(INDEX('Your items'!$B$6:$B$205,MATCH(B1511,'Your items'!$A$6:$A$205,0)),"Unknown SKU"))</f>
        <v/>
      </c>
      <c r="D1511" s="17" t="n"/>
      <c r="E1511" s="19" t="n"/>
      <c r="F1511" s="20">
        <f>IF(OR(B1511="",E1511=""),"",IF(D1511="Sold",-ABS(E1511),IF(D1511="Adjustment",E1511,ABS(E1511))))</f>
        <v/>
      </c>
      <c r="G1511" s="17" t="n"/>
    </row>
    <row r="1512">
      <c r="A1512" s="16" t="n"/>
      <c r="B1512" s="17" t="n"/>
      <c r="C1512" s="18">
        <f>IF(B1512="","",IFERROR(INDEX('Your items'!$B$6:$B$205,MATCH(B1512,'Your items'!$A$6:$A$205,0)),"Unknown SKU"))</f>
        <v/>
      </c>
      <c r="D1512" s="17" t="n"/>
      <c r="E1512" s="19" t="n"/>
      <c r="F1512" s="20">
        <f>IF(OR(B1512="",E1512=""),"",IF(D1512="Sold",-ABS(E1512),IF(D1512="Adjustment",E1512,ABS(E1512))))</f>
        <v/>
      </c>
      <c r="G1512" s="17" t="n"/>
    </row>
    <row r="1513">
      <c r="A1513" s="16" t="n"/>
      <c r="B1513" s="17" t="n"/>
      <c r="C1513" s="18">
        <f>IF(B1513="","",IFERROR(INDEX('Your items'!$B$6:$B$205,MATCH(B1513,'Your items'!$A$6:$A$205,0)),"Unknown SKU"))</f>
        <v/>
      </c>
      <c r="D1513" s="17" t="n"/>
      <c r="E1513" s="19" t="n"/>
      <c r="F1513" s="20">
        <f>IF(OR(B1513="",E1513=""),"",IF(D1513="Sold",-ABS(E1513),IF(D1513="Adjustment",E1513,ABS(E1513))))</f>
        <v/>
      </c>
      <c r="G1513" s="17" t="n"/>
    </row>
    <row r="1514">
      <c r="A1514" s="16" t="n"/>
      <c r="B1514" s="17" t="n"/>
      <c r="C1514" s="18">
        <f>IF(B1514="","",IFERROR(INDEX('Your items'!$B$6:$B$205,MATCH(B1514,'Your items'!$A$6:$A$205,0)),"Unknown SKU"))</f>
        <v/>
      </c>
      <c r="D1514" s="17" t="n"/>
      <c r="E1514" s="19" t="n"/>
      <c r="F1514" s="20">
        <f>IF(OR(B1514="",E1514=""),"",IF(D1514="Sold",-ABS(E1514),IF(D1514="Adjustment",E1514,ABS(E1514))))</f>
        <v/>
      </c>
      <c r="G1514" s="17" t="n"/>
    </row>
    <row r="1515">
      <c r="A1515" s="16" t="n"/>
      <c r="B1515" s="17" t="n"/>
      <c r="C1515" s="18">
        <f>IF(B1515="","",IFERROR(INDEX('Your items'!$B$6:$B$205,MATCH(B1515,'Your items'!$A$6:$A$205,0)),"Unknown SKU"))</f>
        <v/>
      </c>
      <c r="D1515" s="17" t="n"/>
      <c r="E1515" s="19" t="n"/>
      <c r="F1515" s="20">
        <f>IF(OR(B1515="",E1515=""),"",IF(D1515="Sold",-ABS(E1515),IF(D1515="Adjustment",E1515,ABS(E1515))))</f>
        <v/>
      </c>
      <c r="G1515" s="17" t="n"/>
    </row>
    <row r="1516">
      <c r="A1516" s="16" t="n"/>
      <c r="B1516" s="17" t="n"/>
      <c r="C1516" s="18">
        <f>IF(B1516="","",IFERROR(INDEX('Your items'!$B$6:$B$205,MATCH(B1516,'Your items'!$A$6:$A$205,0)),"Unknown SKU"))</f>
        <v/>
      </c>
      <c r="D1516" s="17" t="n"/>
      <c r="E1516" s="19" t="n"/>
      <c r="F1516" s="20">
        <f>IF(OR(B1516="",E1516=""),"",IF(D1516="Sold",-ABS(E1516),IF(D1516="Adjustment",E1516,ABS(E1516))))</f>
        <v/>
      </c>
      <c r="G1516" s="17" t="n"/>
    </row>
    <row r="1517">
      <c r="A1517" s="16" t="n"/>
      <c r="B1517" s="17" t="n"/>
      <c r="C1517" s="18">
        <f>IF(B1517="","",IFERROR(INDEX('Your items'!$B$6:$B$205,MATCH(B1517,'Your items'!$A$6:$A$205,0)),"Unknown SKU"))</f>
        <v/>
      </c>
      <c r="D1517" s="17" t="n"/>
      <c r="E1517" s="19" t="n"/>
      <c r="F1517" s="20">
        <f>IF(OR(B1517="",E1517=""),"",IF(D1517="Sold",-ABS(E1517),IF(D1517="Adjustment",E1517,ABS(E1517))))</f>
        <v/>
      </c>
      <c r="G1517" s="17" t="n"/>
    </row>
    <row r="1518">
      <c r="A1518" s="16" t="n"/>
      <c r="B1518" s="17" t="n"/>
      <c r="C1518" s="18">
        <f>IF(B1518="","",IFERROR(INDEX('Your items'!$B$6:$B$205,MATCH(B1518,'Your items'!$A$6:$A$205,0)),"Unknown SKU"))</f>
        <v/>
      </c>
      <c r="D1518" s="17" t="n"/>
      <c r="E1518" s="19" t="n"/>
      <c r="F1518" s="20">
        <f>IF(OR(B1518="",E1518=""),"",IF(D1518="Sold",-ABS(E1518),IF(D1518="Adjustment",E1518,ABS(E1518))))</f>
        <v/>
      </c>
      <c r="G1518" s="17" t="n"/>
    </row>
    <row r="1519">
      <c r="A1519" s="16" t="n"/>
      <c r="B1519" s="17" t="n"/>
      <c r="C1519" s="18">
        <f>IF(B1519="","",IFERROR(INDEX('Your items'!$B$6:$B$205,MATCH(B1519,'Your items'!$A$6:$A$205,0)),"Unknown SKU"))</f>
        <v/>
      </c>
      <c r="D1519" s="17" t="n"/>
      <c r="E1519" s="19" t="n"/>
      <c r="F1519" s="20">
        <f>IF(OR(B1519="",E1519=""),"",IF(D1519="Sold",-ABS(E1519),IF(D1519="Adjustment",E1519,ABS(E1519))))</f>
        <v/>
      </c>
      <c r="G1519" s="17" t="n"/>
    </row>
    <row r="1520">
      <c r="A1520" s="16" t="n"/>
      <c r="B1520" s="17" t="n"/>
      <c r="C1520" s="18">
        <f>IF(B1520="","",IFERROR(INDEX('Your items'!$B$6:$B$205,MATCH(B1520,'Your items'!$A$6:$A$205,0)),"Unknown SKU"))</f>
        <v/>
      </c>
      <c r="D1520" s="17" t="n"/>
      <c r="E1520" s="19" t="n"/>
      <c r="F1520" s="20">
        <f>IF(OR(B1520="",E1520=""),"",IF(D1520="Sold",-ABS(E1520),IF(D1520="Adjustment",E1520,ABS(E1520))))</f>
        <v/>
      </c>
      <c r="G1520" s="17" t="n"/>
    </row>
    <row r="1521">
      <c r="A1521" s="16" t="n"/>
      <c r="B1521" s="17" t="n"/>
      <c r="C1521" s="18">
        <f>IF(B1521="","",IFERROR(INDEX('Your items'!$B$6:$B$205,MATCH(B1521,'Your items'!$A$6:$A$205,0)),"Unknown SKU"))</f>
        <v/>
      </c>
      <c r="D1521" s="17" t="n"/>
      <c r="E1521" s="19" t="n"/>
      <c r="F1521" s="20">
        <f>IF(OR(B1521="",E1521=""),"",IF(D1521="Sold",-ABS(E1521),IF(D1521="Adjustment",E1521,ABS(E1521))))</f>
        <v/>
      </c>
      <c r="G1521" s="17" t="n"/>
    </row>
    <row r="1522">
      <c r="A1522" s="16" t="n"/>
      <c r="B1522" s="17" t="n"/>
      <c r="C1522" s="18">
        <f>IF(B1522="","",IFERROR(INDEX('Your items'!$B$6:$B$205,MATCH(B1522,'Your items'!$A$6:$A$205,0)),"Unknown SKU"))</f>
        <v/>
      </c>
      <c r="D1522" s="17" t="n"/>
      <c r="E1522" s="19" t="n"/>
      <c r="F1522" s="20">
        <f>IF(OR(B1522="",E1522=""),"",IF(D1522="Sold",-ABS(E1522),IF(D1522="Adjustment",E1522,ABS(E1522))))</f>
        <v/>
      </c>
      <c r="G1522" s="17" t="n"/>
    </row>
    <row r="1523">
      <c r="A1523" s="16" t="n"/>
      <c r="B1523" s="17" t="n"/>
      <c r="C1523" s="18">
        <f>IF(B1523="","",IFERROR(INDEX('Your items'!$B$6:$B$205,MATCH(B1523,'Your items'!$A$6:$A$205,0)),"Unknown SKU"))</f>
        <v/>
      </c>
      <c r="D1523" s="17" t="n"/>
      <c r="E1523" s="19" t="n"/>
      <c r="F1523" s="20">
        <f>IF(OR(B1523="",E1523=""),"",IF(D1523="Sold",-ABS(E1523),IF(D1523="Adjustment",E1523,ABS(E1523))))</f>
        <v/>
      </c>
      <c r="G1523" s="17" t="n"/>
    </row>
    <row r="1524">
      <c r="A1524" s="16" t="n"/>
      <c r="B1524" s="17" t="n"/>
      <c r="C1524" s="18">
        <f>IF(B1524="","",IFERROR(INDEX('Your items'!$B$6:$B$205,MATCH(B1524,'Your items'!$A$6:$A$205,0)),"Unknown SKU"))</f>
        <v/>
      </c>
      <c r="D1524" s="17" t="n"/>
      <c r="E1524" s="19" t="n"/>
      <c r="F1524" s="20">
        <f>IF(OR(B1524="",E1524=""),"",IF(D1524="Sold",-ABS(E1524),IF(D1524="Adjustment",E1524,ABS(E1524))))</f>
        <v/>
      </c>
      <c r="G1524" s="17" t="n"/>
    </row>
    <row r="1525">
      <c r="A1525" s="16" t="n"/>
      <c r="B1525" s="17" t="n"/>
      <c r="C1525" s="18">
        <f>IF(B1525="","",IFERROR(INDEX('Your items'!$B$6:$B$205,MATCH(B1525,'Your items'!$A$6:$A$205,0)),"Unknown SKU"))</f>
        <v/>
      </c>
      <c r="D1525" s="17" t="n"/>
      <c r="E1525" s="19" t="n"/>
      <c r="F1525" s="20">
        <f>IF(OR(B1525="",E1525=""),"",IF(D1525="Sold",-ABS(E1525),IF(D1525="Adjustment",E1525,ABS(E1525))))</f>
        <v/>
      </c>
      <c r="G1525" s="17" t="n"/>
    </row>
    <row r="1526">
      <c r="A1526" s="16" t="n"/>
      <c r="B1526" s="17" t="n"/>
      <c r="C1526" s="18">
        <f>IF(B1526="","",IFERROR(INDEX('Your items'!$B$6:$B$205,MATCH(B1526,'Your items'!$A$6:$A$205,0)),"Unknown SKU"))</f>
        <v/>
      </c>
      <c r="D1526" s="17" t="n"/>
      <c r="E1526" s="19" t="n"/>
      <c r="F1526" s="20">
        <f>IF(OR(B1526="",E1526=""),"",IF(D1526="Sold",-ABS(E1526),IF(D1526="Adjustment",E1526,ABS(E1526))))</f>
        <v/>
      </c>
      <c r="G1526" s="17" t="n"/>
    </row>
    <row r="1527">
      <c r="A1527" s="16" t="n"/>
      <c r="B1527" s="17" t="n"/>
      <c r="C1527" s="18">
        <f>IF(B1527="","",IFERROR(INDEX('Your items'!$B$6:$B$205,MATCH(B1527,'Your items'!$A$6:$A$205,0)),"Unknown SKU"))</f>
        <v/>
      </c>
      <c r="D1527" s="17" t="n"/>
      <c r="E1527" s="19" t="n"/>
      <c r="F1527" s="20">
        <f>IF(OR(B1527="",E1527=""),"",IF(D1527="Sold",-ABS(E1527),IF(D1527="Adjustment",E1527,ABS(E1527))))</f>
        <v/>
      </c>
      <c r="G1527" s="17" t="n"/>
    </row>
    <row r="1528">
      <c r="A1528" s="16" t="n"/>
      <c r="B1528" s="17" t="n"/>
      <c r="C1528" s="18">
        <f>IF(B1528="","",IFERROR(INDEX('Your items'!$B$6:$B$205,MATCH(B1528,'Your items'!$A$6:$A$205,0)),"Unknown SKU"))</f>
        <v/>
      </c>
      <c r="D1528" s="17" t="n"/>
      <c r="E1528" s="19" t="n"/>
      <c r="F1528" s="20">
        <f>IF(OR(B1528="",E1528=""),"",IF(D1528="Sold",-ABS(E1528),IF(D1528="Adjustment",E1528,ABS(E1528))))</f>
        <v/>
      </c>
      <c r="G1528" s="17" t="n"/>
    </row>
    <row r="1529">
      <c r="A1529" s="16" t="n"/>
      <c r="B1529" s="17" t="n"/>
      <c r="C1529" s="18">
        <f>IF(B1529="","",IFERROR(INDEX('Your items'!$B$6:$B$205,MATCH(B1529,'Your items'!$A$6:$A$205,0)),"Unknown SKU"))</f>
        <v/>
      </c>
      <c r="D1529" s="17" t="n"/>
      <c r="E1529" s="19" t="n"/>
      <c r="F1529" s="20">
        <f>IF(OR(B1529="",E1529=""),"",IF(D1529="Sold",-ABS(E1529),IF(D1529="Adjustment",E1529,ABS(E1529))))</f>
        <v/>
      </c>
      <c r="G1529" s="17" t="n"/>
    </row>
    <row r="1530">
      <c r="A1530" s="16" t="n"/>
      <c r="B1530" s="17" t="n"/>
      <c r="C1530" s="18">
        <f>IF(B1530="","",IFERROR(INDEX('Your items'!$B$6:$B$205,MATCH(B1530,'Your items'!$A$6:$A$205,0)),"Unknown SKU"))</f>
        <v/>
      </c>
      <c r="D1530" s="17" t="n"/>
      <c r="E1530" s="19" t="n"/>
      <c r="F1530" s="20">
        <f>IF(OR(B1530="",E1530=""),"",IF(D1530="Sold",-ABS(E1530),IF(D1530="Adjustment",E1530,ABS(E1530))))</f>
        <v/>
      </c>
      <c r="G1530" s="17" t="n"/>
    </row>
    <row r="1531">
      <c r="A1531" s="16" t="n"/>
      <c r="B1531" s="17" t="n"/>
      <c r="C1531" s="18">
        <f>IF(B1531="","",IFERROR(INDEX('Your items'!$B$6:$B$205,MATCH(B1531,'Your items'!$A$6:$A$205,0)),"Unknown SKU"))</f>
        <v/>
      </c>
      <c r="D1531" s="17" t="n"/>
      <c r="E1531" s="19" t="n"/>
      <c r="F1531" s="20">
        <f>IF(OR(B1531="",E1531=""),"",IF(D1531="Sold",-ABS(E1531),IF(D1531="Adjustment",E1531,ABS(E1531))))</f>
        <v/>
      </c>
      <c r="G1531" s="17" t="n"/>
    </row>
    <row r="1532">
      <c r="A1532" s="16" t="n"/>
      <c r="B1532" s="17" t="n"/>
      <c r="C1532" s="18">
        <f>IF(B1532="","",IFERROR(INDEX('Your items'!$B$6:$B$205,MATCH(B1532,'Your items'!$A$6:$A$205,0)),"Unknown SKU"))</f>
        <v/>
      </c>
      <c r="D1532" s="17" t="n"/>
      <c r="E1532" s="19" t="n"/>
      <c r="F1532" s="20">
        <f>IF(OR(B1532="",E1532=""),"",IF(D1532="Sold",-ABS(E1532),IF(D1532="Adjustment",E1532,ABS(E1532))))</f>
        <v/>
      </c>
      <c r="G1532" s="17" t="n"/>
    </row>
    <row r="1533">
      <c r="A1533" s="16" t="n"/>
      <c r="B1533" s="17" t="n"/>
      <c r="C1533" s="18">
        <f>IF(B1533="","",IFERROR(INDEX('Your items'!$B$6:$B$205,MATCH(B1533,'Your items'!$A$6:$A$205,0)),"Unknown SKU"))</f>
        <v/>
      </c>
      <c r="D1533" s="17" t="n"/>
      <c r="E1533" s="19" t="n"/>
      <c r="F1533" s="20">
        <f>IF(OR(B1533="",E1533=""),"",IF(D1533="Sold",-ABS(E1533),IF(D1533="Adjustment",E1533,ABS(E1533))))</f>
        <v/>
      </c>
      <c r="G1533" s="17" t="n"/>
    </row>
    <row r="1534">
      <c r="A1534" s="16" t="n"/>
      <c r="B1534" s="17" t="n"/>
      <c r="C1534" s="18">
        <f>IF(B1534="","",IFERROR(INDEX('Your items'!$B$6:$B$205,MATCH(B1534,'Your items'!$A$6:$A$205,0)),"Unknown SKU"))</f>
        <v/>
      </c>
      <c r="D1534" s="17" t="n"/>
      <c r="E1534" s="19" t="n"/>
      <c r="F1534" s="20">
        <f>IF(OR(B1534="",E1534=""),"",IF(D1534="Sold",-ABS(E1534),IF(D1534="Adjustment",E1534,ABS(E1534))))</f>
        <v/>
      </c>
      <c r="G1534" s="17" t="n"/>
    </row>
    <row r="1535">
      <c r="A1535" s="16" t="n"/>
      <c r="B1535" s="17" t="n"/>
      <c r="C1535" s="18">
        <f>IF(B1535="","",IFERROR(INDEX('Your items'!$B$6:$B$205,MATCH(B1535,'Your items'!$A$6:$A$205,0)),"Unknown SKU"))</f>
        <v/>
      </c>
      <c r="D1535" s="17" t="n"/>
      <c r="E1535" s="19" t="n"/>
      <c r="F1535" s="20">
        <f>IF(OR(B1535="",E1535=""),"",IF(D1535="Sold",-ABS(E1535),IF(D1535="Adjustment",E1535,ABS(E1535))))</f>
        <v/>
      </c>
      <c r="G1535" s="17" t="n"/>
    </row>
    <row r="1536">
      <c r="A1536" s="16" t="n"/>
      <c r="B1536" s="17" t="n"/>
      <c r="C1536" s="18">
        <f>IF(B1536="","",IFERROR(INDEX('Your items'!$B$6:$B$205,MATCH(B1536,'Your items'!$A$6:$A$205,0)),"Unknown SKU"))</f>
        <v/>
      </c>
      <c r="D1536" s="17" t="n"/>
      <c r="E1536" s="19" t="n"/>
      <c r="F1536" s="20">
        <f>IF(OR(B1536="",E1536=""),"",IF(D1536="Sold",-ABS(E1536),IF(D1536="Adjustment",E1536,ABS(E1536))))</f>
        <v/>
      </c>
      <c r="G1536" s="17" t="n"/>
    </row>
    <row r="1537">
      <c r="A1537" s="16" t="n"/>
      <c r="B1537" s="17" t="n"/>
      <c r="C1537" s="18">
        <f>IF(B1537="","",IFERROR(INDEX('Your items'!$B$6:$B$205,MATCH(B1537,'Your items'!$A$6:$A$205,0)),"Unknown SKU"))</f>
        <v/>
      </c>
      <c r="D1537" s="17" t="n"/>
      <c r="E1537" s="19" t="n"/>
      <c r="F1537" s="20">
        <f>IF(OR(B1537="",E1537=""),"",IF(D1537="Sold",-ABS(E1537),IF(D1537="Adjustment",E1537,ABS(E1537))))</f>
        <v/>
      </c>
      <c r="G1537" s="17" t="n"/>
    </row>
    <row r="1538">
      <c r="A1538" s="16" t="n"/>
      <c r="B1538" s="17" t="n"/>
      <c r="C1538" s="18">
        <f>IF(B1538="","",IFERROR(INDEX('Your items'!$B$6:$B$205,MATCH(B1538,'Your items'!$A$6:$A$205,0)),"Unknown SKU"))</f>
        <v/>
      </c>
      <c r="D1538" s="17" t="n"/>
      <c r="E1538" s="19" t="n"/>
      <c r="F1538" s="20">
        <f>IF(OR(B1538="",E1538=""),"",IF(D1538="Sold",-ABS(E1538),IF(D1538="Adjustment",E1538,ABS(E1538))))</f>
        <v/>
      </c>
      <c r="G1538" s="17" t="n"/>
    </row>
    <row r="1539">
      <c r="A1539" s="16" t="n"/>
      <c r="B1539" s="17" t="n"/>
      <c r="C1539" s="18">
        <f>IF(B1539="","",IFERROR(INDEX('Your items'!$B$6:$B$205,MATCH(B1539,'Your items'!$A$6:$A$205,0)),"Unknown SKU"))</f>
        <v/>
      </c>
      <c r="D1539" s="17" t="n"/>
      <c r="E1539" s="19" t="n"/>
      <c r="F1539" s="20">
        <f>IF(OR(B1539="",E1539=""),"",IF(D1539="Sold",-ABS(E1539),IF(D1539="Adjustment",E1539,ABS(E1539))))</f>
        <v/>
      </c>
      <c r="G1539" s="17" t="n"/>
    </row>
    <row r="1540">
      <c r="A1540" s="16" t="n"/>
      <c r="B1540" s="17" t="n"/>
      <c r="C1540" s="18">
        <f>IF(B1540="","",IFERROR(INDEX('Your items'!$B$6:$B$205,MATCH(B1540,'Your items'!$A$6:$A$205,0)),"Unknown SKU"))</f>
        <v/>
      </c>
      <c r="D1540" s="17" t="n"/>
      <c r="E1540" s="19" t="n"/>
      <c r="F1540" s="20">
        <f>IF(OR(B1540="",E1540=""),"",IF(D1540="Sold",-ABS(E1540),IF(D1540="Adjustment",E1540,ABS(E1540))))</f>
        <v/>
      </c>
      <c r="G1540" s="17" t="n"/>
    </row>
    <row r="1541">
      <c r="A1541" s="16" t="n"/>
      <c r="B1541" s="17" t="n"/>
      <c r="C1541" s="18">
        <f>IF(B1541="","",IFERROR(INDEX('Your items'!$B$6:$B$205,MATCH(B1541,'Your items'!$A$6:$A$205,0)),"Unknown SKU"))</f>
        <v/>
      </c>
      <c r="D1541" s="17" t="n"/>
      <c r="E1541" s="19" t="n"/>
      <c r="F1541" s="20">
        <f>IF(OR(B1541="",E1541=""),"",IF(D1541="Sold",-ABS(E1541),IF(D1541="Adjustment",E1541,ABS(E1541))))</f>
        <v/>
      </c>
      <c r="G1541" s="17" t="n"/>
    </row>
    <row r="1542">
      <c r="A1542" s="16" t="n"/>
      <c r="B1542" s="17" t="n"/>
      <c r="C1542" s="18">
        <f>IF(B1542="","",IFERROR(INDEX('Your items'!$B$6:$B$205,MATCH(B1542,'Your items'!$A$6:$A$205,0)),"Unknown SKU"))</f>
        <v/>
      </c>
      <c r="D1542" s="17" t="n"/>
      <c r="E1542" s="19" t="n"/>
      <c r="F1542" s="20">
        <f>IF(OR(B1542="",E1542=""),"",IF(D1542="Sold",-ABS(E1542),IF(D1542="Adjustment",E1542,ABS(E1542))))</f>
        <v/>
      </c>
      <c r="G1542" s="17" t="n"/>
    </row>
    <row r="1543">
      <c r="A1543" s="16" t="n"/>
      <c r="B1543" s="17" t="n"/>
      <c r="C1543" s="18">
        <f>IF(B1543="","",IFERROR(INDEX('Your items'!$B$6:$B$205,MATCH(B1543,'Your items'!$A$6:$A$205,0)),"Unknown SKU"))</f>
        <v/>
      </c>
      <c r="D1543" s="17" t="n"/>
      <c r="E1543" s="19" t="n"/>
      <c r="F1543" s="20">
        <f>IF(OR(B1543="",E1543=""),"",IF(D1543="Sold",-ABS(E1543),IF(D1543="Adjustment",E1543,ABS(E1543))))</f>
        <v/>
      </c>
      <c r="G1543" s="17" t="n"/>
    </row>
    <row r="1544">
      <c r="A1544" s="16" t="n"/>
      <c r="B1544" s="17" t="n"/>
      <c r="C1544" s="18">
        <f>IF(B1544="","",IFERROR(INDEX('Your items'!$B$6:$B$205,MATCH(B1544,'Your items'!$A$6:$A$205,0)),"Unknown SKU"))</f>
        <v/>
      </c>
      <c r="D1544" s="17" t="n"/>
      <c r="E1544" s="19" t="n"/>
      <c r="F1544" s="20">
        <f>IF(OR(B1544="",E1544=""),"",IF(D1544="Sold",-ABS(E1544),IF(D1544="Adjustment",E1544,ABS(E1544))))</f>
        <v/>
      </c>
      <c r="G1544" s="17" t="n"/>
    </row>
    <row r="1545">
      <c r="A1545" s="16" t="n"/>
      <c r="B1545" s="17" t="n"/>
      <c r="C1545" s="18">
        <f>IF(B1545="","",IFERROR(INDEX('Your items'!$B$6:$B$205,MATCH(B1545,'Your items'!$A$6:$A$205,0)),"Unknown SKU"))</f>
        <v/>
      </c>
      <c r="D1545" s="17" t="n"/>
      <c r="E1545" s="19" t="n"/>
      <c r="F1545" s="20">
        <f>IF(OR(B1545="",E1545=""),"",IF(D1545="Sold",-ABS(E1545),IF(D1545="Adjustment",E1545,ABS(E1545))))</f>
        <v/>
      </c>
      <c r="G1545" s="17" t="n"/>
    </row>
    <row r="1546">
      <c r="A1546" s="16" t="n"/>
      <c r="B1546" s="17" t="n"/>
      <c r="C1546" s="18">
        <f>IF(B1546="","",IFERROR(INDEX('Your items'!$B$6:$B$205,MATCH(B1546,'Your items'!$A$6:$A$205,0)),"Unknown SKU"))</f>
        <v/>
      </c>
      <c r="D1546" s="17" t="n"/>
      <c r="E1546" s="19" t="n"/>
      <c r="F1546" s="20">
        <f>IF(OR(B1546="",E1546=""),"",IF(D1546="Sold",-ABS(E1546),IF(D1546="Adjustment",E1546,ABS(E1546))))</f>
        <v/>
      </c>
      <c r="G1546" s="17" t="n"/>
    </row>
    <row r="1547">
      <c r="A1547" s="16" t="n"/>
      <c r="B1547" s="17" t="n"/>
      <c r="C1547" s="18">
        <f>IF(B1547="","",IFERROR(INDEX('Your items'!$B$6:$B$205,MATCH(B1547,'Your items'!$A$6:$A$205,0)),"Unknown SKU"))</f>
        <v/>
      </c>
      <c r="D1547" s="17" t="n"/>
      <c r="E1547" s="19" t="n"/>
      <c r="F1547" s="20">
        <f>IF(OR(B1547="",E1547=""),"",IF(D1547="Sold",-ABS(E1547),IF(D1547="Adjustment",E1547,ABS(E1547))))</f>
        <v/>
      </c>
      <c r="G1547" s="17" t="n"/>
    </row>
    <row r="1548">
      <c r="A1548" s="16" t="n"/>
      <c r="B1548" s="17" t="n"/>
      <c r="C1548" s="18">
        <f>IF(B1548="","",IFERROR(INDEX('Your items'!$B$6:$B$205,MATCH(B1548,'Your items'!$A$6:$A$205,0)),"Unknown SKU"))</f>
        <v/>
      </c>
      <c r="D1548" s="17" t="n"/>
      <c r="E1548" s="19" t="n"/>
      <c r="F1548" s="20">
        <f>IF(OR(B1548="",E1548=""),"",IF(D1548="Sold",-ABS(E1548),IF(D1548="Adjustment",E1548,ABS(E1548))))</f>
        <v/>
      </c>
      <c r="G1548" s="17" t="n"/>
    </row>
    <row r="1549">
      <c r="A1549" s="16" t="n"/>
      <c r="B1549" s="17" t="n"/>
      <c r="C1549" s="18">
        <f>IF(B1549="","",IFERROR(INDEX('Your items'!$B$6:$B$205,MATCH(B1549,'Your items'!$A$6:$A$205,0)),"Unknown SKU"))</f>
        <v/>
      </c>
      <c r="D1549" s="17" t="n"/>
      <c r="E1549" s="19" t="n"/>
      <c r="F1549" s="20">
        <f>IF(OR(B1549="",E1549=""),"",IF(D1549="Sold",-ABS(E1549),IF(D1549="Adjustment",E1549,ABS(E1549))))</f>
        <v/>
      </c>
      <c r="G1549" s="17" t="n"/>
    </row>
    <row r="1550">
      <c r="A1550" s="16" t="n"/>
      <c r="B1550" s="17" t="n"/>
      <c r="C1550" s="18">
        <f>IF(B1550="","",IFERROR(INDEX('Your items'!$B$6:$B$205,MATCH(B1550,'Your items'!$A$6:$A$205,0)),"Unknown SKU"))</f>
        <v/>
      </c>
      <c r="D1550" s="17" t="n"/>
      <c r="E1550" s="19" t="n"/>
      <c r="F1550" s="20">
        <f>IF(OR(B1550="",E1550=""),"",IF(D1550="Sold",-ABS(E1550),IF(D1550="Adjustment",E1550,ABS(E1550))))</f>
        <v/>
      </c>
      <c r="G1550" s="17" t="n"/>
    </row>
    <row r="1551">
      <c r="A1551" s="16" t="n"/>
      <c r="B1551" s="17" t="n"/>
      <c r="C1551" s="18">
        <f>IF(B1551="","",IFERROR(INDEX('Your items'!$B$6:$B$205,MATCH(B1551,'Your items'!$A$6:$A$205,0)),"Unknown SKU"))</f>
        <v/>
      </c>
      <c r="D1551" s="17" t="n"/>
      <c r="E1551" s="19" t="n"/>
      <c r="F1551" s="20">
        <f>IF(OR(B1551="",E1551=""),"",IF(D1551="Sold",-ABS(E1551),IF(D1551="Adjustment",E1551,ABS(E1551))))</f>
        <v/>
      </c>
      <c r="G1551" s="17" t="n"/>
    </row>
    <row r="1552">
      <c r="A1552" s="16" t="n"/>
      <c r="B1552" s="17" t="n"/>
      <c r="C1552" s="18">
        <f>IF(B1552="","",IFERROR(INDEX('Your items'!$B$6:$B$205,MATCH(B1552,'Your items'!$A$6:$A$205,0)),"Unknown SKU"))</f>
        <v/>
      </c>
      <c r="D1552" s="17" t="n"/>
      <c r="E1552" s="19" t="n"/>
      <c r="F1552" s="20">
        <f>IF(OR(B1552="",E1552=""),"",IF(D1552="Sold",-ABS(E1552),IF(D1552="Adjustment",E1552,ABS(E1552))))</f>
        <v/>
      </c>
      <c r="G1552" s="17" t="n"/>
    </row>
    <row r="1553">
      <c r="A1553" s="16" t="n"/>
      <c r="B1553" s="17" t="n"/>
      <c r="C1553" s="18">
        <f>IF(B1553="","",IFERROR(INDEX('Your items'!$B$6:$B$205,MATCH(B1553,'Your items'!$A$6:$A$205,0)),"Unknown SKU"))</f>
        <v/>
      </c>
      <c r="D1553" s="17" t="n"/>
      <c r="E1553" s="19" t="n"/>
      <c r="F1553" s="20">
        <f>IF(OR(B1553="",E1553=""),"",IF(D1553="Sold",-ABS(E1553),IF(D1553="Adjustment",E1553,ABS(E1553))))</f>
        <v/>
      </c>
      <c r="G1553" s="17" t="n"/>
    </row>
    <row r="1554">
      <c r="A1554" s="16" t="n"/>
      <c r="B1554" s="17" t="n"/>
      <c r="C1554" s="18">
        <f>IF(B1554="","",IFERROR(INDEX('Your items'!$B$6:$B$205,MATCH(B1554,'Your items'!$A$6:$A$205,0)),"Unknown SKU"))</f>
        <v/>
      </c>
      <c r="D1554" s="17" t="n"/>
      <c r="E1554" s="19" t="n"/>
      <c r="F1554" s="20">
        <f>IF(OR(B1554="",E1554=""),"",IF(D1554="Sold",-ABS(E1554),IF(D1554="Adjustment",E1554,ABS(E1554))))</f>
        <v/>
      </c>
      <c r="G1554" s="17" t="n"/>
    </row>
    <row r="1555">
      <c r="A1555" s="16" t="n"/>
      <c r="B1555" s="17" t="n"/>
      <c r="C1555" s="18">
        <f>IF(B1555="","",IFERROR(INDEX('Your items'!$B$6:$B$205,MATCH(B1555,'Your items'!$A$6:$A$205,0)),"Unknown SKU"))</f>
        <v/>
      </c>
      <c r="D1555" s="17" t="n"/>
      <c r="E1555" s="19" t="n"/>
      <c r="F1555" s="20">
        <f>IF(OR(B1555="",E1555=""),"",IF(D1555="Sold",-ABS(E1555),IF(D1555="Adjustment",E1555,ABS(E1555))))</f>
        <v/>
      </c>
      <c r="G1555" s="17" t="n"/>
    </row>
    <row r="1556">
      <c r="A1556" s="16" t="n"/>
      <c r="B1556" s="17" t="n"/>
      <c r="C1556" s="18">
        <f>IF(B1556="","",IFERROR(INDEX('Your items'!$B$6:$B$205,MATCH(B1556,'Your items'!$A$6:$A$205,0)),"Unknown SKU"))</f>
        <v/>
      </c>
      <c r="D1556" s="17" t="n"/>
      <c r="E1556" s="19" t="n"/>
      <c r="F1556" s="20">
        <f>IF(OR(B1556="",E1556=""),"",IF(D1556="Sold",-ABS(E1556),IF(D1556="Adjustment",E1556,ABS(E1556))))</f>
        <v/>
      </c>
      <c r="G1556" s="17" t="n"/>
    </row>
    <row r="1557">
      <c r="A1557" s="16" t="n"/>
      <c r="B1557" s="17" t="n"/>
      <c r="C1557" s="18">
        <f>IF(B1557="","",IFERROR(INDEX('Your items'!$B$6:$B$205,MATCH(B1557,'Your items'!$A$6:$A$205,0)),"Unknown SKU"))</f>
        <v/>
      </c>
      <c r="D1557" s="17" t="n"/>
      <c r="E1557" s="19" t="n"/>
      <c r="F1557" s="20">
        <f>IF(OR(B1557="",E1557=""),"",IF(D1557="Sold",-ABS(E1557),IF(D1557="Adjustment",E1557,ABS(E1557))))</f>
        <v/>
      </c>
      <c r="G1557" s="17" t="n"/>
    </row>
    <row r="1558">
      <c r="A1558" s="16" t="n"/>
      <c r="B1558" s="17" t="n"/>
      <c r="C1558" s="18">
        <f>IF(B1558="","",IFERROR(INDEX('Your items'!$B$6:$B$205,MATCH(B1558,'Your items'!$A$6:$A$205,0)),"Unknown SKU"))</f>
        <v/>
      </c>
      <c r="D1558" s="17" t="n"/>
      <c r="E1558" s="19" t="n"/>
      <c r="F1558" s="20">
        <f>IF(OR(B1558="",E1558=""),"",IF(D1558="Sold",-ABS(E1558),IF(D1558="Adjustment",E1558,ABS(E1558))))</f>
        <v/>
      </c>
      <c r="G1558" s="17" t="n"/>
    </row>
    <row r="1559">
      <c r="A1559" s="16" t="n"/>
      <c r="B1559" s="17" t="n"/>
      <c r="C1559" s="18">
        <f>IF(B1559="","",IFERROR(INDEX('Your items'!$B$6:$B$205,MATCH(B1559,'Your items'!$A$6:$A$205,0)),"Unknown SKU"))</f>
        <v/>
      </c>
      <c r="D1559" s="17" t="n"/>
      <c r="E1559" s="19" t="n"/>
      <c r="F1559" s="20">
        <f>IF(OR(B1559="",E1559=""),"",IF(D1559="Sold",-ABS(E1559),IF(D1559="Adjustment",E1559,ABS(E1559))))</f>
        <v/>
      </c>
      <c r="G1559" s="17" t="n"/>
    </row>
    <row r="1560">
      <c r="A1560" s="16" t="n"/>
      <c r="B1560" s="17" t="n"/>
      <c r="C1560" s="18">
        <f>IF(B1560="","",IFERROR(INDEX('Your items'!$B$6:$B$205,MATCH(B1560,'Your items'!$A$6:$A$205,0)),"Unknown SKU"))</f>
        <v/>
      </c>
      <c r="D1560" s="17" t="n"/>
      <c r="E1560" s="19" t="n"/>
      <c r="F1560" s="20">
        <f>IF(OR(B1560="",E1560=""),"",IF(D1560="Sold",-ABS(E1560),IF(D1560="Adjustment",E1560,ABS(E1560))))</f>
        <v/>
      </c>
      <c r="G1560" s="17" t="n"/>
    </row>
    <row r="1561">
      <c r="A1561" s="16" t="n"/>
      <c r="B1561" s="17" t="n"/>
      <c r="C1561" s="18">
        <f>IF(B1561="","",IFERROR(INDEX('Your items'!$B$6:$B$205,MATCH(B1561,'Your items'!$A$6:$A$205,0)),"Unknown SKU"))</f>
        <v/>
      </c>
      <c r="D1561" s="17" t="n"/>
      <c r="E1561" s="19" t="n"/>
      <c r="F1561" s="20">
        <f>IF(OR(B1561="",E1561=""),"",IF(D1561="Sold",-ABS(E1561),IF(D1561="Adjustment",E1561,ABS(E1561))))</f>
        <v/>
      </c>
      <c r="G1561" s="17" t="n"/>
    </row>
    <row r="1562">
      <c r="A1562" s="16" t="n"/>
      <c r="B1562" s="17" t="n"/>
      <c r="C1562" s="18">
        <f>IF(B1562="","",IFERROR(INDEX('Your items'!$B$6:$B$205,MATCH(B1562,'Your items'!$A$6:$A$205,0)),"Unknown SKU"))</f>
        <v/>
      </c>
      <c r="D1562" s="17" t="n"/>
      <c r="E1562" s="19" t="n"/>
      <c r="F1562" s="20">
        <f>IF(OR(B1562="",E1562=""),"",IF(D1562="Sold",-ABS(E1562),IF(D1562="Adjustment",E1562,ABS(E1562))))</f>
        <v/>
      </c>
      <c r="G1562" s="17" t="n"/>
    </row>
    <row r="1563">
      <c r="A1563" s="16" t="n"/>
      <c r="B1563" s="17" t="n"/>
      <c r="C1563" s="18">
        <f>IF(B1563="","",IFERROR(INDEX('Your items'!$B$6:$B$205,MATCH(B1563,'Your items'!$A$6:$A$205,0)),"Unknown SKU"))</f>
        <v/>
      </c>
      <c r="D1563" s="17" t="n"/>
      <c r="E1563" s="19" t="n"/>
      <c r="F1563" s="20">
        <f>IF(OR(B1563="",E1563=""),"",IF(D1563="Sold",-ABS(E1563),IF(D1563="Adjustment",E1563,ABS(E1563))))</f>
        <v/>
      </c>
      <c r="G1563" s="17" t="n"/>
    </row>
    <row r="1564">
      <c r="A1564" s="16" t="n"/>
      <c r="B1564" s="17" t="n"/>
      <c r="C1564" s="18">
        <f>IF(B1564="","",IFERROR(INDEX('Your items'!$B$6:$B$205,MATCH(B1564,'Your items'!$A$6:$A$205,0)),"Unknown SKU"))</f>
        <v/>
      </c>
      <c r="D1564" s="17" t="n"/>
      <c r="E1564" s="19" t="n"/>
      <c r="F1564" s="20">
        <f>IF(OR(B1564="",E1564=""),"",IF(D1564="Sold",-ABS(E1564),IF(D1564="Adjustment",E1564,ABS(E1564))))</f>
        <v/>
      </c>
      <c r="G1564" s="17" t="n"/>
    </row>
    <row r="1565">
      <c r="A1565" s="16" t="n"/>
      <c r="B1565" s="17" t="n"/>
      <c r="C1565" s="18">
        <f>IF(B1565="","",IFERROR(INDEX('Your items'!$B$6:$B$205,MATCH(B1565,'Your items'!$A$6:$A$205,0)),"Unknown SKU"))</f>
        <v/>
      </c>
      <c r="D1565" s="17" t="n"/>
      <c r="E1565" s="19" t="n"/>
      <c r="F1565" s="20">
        <f>IF(OR(B1565="",E1565=""),"",IF(D1565="Sold",-ABS(E1565),IF(D1565="Adjustment",E1565,ABS(E1565))))</f>
        <v/>
      </c>
      <c r="G1565" s="17" t="n"/>
    </row>
    <row r="1566">
      <c r="A1566" s="16" t="n"/>
      <c r="B1566" s="17" t="n"/>
      <c r="C1566" s="18">
        <f>IF(B1566="","",IFERROR(INDEX('Your items'!$B$6:$B$205,MATCH(B1566,'Your items'!$A$6:$A$205,0)),"Unknown SKU"))</f>
        <v/>
      </c>
      <c r="D1566" s="17" t="n"/>
      <c r="E1566" s="19" t="n"/>
      <c r="F1566" s="20">
        <f>IF(OR(B1566="",E1566=""),"",IF(D1566="Sold",-ABS(E1566),IF(D1566="Adjustment",E1566,ABS(E1566))))</f>
        <v/>
      </c>
      <c r="G1566" s="17" t="n"/>
    </row>
    <row r="1567">
      <c r="A1567" s="16" t="n"/>
      <c r="B1567" s="17" t="n"/>
      <c r="C1567" s="18">
        <f>IF(B1567="","",IFERROR(INDEX('Your items'!$B$6:$B$205,MATCH(B1567,'Your items'!$A$6:$A$205,0)),"Unknown SKU"))</f>
        <v/>
      </c>
      <c r="D1567" s="17" t="n"/>
      <c r="E1567" s="19" t="n"/>
      <c r="F1567" s="20">
        <f>IF(OR(B1567="",E1567=""),"",IF(D1567="Sold",-ABS(E1567),IF(D1567="Adjustment",E1567,ABS(E1567))))</f>
        <v/>
      </c>
      <c r="G1567" s="17" t="n"/>
    </row>
    <row r="1568">
      <c r="A1568" s="16" t="n"/>
      <c r="B1568" s="17" t="n"/>
      <c r="C1568" s="18">
        <f>IF(B1568="","",IFERROR(INDEX('Your items'!$B$6:$B$205,MATCH(B1568,'Your items'!$A$6:$A$205,0)),"Unknown SKU"))</f>
        <v/>
      </c>
      <c r="D1568" s="17" t="n"/>
      <c r="E1568" s="19" t="n"/>
      <c r="F1568" s="20">
        <f>IF(OR(B1568="",E1568=""),"",IF(D1568="Sold",-ABS(E1568),IF(D1568="Adjustment",E1568,ABS(E1568))))</f>
        <v/>
      </c>
      <c r="G1568" s="17" t="n"/>
    </row>
    <row r="1569">
      <c r="A1569" s="16" t="n"/>
      <c r="B1569" s="17" t="n"/>
      <c r="C1569" s="18">
        <f>IF(B1569="","",IFERROR(INDEX('Your items'!$B$6:$B$205,MATCH(B1569,'Your items'!$A$6:$A$205,0)),"Unknown SKU"))</f>
        <v/>
      </c>
      <c r="D1569" s="17" t="n"/>
      <c r="E1569" s="19" t="n"/>
      <c r="F1569" s="20">
        <f>IF(OR(B1569="",E1569=""),"",IF(D1569="Sold",-ABS(E1569),IF(D1569="Adjustment",E1569,ABS(E1569))))</f>
        <v/>
      </c>
      <c r="G1569" s="17" t="n"/>
    </row>
    <row r="1570">
      <c r="A1570" s="16" t="n"/>
      <c r="B1570" s="17" t="n"/>
      <c r="C1570" s="18">
        <f>IF(B1570="","",IFERROR(INDEX('Your items'!$B$6:$B$205,MATCH(B1570,'Your items'!$A$6:$A$205,0)),"Unknown SKU"))</f>
        <v/>
      </c>
      <c r="D1570" s="17" t="n"/>
      <c r="E1570" s="19" t="n"/>
      <c r="F1570" s="20">
        <f>IF(OR(B1570="",E1570=""),"",IF(D1570="Sold",-ABS(E1570),IF(D1570="Adjustment",E1570,ABS(E1570))))</f>
        <v/>
      </c>
      <c r="G1570" s="17" t="n"/>
    </row>
    <row r="1571">
      <c r="A1571" s="16" t="n"/>
      <c r="B1571" s="17" t="n"/>
      <c r="C1571" s="18">
        <f>IF(B1571="","",IFERROR(INDEX('Your items'!$B$6:$B$205,MATCH(B1571,'Your items'!$A$6:$A$205,0)),"Unknown SKU"))</f>
        <v/>
      </c>
      <c r="D1571" s="17" t="n"/>
      <c r="E1571" s="19" t="n"/>
      <c r="F1571" s="20">
        <f>IF(OR(B1571="",E1571=""),"",IF(D1571="Sold",-ABS(E1571),IF(D1571="Adjustment",E1571,ABS(E1571))))</f>
        <v/>
      </c>
      <c r="G1571" s="17" t="n"/>
    </row>
    <row r="1572">
      <c r="A1572" s="16" t="n"/>
      <c r="B1572" s="17" t="n"/>
      <c r="C1572" s="18">
        <f>IF(B1572="","",IFERROR(INDEX('Your items'!$B$6:$B$205,MATCH(B1572,'Your items'!$A$6:$A$205,0)),"Unknown SKU"))</f>
        <v/>
      </c>
      <c r="D1572" s="17" t="n"/>
      <c r="E1572" s="19" t="n"/>
      <c r="F1572" s="20">
        <f>IF(OR(B1572="",E1572=""),"",IF(D1572="Sold",-ABS(E1572),IF(D1572="Adjustment",E1572,ABS(E1572))))</f>
        <v/>
      </c>
      <c r="G1572" s="17" t="n"/>
    </row>
    <row r="1573">
      <c r="A1573" s="16" t="n"/>
      <c r="B1573" s="17" t="n"/>
      <c r="C1573" s="18">
        <f>IF(B1573="","",IFERROR(INDEX('Your items'!$B$6:$B$205,MATCH(B1573,'Your items'!$A$6:$A$205,0)),"Unknown SKU"))</f>
        <v/>
      </c>
      <c r="D1573" s="17" t="n"/>
      <c r="E1573" s="19" t="n"/>
      <c r="F1573" s="20">
        <f>IF(OR(B1573="",E1573=""),"",IF(D1573="Sold",-ABS(E1573),IF(D1573="Adjustment",E1573,ABS(E1573))))</f>
        <v/>
      </c>
      <c r="G1573" s="17" t="n"/>
    </row>
    <row r="1574">
      <c r="A1574" s="16" t="n"/>
      <c r="B1574" s="17" t="n"/>
      <c r="C1574" s="18">
        <f>IF(B1574="","",IFERROR(INDEX('Your items'!$B$6:$B$205,MATCH(B1574,'Your items'!$A$6:$A$205,0)),"Unknown SKU"))</f>
        <v/>
      </c>
      <c r="D1574" s="17" t="n"/>
      <c r="E1574" s="19" t="n"/>
      <c r="F1574" s="20">
        <f>IF(OR(B1574="",E1574=""),"",IF(D1574="Sold",-ABS(E1574),IF(D1574="Adjustment",E1574,ABS(E1574))))</f>
        <v/>
      </c>
      <c r="G1574" s="17" t="n"/>
    </row>
    <row r="1575">
      <c r="A1575" s="16" t="n"/>
      <c r="B1575" s="17" t="n"/>
      <c r="C1575" s="18">
        <f>IF(B1575="","",IFERROR(INDEX('Your items'!$B$6:$B$205,MATCH(B1575,'Your items'!$A$6:$A$205,0)),"Unknown SKU"))</f>
        <v/>
      </c>
      <c r="D1575" s="17" t="n"/>
      <c r="E1575" s="19" t="n"/>
      <c r="F1575" s="20">
        <f>IF(OR(B1575="",E1575=""),"",IF(D1575="Sold",-ABS(E1575),IF(D1575="Adjustment",E1575,ABS(E1575))))</f>
        <v/>
      </c>
      <c r="G1575" s="17" t="n"/>
    </row>
    <row r="1576">
      <c r="A1576" s="16" t="n"/>
      <c r="B1576" s="17" t="n"/>
      <c r="C1576" s="18">
        <f>IF(B1576="","",IFERROR(INDEX('Your items'!$B$6:$B$205,MATCH(B1576,'Your items'!$A$6:$A$205,0)),"Unknown SKU"))</f>
        <v/>
      </c>
      <c r="D1576" s="17" t="n"/>
      <c r="E1576" s="19" t="n"/>
      <c r="F1576" s="20">
        <f>IF(OR(B1576="",E1576=""),"",IF(D1576="Sold",-ABS(E1576),IF(D1576="Adjustment",E1576,ABS(E1576))))</f>
        <v/>
      </c>
      <c r="G1576" s="17" t="n"/>
    </row>
    <row r="1577">
      <c r="A1577" s="16" t="n"/>
      <c r="B1577" s="17" t="n"/>
      <c r="C1577" s="18">
        <f>IF(B1577="","",IFERROR(INDEX('Your items'!$B$6:$B$205,MATCH(B1577,'Your items'!$A$6:$A$205,0)),"Unknown SKU"))</f>
        <v/>
      </c>
      <c r="D1577" s="17" t="n"/>
      <c r="E1577" s="19" t="n"/>
      <c r="F1577" s="20">
        <f>IF(OR(B1577="",E1577=""),"",IF(D1577="Sold",-ABS(E1577),IF(D1577="Adjustment",E1577,ABS(E1577))))</f>
        <v/>
      </c>
      <c r="G1577" s="17" t="n"/>
    </row>
    <row r="1578">
      <c r="A1578" s="16" t="n"/>
      <c r="B1578" s="17" t="n"/>
      <c r="C1578" s="18">
        <f>IF(B1578="","",IFERROR(INDEX('Your items'!$B$6:$B$205,MATCH(B1578,'Your items'!$A$6:$A$205,0)),"Unknown SKU"))</f>
        <v/>
      </c>
      <c r="D1578" s="17" t="n"/>
      <c r="E1578" s="19" t="n"/>
      <c r="F1578" s="20">
        <f>IF(OR(B1578="",E1578=""),"",IF(D1578="Sold",-ABS(E1578),IF(D1578="Adjustment",E1578,ABS(E1578))))</f>
        <v/>
      </c>
      <c r="G1578" s="17" t="n"/>
    </row>
    <row r="1579">
      <c r="A1579" s="16" t="n"/>
      <c r="B1579" s="17" t="n"/>
      <c r="C1579" s="18">
        <f>IF(B1579="","",IFERROR(INDEX('Your items'!$B$6:$B$205,MATCH(B1579,'Your items'!$A$6:$A$205,0)),"Unknown SKU"))</f>
        <v/>
      </c>
      <c r="D1579" s="17" t="n"/>
      <c r="E1579" s="19" t="n"/>
      <c r="F1579" s="20">
        <f>IF(OR(B1579="",E1579=""),"",IF(D1579="Sold",-ABS(E1579),IF(D1579="Adjustment",E1579,ABS(E1579))))</f>
        <v/>
      </c>
      <c r="G1579" s="17" t="n"/>
    </row>
    <row r="1580">
      <c r="A1580" s="16" t="n"/>
      <c r="B1580" s="17" t="n"/>
      <c r="C1580" s="18">
        <f>IF(B1580="","",IFERROR(INDEX('Your items'!$B$6:$B$205,MATCH(B1580,'Your items'!$A$6:$A$205,0)),"Unknown SKU"))</f>
        <v/>
      </c>
      <c r="D1580" s="17" t="n"/>
      <c r="E1580" s="19" t="n"/>
      <c r="F1580" s="20">
        <f>IF(OR(B1580="",E1580=""),"",IF(D1580="Sold",-ABS(E1580),IF(D1580="Adjustment",E1580,ABS(E1580))))</f>
        <v/>
      </c>
      <c r="G1580" s="17" t="n"/>
    </row>
    <row r="1581">
      <c r="A1581" s="16" t="n"/>
      <c r="B1581" s="17" t="n"/>
      <c r="C1581" s="18">
        <f>IF(B1581="","",IFERROR(INDEX('Your items'!$B$6:$B$205,MATCH(B1581,'Your items'!$A$6:$A$205,0)),"Unknown SKU"))</f>
        <v/>
      </c>
      <c r="D1581" s="17" t="n"/>
      <c r="E1581" s="19" t="n"/>
      <c r="F1581" s="20">
        <f>IF(OR(B1581="",E1581=""),"",IF(D1581="Sold",-ABS(E1581),IF(D1581="Adjustment",E1581,ABS(E1581))))</f>
        <v/>
      </c>
      <c r="G1581" s="17" t="n"/>
    </row>
    <row r="1582">
      <c r="A1582" s="16" t="n"/>
      <c r="B1582" s="17" t="n"/>
      <c r="C1582" s="18">
        <f>IF(B1582="","",IFERROR(INDEX('Your items'!$B$6:$B$205,MATCH(B1582,'Your items'!$A$6:$A$205,0)),"Unknown SKU"))</f>
        <v/>
      </c>
      <c r="D1582" s="17" t="n"/>
      <c r="E1582" s="19" t="n"/>
      <c r="F1582" s="20">
        <f>IF(OR(B1582="",E1582=""),"",IF(D1582="Sold",-ABS(E1582),IF(D1582="Adjustment",E1582,ABS(E1582))))</f>
        <v/>
      </c>
      <c r="G1582" s="17" t="n"/>
    </row>
    <row r="1583">
      <c r="A1583" s="16" t="n"/>
      <c r="B1583" s="17" t="n"/>
      <c r="C1583" s="18">
        <f>IF(B1583="","",IFERROR(INDEX('Your items'!$B$6:$B$205,MATCH(B1583,'Your items'!$A$6:$A$205,0)),"Unknown SKU"))</f>
        <v/>
      </c>
      <c r="D1583" s="17" t="n"/>
      <c r="E1583" s="19" t="n"/>
      <c r="F1583" s="20">
        <f>IF(OR(B1583="",E1583=""),"",IF(D1583="Sold",-ABS(E1583),IF(D1583="Adjustment",E1583,ABS(E1583))))</f>
        <v/>
      </c>
      <c r="G1583" s="17" t="n"/>
    </row>
    <row r="1584">
      <c r="A1584" s="16" t="n"/>
      <c r="B1584" s="17" t="n"/>
      <c r="C1584" s="18">
        <f>IF(B1584="","",IFERROR(INDEX('Your items'!$B$6:$B$205,MATCH(B1584,'Your items'!$A$6:$A$205,0)),"Unknown SKU"))</f>
        <v/>
      </c>
      <c r="D1584" s="17" t="n"/>
      <c r="E1584" s="19" t="n"/>
      <c r="F1584" s="20">
        <f>IF(OR(B1584="",E1584=""),"",IF(D1584="Sold",-ABS(E1584),IF(D1584="Adjustment",E1584,ABS(E1584))))</f>
        <v/>
      </c>
      <c r="G1584" s="17" t="n"/>
    </row>
    <row r="1585">
      <c r="A1585" s="16" t="n"/>
      <c r="B1585" s="17" t="n"/>
      <c r="C1585" s="18">
        <f>IF(B1585="","",IFERROR(INDEX('Your items'!$B$6:$B$205,MATCH(B1585,'Your items'!$A$6:$A$205,0)),"Unknown SKU"))</f>
        <v/>
      </c>
      <c r="D1585" s="17" t="n"/>
      <c r="E1585" s="19" t="n"/>
      <c r="F1585" s="20">
        <f>IF(OR(B1585="",E1585=""),"",IF(D1585="Sold",-ABS(E1585),IF(D1585="Adjustment",E1585,ABS(E1585))))</f>
        <v/>
      </c>
      <c r="G1585" s="17" t="n"/>
    </row>
    <row r="1586">
      <c r="A1586" s="16" t="n"/>
      <c r="B1586" s="17" t="n"/>
      <c r="C1586" s="18">
        <f>IF(B1586="","",IFERROR(INDEX('Your items'!$B$6:$B$205,MATCH(B1586,'Your items'!$A$6:$A$205,0)),"Unknown SKU"))</f>
        <v/>
      </c>
      <c r="D1586" s="17" t="n"/>
      <c r="E1586" s="19" t="n"/>
      <c r="F1586" s="20">
        <f>IF(OR(B1586="",E1586=""),"",IF(D1586="Sold",-ABS(E1586),IF(D1586="Adjustment",E1586,ABS(E1586))))</f>
        <v/>
      </c>
      <c r="G1586" s="17" t="n"/>
    </row>
    <row r="1587">
      <c r="A1587" s="16" t="n"/>
      <c r="B1587" s="17" t="n"/>
      <c r="C1587" s="18">
        <f>IF(B1587="","",IFERROR(INDEX('Your items'!$B$6:$B$205,MATCH(B1587,'Your items'!$A$6:$A$205,0)),"Unknown SKU"))</f>
        <v/>
      </c>
      <c r="D1587" s="17" t="n"/>
      <c r="E1587" s="19" t="n"/>
      <c r="F1587" s="20">
        <f>IF(OR(B1587="",E1587=""),"",IF(D1587="Sold",-ABS(E1587),IF(D1587="Adjustment",E1587,ABS(E1587))))</f>
        <v/>
      </c>
      <c r="G1587" s="17" t="n"/>
    </row>
    <row r="1588">
      <c r="A1588" s="16" t="n"/>
      <c r="B1588" s="17" t="n"/>
      <c r="C1588" s="18">
        <f>IF(B1588="","",IFERROR(INDEX('Your items'!$B$6:$B$205,MATCH(B1588,'Your items'!$A$6:$A$205,0)),"Unknown SKU"))</f>
        <v/>
      </c>
      <c r="D1588" s="17" t="n"/>
      <c r="E1588" s="19" t="n"/>
      <c r="F1588" s="20">
        <f>IF(OR(B1588="",E1588=""),"",IF(D1588="Sold",-ABS(E1588),IF(D1588="Adjustment",E1588,ABS(E1588))))</f>
        <v/>
      </c>
      <c r="G1588" s="17" t="n"/>
    </row>
    <row r="1589">
      <c r="A1589" s="16" t="n"/>
      <c r="B1589" s="17" t="n"/>
      <c r="C1589" s="18">
        <f>IF(B1589="","",IFERROR(INDEX('Your items'!$B$6:$B$205,MATCH(B1589,'Your items'!$A$6:$A$205,0)),"Unknown SKU"))</f>
        <v/>
      </c>
      <c r="D1589" s="17" t="n"/>
      <c r="E1589" s="19" t="n"/>
      <c r="F1589" s="20">
        <f>IF(OR(B1589="",E1589=""),"",IF(D1589="Sold",-ABS(E1589),IF(D1589="Adjustment",E1589,ABS(E1589))))</f>
        <v/>
      </c>
      <c r="G1589" s="17" t="n"/>
    </row>
    <row r="1590">
      <c r="A1590" s="16" t="n"/>
      <c r="B1590" s="17" t="n"/>
      <c r="C1590" s="18">
        <f>IF(B1590="","",IFERROR(INDEX('Your items'!$B$6:$B$205,MATCH(B1590,'Your items'!$A$6:$A$205,0)),"Unknown SKU"))</f>
        <v/>
      </c>
      <c r="D1590" s="17" t="n"/>
      <c r="E1590" s="19" t="n"/>
      <c r="F1590" s="20">
        <f>IF(OR(B1590="",E1590=""),"",IF(D1590="Sold",-ABS(E1590),IF(D1590="Adjustment",E1590,ABS(E1590))))</f>
        <v/>
      </c>
      <c r="G1590" s="17" t="n"/>
    </row>
    <row r="1591">
      <c r="A1591" s="16" t="n"/>
      <c r="B1591" s="17" t="n"/>
      <c r="C1591" s="18">
        <f>IF(B1591="","",IFERROR(INDEX('Your items'!$B$6:$B$205,MATCH(B1591,'Your items'!$A$6:$A$205,0)),"Unknown SKU"))</f>
        <v/>
      </c>
      <c r="D1591" s="17" t="n"/>
      <c r="E1591" s="19" t="n"/>
      <c r="F1591" s="20">
        <f>IF(OR(B1591="",E1591=""),"",IF(D1591="Sold",-ABS(E1591),IF(D1591="Adjustment",E1591,ABS(E1591))))</f>
        <v/>
      </c>
      <c r="G1591" s="17" t="n"/>
    </row>
    <row r="1592">
      <c r="A1592" s="16" t="n"/>
      <c r="B1592" s="17" t="n"/>
      <c r="C1592" s="18">
        <f>IF(B1592="","",IFERROR(INDEX('Your items'!$B$6:$B$205,MATCH(B1592,'Your items'!$A$6:$A$205,0)),"Unknown SKU"))</f>
        <v/>
      </c>
      <c r="D1592" s="17" t="n"/>
      <c r="E1592" s="19" t="n"/>
      <c r="F1592" s="20">
        <f>IF(OR(B1592="",E1592=""),"",IF(D1592="Sold",-ABS(E1592),IF(D1592="Adjustment",E1592,ABS(E1592))))</f>
        <v/>
      </c>
      <c r="G1592" s="17" t="n"/>
    </row>
    <row r="1593">
      <c r="A1593" s="16" t="n"/>
      <c r="B1593" s="17" t="n"/>
      <c r="C1593" s="18">
        <f>IF(B1593="","",IFERROR(INDEX('Your items'!$B$6:$B$205,MATCH(B1593,'Your items'!$A$6:$A$205,0)),"Unknown SKU"))</f>
        <v/>
      </c>
      <c r="D1593" s="17" t="n"/>
      <c r="E1593" s="19" t="n"/>
      <c r="F1593" s="20">
        <f>IF(OR(B1593="",E1593=""),"",IF(D1593="Sold",-ABS(E1593),IF(D1593="Adjustment",E1593,ABS(E1593))))</f>
        <v/>
      </c>
      <c r="G1593" s="17" t="n"/>
    </row>
    <row r="1594">
      <c r="A1594" s="16" t="n"/>
      <c r="B1594" s="17" t="n"/>
      <c r="C1594" s="18">
        <f>IF(B1594="","",IFERROR(INDEX('Your items'!$B$6:$B$205,MATCH(B1594,'Your items'!$A$6:$A$205,0)),"Unknown SKU"))</f>
        <v/>
      </c>
      <c r="D1594" s="17" t="n"/>
      <c r="E1594" s="19" t="n"/>
      <c r="F1594" s="20">
        <f>IF(OR(B1594="",E1594=""),"",IF(D1594="Sold",-ABS(E1594),IF(D1594="Adjustment",E1594,ABS(E1594))))</f>
        <v/>
      </c>
      <c r="G1594" s="17" t="n"/>
    </row>
    <row r="1595">
      <c r="A1595" s="16" t="n"/>
      <c r="B1595" s="17" t="n"/>
      <c r="C1595" s="18">
        <f>IF(B1595="","",IFERROR(INDEX('Your items'!$B$6:$B$205,MATCH(B1595,'Your items'!$A$6:$A$205,0)),"Unknown SKU"))</f>
        <v/>
      </c>
      <c r="D1595" s="17" t="n"/>
      <c r="E1595" s="19" t="n"/>
      <c r="F1595" s="20">
        <f>IF(OR(B1595="",E1595=""),"",IF(D1595="Sold",-ABS(E1595),IF(D1595="Adjustment",E1595,ABS(E1595))))</f>
        <v/>
      </c>
      <c r="G1595" s="17" t="n"/>
    </row>
    <row r="1596">
      <c r="A1596" s="16" t="n"/>
      <c r="B1596" s="17" t="n"/>
      <c r="C1596" s="18">
        <f>IF(B1596="","",IFERROR(INDEX('Your items'!$B$6:$B$205,MATCH(B1596,'Your items'!$A$6:$A$205,0)),"Unknown SKU"))</f>
        <v/>
      </c>
      <c r="D1596" s="17" t="n"/>
      <c r="E1596" s="19" t="n"/>
      <c r="F1596" s="20">
        <f>IF(OR(B1596="",E1596=""),"",IF(D1596="Sold",-ABS(E1596),IF(D1596="Adjustment",E1596,ABS(E1596))))</f>
        <v/>
      </c>
      <c r="G1596" s="17" t="n"/>
    </row>
    <row r="1597">
      <c r="A1597" s="16" t="n"/>
      <c r="B1597" s="17" t="n"/>
      <c r="C1597" s="18">
        <f>IF(B1597="","",IFERROR(INDEX('Your items'!$B$6:$B$205,MATCH(B1597,'Your items'!$A$6:$A$205,0)),"Unknown SKU"))</f>
        <v/>
      </c>
      <c r="D1597" s="17" t="n"/>
      <c r="E1597" s="19" t="n"/>
      <c r="F1597" s="20">
        <f>IF(OR(B1597="",E1597=""),"",IF(D1597="Sold",-ABS(E1597),IF(D1597="Adjustment",E1597,ABS(E1597))))</f>
        <v/>
      </c>
      <c r="G1597" s="17" t="n"/>
    </row>
    <row r="1598">
      <c r="A1598" s="16" t="n"/>
      <c r="B1598" s="17" t="n"/>
      <c r="C1598" s="18">
        <f>IF(B1598="","",IFERROR(INDEX('Your items'!$B$6:$B$205,MATCH(B1598,'Your items'!$A$6:$A$205,0)),"Unknown SKU"))</f>
        <v/>
      </c>
      <c r="D1598" s="17" t="n"/>
      <c r="E1598" s="19" t="n"/>
      <c r="F1598" s="20">
        <f>IF(OR(B1598="",E1598=""),"",IF(D1598="Sold",-ABS(E1598),IF(D1598="Adjustment",E1598,ABS(E1598))))</f>
        <v/>
      </c>
      <c r="G1598" s="17" t="n"/>
    </row>
    <row r="1599">
      <c r="A1599" s="16" t="n"/>
      <c r="B1599" s="17" t="n"/>
      <c r="C1599" s="18">
        <f>IF(B1599="","",IFERROR(INDEX('Your items'!$B$6:$B$205,MATCH(B1599,'Your items'!$A$6:$A$205,0)),"Unknown SKU"))</f>
        <v/>
      </c>
      <c r="D1599" s="17" t="n"/>
      <c r="E1599" s="19" t="n"/>
      <c r="F1599" s="20">
        <f>IF(OR(B1599="",E1599=""),"",IF(D1599="Sold",-ABS(E1599),IF(D1599="Adjustment",E1599,ABS(E1599))))</f>
        <v/>
      </c>
      <c r="G1599" s="17" t="n"/>
    </row>
    <row r="1600">
      <c r="A1600" s="16" t="n"/>
      <c r="B1600" s="17" t="n"/>
      <c r="C1600" s="18">
        <f>IF(B1600="","",IFERROR(INDEX('Your items'!$B$6:$B$205,MATCH(B1600,'Your items'!$A$6:$A$205,0)),"Unknown SKU"))</f>
        <v/>
      </c>
      <c r="D1600" s="17" t="n"/>
      <c r="E1600" s="19" t="n"/>
      <c r="F1600" s="20">
        <f>IF(OR(B1600="",E1600=""),"",IF(D1600="Sold",-ABS(E1600),IF(D1600="Adjustment",E1600,ABS(E1600))))</f>
        <v/>
      </c>
      <c r="G1600" s="17" t="n"/>
    </row>
    <row r="1601">
      <c r="A1601" s="16" t="n"/>
      <c r="B1601" s="17" t="n"/>
      <c r="C1601" s="18">
        <f>IF(B1601="","",IFERROR(INDEX('Your items'!$B$6:$B$205,MATCH(B1601,'Your items'!$A$6:$A$205,0)),"Unknown SKU"))</f>
        <v/>
      </c>
      <c r="D1601" s="17" t="n"/>
      <c r="E1601" s="19" t="n"/>
      <c r="F1601" s="20">
        <f>IF(OR(B1601="",E1601=""),"",IF(D1601="Sold",-ABS(E1601),IF(D1601="Adjustment",E1601,ABS(E1601))))</f>
        <v/>
      </c>
      <c r="G1601" s="17" t="n"/>
    </row>
    <row r="1602">
      <c r="A1602" s="16" t="n"/>
      <c r="B1602" s="17" t="n"/>
      <c r="C1602" s="18">
        <f>IF(B1602="","",IFERROR(INDEX('Your items'!$B$6:$B$205,MATCH(B1602,'Your items'!$A$6:$A$205,0)),"Unknown SKU"))</f>
        <v/>
      </c>
      <c r="D1602" s="17" t="n"/>
      <c r="E1602" s="19" t="n"/>
      <c r="F1602" s="20">
        <f>IF(OR(B1602="",E1602=""),"",IF(D1602="Sold",-ABS(E1602),IF(D1602="Adjustment",E1602,ABS(E1602))))</f>
        <v/>
      </c>
      <c r="G1602" s="17" t="n"/>
    </row>
    <row r="1603">
      <c r="A1603" s="16" t="n"/>
      <c r="B1603" s="17" t="n"/>
      <c r="C1603" s="18">
        <f>IF(B1603="","",IFERROR(INDEX('Your items'!$B$6:$B$205,MATCH(B1603,'Your items'!$A$6:$A$205,0)),"Unknown SKU"))</f>
        <v/>
      </c>
      <c r="D1603" s="17" t="n"/>
      <c r="E1603" s="19" t="n"/>
      <c r="F1603" s="20">
        <f>IF(OR(B1603="",E1603=""),"",IF(D1603="Sold",-ABS(E1603),IF(D1603="Adjustment",E1603,ABS(E1603))))</f>
        <v/>
      </c>
      <c r="G1603" s="17" t="n"/>
    </row>
    <row r="1604">
      <c r="A1604" s="16" t="n"/>
      <c r="B1604" s="17" t="n"/>
      <c r="C1604" s="18">
        <f>IF(B1604="","",IFERROR(INDEX('Your items'!$B$6:$B$205,MATCH(B1604,'Your items'!$A$6:$A$205,0)),"Unknown SKU"))</f>
        <v/>
      </c>
      <c r="D1604" s="17" t="n"/>
      <c r="E1604" s="19" t="n"/>
      <c r="F1604" s="20">
        <f>IF(OR(B1604="",E1604=""),"",IF(D1604="Sold",-ABS(E1604),IF(D1604="Adjustment",E1604,ABS(E1604))))</f>
        <v/>
      </c>
      <c r="G1604" s="17" t="n"/>
    </row>
    <row r="1605">
      <c r="A1605" s="16" t="n"/>
      <c r="B1605" s="17" t="n"/>
      <c r="C1605" s="18">
        <f>IF(B1605="","",IFERROR(INDEX('Your items'!$B$6:$B$205,MATCH(B1605,'Your items'!$A$6:$A$205,0)),"Unknown SKU"))</f>
        <v/>
      </c>
      <c r="D1605" s="17" t="n"/>
      <c r="E1605" s="19" t="n"/>
      <c r="F1605" s="20">
        <f>IF(OR(B1605="",E1605=""),"",IF(D1605="Sold",-ABS(E1605),IF(D1605="Adjustment",E1605,ABS(E1605))))</f>
        <v/>
      </c>
      <c r="G1605" s="17" t="n"/>
    </row>
    <row r="1606">
      <c r="A1606" s="16" t="n"/>
      <c r="B1606" s="17" t="n"/>
      <c r="C1606" s="18">
        <f>IF(B1606="","",IFERROR(INDEX('Your items'!$B$6:$B$205,MATCH(B1606,'Your items'!$A$6:$A$205,0)),"Unknown SKU"))</f>
        <v/>
      </c>
      <c r="D1606" s="17" t="n"/>
      <c r="E1606" s="19" t="n"/>
      <c r="F1606" s="20">
        <f>IF(OR(B1606="",E1606=""),"",IF(D1606="Sold",-ABS(E1606),IF(D1606="Adjustment",E1606,ABS(E1606))))</f>
        <v/>
      </c>
      <c r="G1606" s="17" t="n"/>
    </row>
    <row r="1607">
      <c r="A1607" s="16" t="n"/>
      <c r="B1607" s="17" t="n"/>
      <c r="C1607" s="18">
        <f>IF(B1607="","",IFERROR(INDEX('Your items'!$B$6:$B$205,MATCH(B1607,'Your items'!$A$6:$A$205,0)),"Unknown SKU"))</f>
        <v/>
      </c>
      <c r="D1607" s="17" t="n"/>
      <c r="E1607" s="19" t="n"/>
      <c r="F1607" s="20">
        <f>IF(OR(B1607="",E1607=""),"",IF(D1607="Sold",-ABS(E1607),IF(D1607="Adjustment",E1607,ABS(E1607))))</f>
        <v/>
      </c>
      <c r="G1607" s="17" t="n"/>
    </row>
    <row r="1608">
      <c r="A1608" s="16" t="n"/>
      <c r="B1608" s="17" t="n"/>
      <c r="C1608" s="18">
        <f>IF(B1608="","",IFERROR(INDEX('Your items'!$B$6:$B$205,MATCH(B1608,'Your items'!$A$6:$A$205,0)),"Unknown SKU"))</f>
        <v/>
      </c>
      <c r="D1608" s="17" t="n"/>
      <c r="E1608" s="19" t="n"/>
      <c r="F1608" s="20">
        <f>IF(OR(B1608="",E1608=""),"",IF(D1608="Sold",-ABS(E1608),IF(D1608="Adjustment",E1608,ABS(E1608))))</f>
        <v/>
      </c>
      <c r="G1608" s="17" t="n"/>
    </row>
    <row r="1609">
      <c r="A1609" s="16" t="n"/>
      <c r="B1609" s="17" t="n"/>
      <c r="C1609" s="18">
        <f>IF(B1609="","",IFERROR(INDEX('Your items'!$B$6:$B$205,MATCH(B1609,'Your items'!$A$6:$A$205,0)),"Unknown SKU"))</f>
        <v/>
      </c>
      <c r="D1609" s="17" t="n"/>
      <c r="E1609" s="19" t="n"/>
      <c r="F1609" s="20">
        <f>IF(OR(B1609="",E1609=""),"",IF(D1609="Sold",-ABS(E1609),IF(D1609="Adjustment",E1609,ABS(E1609))))</f>
        <v/>
      </c>
      <c r="G1609" s="17" t="n"/>
    </row>
    <row r="1610">
      <c r="A1610" s="16" t="n"/>
      <c r="B1610" s="17" t="n"/>
      <c r="C1610" s="18">
        <f>IF(B1610="","",IFERROR(INDEX('Your items'!$B$6:$B$205,MATCH(B1610,'Your items'!$A$6:$A$205,0)),"Unknown SKU"))</f>
        <v/>
      </c>
      <c r="D1610" s="17" t="n"/>
      <c r="E1610" s="19" t="n"/>
      <c r="F1610" s="20">
        <f>IF(OR(B1610="",E1610=""),"",IF(D1610="Sold",-ABS(E1610),IF(D1610="Adjustment",E1610,ABS(E1610))))</f>
        <v/>
      </c>
      <c r="G1610" s="17" t="n"/>
    </row>
    <row r="1611">
      <c r="A1611" s="16" t="n"/>
      <c r="B1611" s="17" t="n"/>
      <c r="C1611" s="18">
        <f>IF(B1611="","",IFERROR(INDEX('Your items'!$B$6:$B$205,MATCH(B1611,'Your items'!$A$6:$A$205,0)),"Unknown SKU"))</f>
        <v/>
      </c>
      <c r="D1611" s="17" t="n"/>
      <c r="E1611" s="19" t="n"/>
      <c r="F1611" s="20">
        <f>IF(OR(B1611="",E1611=""),"",IF(D1611="Sold",-ABS(E1611),IF(D1611="Adjustment",E1611,ABS(E1611))))</f>
        <v/>
      </c>
      <c r="G1611" s="17" t="n"/>
    </row>
    <row r="1612">
      <c r="A1612" s="16" t="n"/>
      <c r="B1612" s="17" t="n"/>
      <c r="C1612" s="18">
        <f>IF(B1612="","",IFERROR(INDEX('Your items'!$B$6:$B$205,MATCH(B1612,'Your items'!$A$6:$A$205,0)),"Unknown SKU"))</f>
        <v/>
      </c>
      <c r="D1612" s="17" t="n"/>
      <c r="E1612" s="19" t="n"/>
      <c r="F1612" s="20">
        <f>IF(OR(B1612="",E1612=""),"",IF(D1612="Sold",-ABS(E1612),IF(D1612="Adjustment",E1612,ABS(E1612))))</f>
        <v/>
      </c>
      <c r="G1612" s="17" t="n"/>
    </row>
    <row r="1613">
      <c r="A1613" s="16" t="n"/>
      <c r="B1613" s="17" t="n"/>
      <c r="C1613" s="18">
        <f>IF(B1613="","",IFERROR(INDEX('Your items'!$B$6:$B$205,MATCH(B1613,'Your items'!$A$6:$A$205,0)),"Unknown SKU"))</f>
        <v/>
      </c>
      <c r="D1613" s="17" t="n"/>
      <c r="E1613" s="19" t="n"/>
      <c r="F1613" s="20">
        <f>IF(OR(B1613="",E1613=""),"",IF(D1613="Sold",-ABS(E1613),IF(D1613="Adjustment",E1613,ABS(E1613))))</f>
        <v/>
      </c>
      <c r="G1613" s="17" t="n"/>
    </row>
    <row r="1614">
      <c r="A1614" s="16" t="n"/>
      <c r="B1614" s="17" t="n"/>
      <c r="C1614" s="18">
        <f>IF(B1614="","",IFERROR(INDEX('Your items'!$B$6:$B$205,MATCH(B1614,'Your items'!$A$6:$A$205,0)),"Unknown SKU"))</f>
        <v/>
      </c>
      <c r="D1614" s="17" t="n"/>
      <c r="E1614" s="19" t="n"/>
      <c r="F1614" s="20">
        <f>IF(OR(B1614="",E1614=""),"",IF(D1614="Sold",-ABS(E1614),IF(D1614="Adjustment",E1614,ABS(E1614))))</f>
        <v/>
      </c>
      <c r="G1614" s="17" t="n"/>
    </row>
    <row r="1615">
      <c r="A1615" s="16" t="n"/>
      <c r="B1615" s="17" t="n"/>
      <c r="C1615" s="18">
        <f>IF(B1615="","",IFERROR(INDEX('Your items'!$B$6:$B$205,MATCH(B1615,'Your items'!$A$6:$A$205,0)),"Unknown SKU"))</f>
        <v/>
      </c>
      <c r="D1615" s="17" t="n"/>
      <c r="E1615" s="19" t="n"/>
      <c r="F1615" s="20">
        <f>IF(OR(B1615="",E1615=""),"",IF(D1615="Sold",-ABS(E1615),IF(D1615="Adjustment",E1615,ABS(E1615))))</f>
        <v/>
      </c>
      <c r="G1615" s="17" t="n"/>
    </row>
    <row r="1616">
      <c r="A1616" s="16" t="n"/>
      <c r="B1616" s="17" t="n"/>
      <c r="C1616" s="18">
        <f>IF(B1616="","",IFERROR(INDEX('Your items'!$B$6:$B$205,MATCH(B1616,'Your items'!$A$6:$A$205,0)),"Unknown SKU"))</f>
        <v/>
      </c>
      <c r="D1616" s="17" t="n"/>
      <c r="E1616" s="19" t="n"/>
      <c r="F1616" s="20">
        <f>IF(OR(B1616="",E1616=""),"",IF(D1616="Sold",-ABS(E1616),IF(D1616="Adjustment",E1616,ABS(E1616))))</f>
        <v/>
      </c>
      <c r="G1616" s="17" t="n"/>
    </row>
    <row r="1617">
      <c r="A1617" s="16" t="n"/>
      <c r="B1617" s="17" t="n"/>
      <c r="C1617" s="18">
        <f>IF(B1617="","",IFERROR(INDEX('Your items'!$B$6:$B$205,MATCH(B1617,'Your items'!$A$6:$A$205,0)),"Unknown SKU"))</f>
        <v/>
      </c>
      <c r="D1617" s="17" t="n"/>
      <c r="E1617" s="19" t="n"/>
      <c r="F1617" s="20">
        <f>IF(OR(B1617="",E1617=""),"",IF(D1617="Sold",-ABS(E1617),IF(D1617="Adjustment",E1617,ABS(E1617))))</f>
        <v/>
      </c>
      <c r="G1617" s="17" t="n"/>
    </row>
    <row r="1618">
      <c r="A1618" s="16" t="n"/>
      <c r="B1618" s="17" t="n"/>
      <c r="C1618" s="18">
        <f>IF(B1618="","",IFERROR(INDEX('Your items'!$B$6:$B$205,MATCH(B1618,'Your items'!$A$6:$A$205,0)),"Unknown SKU"))</f>
        <v/>
      </c>
      <c r="D1618" s="17" t="n"/>
      <c r="E1618" s="19" t="n"/>
      <c r="F1618" s="20">
        <f>IF(OR(B1618="",E1618=""),"",IF(D1618="Sold",-ABS(E1618),IF(D1618="Adjustment",E1618,ABS(E1618))))</f>
        <v/>
      </c>
      <c r="G1618" s="17" t="n"/>
    </row>
    <row r="1619">
      <c r="A1619" s="16" t="n"/>
      <c r="B1619" s="17" t="n"/>
      <c r="C1619" s="18">
        <f>IF(B1619="","",IFERROR(INDEX('Your items'!$B$6:$B$205,MATCH(B1619,'Your items'!$A$6:$A$205,0)),"Unknown SKU"))</f>
        <v/>
      </c>
      <c r="D1619" s="17" t="n"/>
      <c r="E1619" s="19" t="n"/>
      <c r="F1619" s="20">
        <f>IF(OR(B1619="",E1619=""),"",IF(D1619="Sold",-ABS(E1619),IF(D1619="Adjustment",E1619,ABS(E1619))))</f>
        <v/>
      </c>
      <c r="G1619" s="17" t="n"/>
    </row>
    <row r="1620">
      <c r="A1620" s="16" t="n"/>
      <c r="B1620" s="17" t="n"/>
      <c r="C1620" s="18">
        <f>IF(B1620="","",IFERROR(INDEX('Your items'!$B$6:$B$205,MATCH(B1620,'Your items'!$A$6:$A$205,0)),"Unknown SKU"))</f>
        <v/>
      </c>
      <c r="D1620" s="17" t="n"/>
      <c r="E1620" s="19" t="n"/>
      <c r="F1620" s="20">
        <f>IF(OR(B1620="",E1620=""),"",IF(D1620="Sold",-ABS(E1620),IF(D1620="Adjustment",E1620,ABS(E1620))))</f>
        <v/>
      </c>
      <c r="G1620" s="17" t="n"/>
    </row>
    <row r="1621">
      <c r="A1621" s="16" t="n"/>
      <c r="B1621" s="17" t="n"/>
      <c r="C1621" s="18">
        <f>IF(B1621="","",IFERROR(INDEX('Your items'!$B$6:$B$205,MATCH(B1621,'Your items'!$A$6:$A$205,0)),"Unknown SKU"))</f>
        <v/>
      </c>
      <c r="D1621" s="17" t="n"/>
      <c r="E1621" s="19" t="n"/>
      <c r="F1621" s="20">
        <f>IF(OR(B1621="",E1621=""),"",IF(D1621="Sold",-ABS(E1621),IF(D1621="Adjustment",E1621,ABS(E1621))))</f>
        <v/>
      </c>
      <c r="G1621" s="17" t="n"/>
    </row>
    <row r="1622">
      <c r="A1622" s="16" t="n"/>
      <c r="B1622" s="17" t="n"/>
      <c r="C1622" s="18">
        <f>IF(B1622="","",IFERROR(INDEX('Your items'!$B$6:$B$205,MATCH(B1622,'Your items'!$A$6:$A$205,0)),"Unknown SKU"))</f>
        <v/>
      </c>
      <c r="D1622" s="17" t="n"/>
      <c r="E1622" s="19" t="n"/>
      <c r="F1622" s="20">
        <f>IF(OR(B1622="",E1622=""),"",IF(D1622="Sold",-ABS(E1622),IF(D1622="Adjustment",E1622,ABS(E1622))))</f>
        <v/>
      </c>
      <c r="G1622" s="17" t="n"/>
    </row>
    <row r="1623">
      <c r="A1623" s="16" t="n"/>
      <c r="B1623" s="17" t="n"/>
      <c r="C1623" s="18">
        <f>IF(B1623="","",IFERROR(INDEX('Your items'!$B$6:$B$205,MATCH(B1623,'Your items'!$A$6:$A$205,0)),"Unknown SKU"))</f>
        <v/>
      </c>
      <c r="D1623" s="17" t="n"/>
      <c r="E1623" s="19" t="n"/>
      <c r="F1623" s="20">
        <f>IF(OR(B1623="",E1623=""),"",IF(D1623="Sold",-ABS(E1623),IF(D1623="Adjustment",E1623,ABS(E1623))))</f>
        <v/>
      </c>
      <c r="G1623" s="17" t="n"/>
    </row>
    <row r="1624">
      <c r="A1624" s="16" t="n"/>
      <c r="B1624" s="17" t="n"/>
      <c r="C1624" s="18">
        <f>IF(B1624="","",IFERROR(INDEX('Your items'!$B$6:$B$205,MATCH(B1624,'Your items'!$A$6:$A$205,0)),"Unknown SKU"))</f>
        <v/>
      </c>
      <c r="D1624" s="17" t="n"/>
      <c r="E1624" s="19" t="n"/>
      <c r="F1624" s="20">
        <f>IF(OR(B1624="",E1624=""),"",IF(D1624="Sold",-ABS(E1624),IF(D1624="Adjustment",E1624,ABS(E1624))))</f>
        <v/>
      </c>
      <c r="G1624" s="17" t="n"/>
    </row>
    <row r="1625">
      <c r="A1625" s="16" t="n"/>
      <c r="B1625" s="17" t="n"/>
      <c r="C1625" s="18">
        <f>IF(B1625="","",IFERROR(INDEX('Your items'!$B$6:$B$205,MATCH(B1625,'Your items'!$A$6:$A$205,0)),"Unknown SKU"))</f>
        <v/>
      </c>
      <c r="D1625" s="17" t="n"/>
      <c r="E1625" s="19" t="n"/>
      <c r="F1625" s="20">
        <f>IF(OR(B1625="",E1625=""),"",IF(D1625="Sold",-ABS(E1625),IF(D1625="Adjustment",E1625,ABS(E1625))))</f>
        <v/>
      </c>
      <c r="G1625" s="17" t="n"/>
    </row>
    <row r="1626">
      <c r="A1626" s="16" t="n"/>
      <c r="B1626" s="17" t="n"/>
      <c r="C1626" s="18">
        <f>IF(B1626="","",IFERROR(INDEX('Your items'!$B$6:$B$205,MATCH(B1626,'Your items'!$A$6:$A$205,0)),"Unknown SKU"))</f>
        <v/>
      </c>
      <c r="D1626" s="17" t="n"/>
      <c r="E1626" s="19" t="n"/>
      <c r="F1626" s="20">
        <f>IF(OR(B1626="",E1626=""),"",IF(D1626="Sold",-ABS(E1626),IF(D1626="Adjustment",E1626,ABS(E1626))))</f>
        <v/>
      </c>
      <c r="G1626" s="17" t="n"/>
    </row>
    <row r="1627">
      <c r="A1627" s="16" t="n"/>
      <c r="B1627" s="17" t="n"/>
      <c r="C1627" s="18">
        <f>IF(B1627="","",IFERROR(INDEX('Your items'!$B$6:$B$205,MATCH(B1627,'Your items'!$A$6:$A$205,0)),"Unknown SKU"))</f>
        <v/>
      </c>
      <c r="D1627" s="17" t="n"/>
      <c r="E1627" s="19" t="n"/>
      <c r="F1627" s="20">
        <f>IF(OR(B1627="",E1627=""),"",IF(D1627="Sold",-ABS(E1627),IF(D1627="Adjustment",E1627,ABS(E1627))))</f>
        <v/>
      </c>
      <c r="G1627" s="17" t="n"/>
    </row>
    <row r="1628">
      <c r="A1628" s="16" t="n"/>
      <c r="B1628" s="17" t="n"/>
      <c r="C1628" s="18">
        <f>IF(B1628="","",IFERROR(INDEX('Your items'!$B$6:$B$205,MATCH(B1628,'Your items'!$A$6:$A$205,0)),"Unknown SKU"))</f>
        <v/>
      </c>
      <c r="D1628" s="17" t="n"/>
      <c r="E1628" s="19" t="n"/>
      <c r="F1628" s="20">
        <f>IF(OR(B1628="",E1628=""),"",IF(D1628="Sold",-ABS(E1628),IF(D1628="Adjustment",E1628,ABS(E1628))))</f>
        <v/>
      </c>
      <c r="G1628" s="17" t="n"/>
    </row>
    <row r="1629">
      <c r="A1629" s="16" t="n"/>
      <c r="B1629" s="17" t="n"/>
      <c r="C1629" s="18">
        <f>IF(B1629="","",IFERROR(INDEX('Your items'!$B$6:$B$205,MATCH(B1629,'Your items'!$A$6:$A$205,0)),"Unknown SKU"))</f>
        <v/>
      </c>
      <c r="D1629" s="17" t="n"/>
      <c r="E1629" s="19" t="n"/>
      <c r="F1629" s="20">
        <f>IF(OR(B1629="",E1629=""),"",IF(D1629="Sold",-ABS(E1629),IF(D1629="Adjustment",E1629,ABS(E1629))))</f>
        <v/>
      </c>
      <c r="G1629" s="17" t="n"/>
    </row>
    <row r="1630">
      <c r="A1630" s="16" t="n"/>
      <c r="B1630" s="17" t="n"/>
      <c r="C1630" s="18">
        <f>IF(B1630="","",IFERROR(INDEX('Your items'!$B$6:$B$205,MATCH(B1630,'Your items'!$A$6:$A$205,0)),"Unknown SKU"))</f>
        <v/>
      </c>
      <c r="D1630" s="17" t="n"/>
      <c r="E1630" s="19" t="n"/>
      <c r="F1630" s="20">
        <f>IF(OR(B1630="",E1630=""),"",IF(D1630="Sold",-ABS(E1630),IF(D1630="Adjustment",E1630,ABS(E1630))))</f>
        <v/>
      </c>
      <c r="G1630" s="17" t="n"/>
    </row>
    <row r="1631">
      <c r="A1631" s="16" t="n"/>
      <c r="B1631" s="17" t="n"/>
      <c r="C1631" s="18">
        <f>IF(B1631="","",IFERROR(INDEX('Your items'!$B$6:$B$205,MATCH(B1631,'Your items'!$A$6:$A$205,0)),"Unknown SKU"))</f>
        <v/>
      </c>
      <c r="D1631" s="17" t="n"/>
      <c r="E1631" s="19" t="n"/>
      <c r="F1631" s="20">
        <f>IF(OR(B1631="",E1631=""),"",IF(D1631="Sold",-ABS(E1631),IF(D1631="Adjustment",E1631,ABS(E1631))))</f>
        <v/>
      </c>
      <c r="G1631" s="17" t="n"/>
    </row>
    <row r="1632">
      <c r="A1632" s="16" t="n"/>
      <c r="B1632" s="17" t="n"/>
      <c r="C1632" s="18">
        <f>IF(B1632="","",IFERROR(INDEX('Your items'!$B$6:$B$205,MATCH(B1632,'Your items'!$A$6:$A$205,0)),"Unknown SKU"))</f>
        <v/>
      </c>
      <c r="D1632" s="17" t="n"/>
      <c r="E1632" s="19" t="n"/>
      <c r="F1632" s="20">
        <f>IF(OR(B1632="",E1632=""),"",IF(D1632="Sold",-ABS(E1632),IF(D1632="Adjustment",E1632,ABS(E1632))))</f>
        <v/>
      </c>
      <c r="G1632" s="17" t="n"/>
    </row>
    <row r="1633">
      <c r="A1633" s="16" t="n"/>
      <c r="B1633" s="17" t="n"/>
      <c r="C1633" s="18">
        <f>IF(B1633="","",IFERROR(INDEX('Your items'!$B$6:$B$205,MATCH(B1633,'Your items'!$A$6:$A$205,0)),"Unknown SKU"))</f>
        <v/>
      </c>
      <c r="D1633" s="17" t="n"/>
      <c r="E1633" s="19" t="n"/>
      <c r="F1633" s="20">
        <f>IF(OR(B1633="",E1633=""),"",IF(D1633="Sold",-ABS(E1633),IF(D1633="Adjustment",E1633,ABS(E1633))))</f>
        <v/>
      </c>
      <c r="G1633" s="17" t="n"/>
    </row>
    <row r="1634">
      <c r="A1634" s="16" t="n"/>
      <c r="B1634" s="17" t="n"/>
      <c r="C1634" s="18">
        <f>IF(B1634="","",IFERROR(INDEX('Your items'!$B$6:$B$205,MATCH(B1634,'Your items'!$A$6:$A$205,0)),"Unknown SKU"))</f>
        <v/>
      </c>
      <c r="D1634" s="17" t="n"/>
      <c r="E1634" s="19" t="n"/>
      <c r="F1634" s="20">
        <f>IF(OR(B1634="",E1634=""),"",IF(D1634="Sold",-ABS(E1634),IF(D1634="Adjustment",E1634,ABS(E1634))))</f>
        <v/>
      </c>
      <c r="G1634" s="17" t="n"/>
    </row>
    <row r="1635">
      <c r="A1635" s="16" t="n"/>
      <c r="B1635" s="17" t="n"/>
      <c r="C1635" s="18">
        <f>IF(B1635="","",IFERROR(INDEX('Your items'!$B$6:$B$205,MATCH(B1635,'Your items'!$A$6:$A$205,0)),"Unknown SKU"))</f>
        <v/>
      </c>
      <c r="D1635" s="17" t="n"/>
      <c r="E1635" s="19" t="n"/>
      <c r="F1635" s="20">
        <f>IF(OR(B1635="",E1635=""),"",IF(D1635="Sold",-ABS(E1635),IF(D1635="Adjustment",E1635,ABS(E1635))))</f>
        <v/>
      </c>
      <c r="G1635" s="17" t="n"/>
    </row>
    <row r="1636">
      <c r="A1636" s="16" t="n"/>
      <c r="B1636" s="17" t="n"/>
      <c r="C1636" s="18">
        <f>IF(B1636="","",IFERROR(INDEX('Your items'!$B$6:$B$205,MATCH(B1636,'Your items'!$A$6:$A$205,0)),"Unknown SKU"))</f>
        <v/>
      </c>
      <c r="D1636" s="17" t="n"/>
      <c r="E1636" s="19" t="n"/>
      <c r="F1636" s="20">
        <f>IF(OR(B1636="",E1636=""),"",IF(D1636="Sold",-ABS(E1636),IF(D1636="Adjustment",E1636,ABS(E1636))))</f>
        <v/>
      </c>
      <c r="G1636" s="17" t="n"/>
    </row>
    <row r="1637">
      <c r="A1637" s="16" t="n"/>
      <c r="B1637" s="17" t="n"/>
      <c r="C1637" s="18">
        <f>IF(B1637="","",IFERROR(INDEX('Your items'!$B$6:$B$205,MATCH(B1637,'Your items'!$A$6:$A$205,0)),"Unknown SKU"))</f>
        <v/>
      </c>
      <c r="D1637" s="17" t="n"/>
      <c r="E1637" s="19" t="n"/>
      <c r="F1637" s="20">
        <f>IF(OR(B1637="",E1637=""),"",IF(D1637="Sold",-ABS(E1637),IF(D1637="Adjustment",E1637,ABS(E1637))))</f>
        <v/>
      </c>
      <c r="G1637" s="17" t="n"/>
    </row>
    <row r="1638">
      <c r="A1638" s="16" t="n"/>
      <c r="B1638" s="17" t="n"/>
      <c r="C1638" s="18">
        <f>IF(B1638="","",IFERROR(INDEX('Your items'!$B$6:$B$205,MATCH(B1638,'Your items'!$A$6:$A$205,0)),"Unknown SKU"))</f>
        <v/>
      </c>
      <c r="D1638" s="17" t="n"/>
      <c r="E1638" s="19" t="n"/>
      <c r="F1638" s="20">
        <f>IF(OR(B1638="",E1638=""),"",IF(D1638="Sold",-ABS(E1638),IF(D1638="Adjustment",E1638,ABS(E1638))))</f>
        <v/>
      </c>
      <c r="G1638" s="17" t="n"/>
    </row>
    <row r="1639">
      <c r="A1639" s="16" t="n"/>
      <c r="B1639" s="17" t="n"/>
      <c r="C1639" s="18">
        <f>IF(B1639="","",IFERROR(INDEX('Your items'!$B$6:$B$205,MATCH(B1639,'Your items'!$A$6:$A$205,0)),"Unknown SKU"))</f>
        <v/>
      </c>
      <c r="D1639" s="17" t="n"/>
      <c r="E1639" s="19" t="n"/>
      <c r="F1639" s="20">
        <f>IF(OR(B1639="",E1639=""),"",IF(D1639="Sold",-ABS(E1639),IF(D1639="Adjustment",E1639,ABS(E1639))))</f>
        <v/>
      </c>
      <c r="G1639" s="17" t="n"/>
    </row>
    <row r="1640">
      <c r="A1640" s="16" t="n"/>
      <c r="B1640" s="17" t="n"/>
      <c r="C1640" s="18">
        <f>IF(B1640="","",IFERROR(INDEX('Your items'!$B$6:$B$205,MATCH(B1640,'Your items'!$A$6:$A$205,0)),"Unknown SKU"))</f>
        <v/>
      </c>
      <c r="D1640" s="17" t="n"/>
      <c r="E1640" s="19" t="n"/>
      <c r="F1640" s="20">
        <f>IF(OR(B1640="",E1640=""),"",IF(D1640="Sold",-ABS(E1640),IF(D1640="Adjustment",E1640,ABS(E1640))))</f>
        <v/>
      </c>
      <c r="G1640" s="17" t="n"/>
    </row>
    <row r="1641">
      <c r="A1641" s="16" t="n"/>
      <c r="B1641" s="17" t="n"/>
      <c r="C1641" s="18">
        <f>IF(B1641="","",IFERROR(INDEX('Your items'!$B$6:$B$205,MATCH(B1641,'Your items'!$A$6:$A$205,0)),"Unknown SKU"))</f>
        <v/>
      </c>
      <c r="D1641" s="17" t="n"/>
      <c r="E1641" s="19" t="n"/>
      <c r="F1641" s="20">
        <f>IF(OR(B1641="",E1641=""),"",IF(D1641="Sold",-ABS(E1641),IF(D1641="Adjustment",E1641,ABS(E1641))))</f>
        <v/>
      </c>
      <c r="G1641" s="17" t="n"/>
    </row>
    <row r="1642">
      <c r="A1642" s="16" t="n"/>
      <c r="B1642" s="17" t="n"/>
      <c r="C1642" s="18">
        <f>IF(B1642="","",IFERROR(INDEX('Your items'!$B$6:$B$205,MATCH(B1642,'Your items'!$A$6:$A$205,0)),"Unknown SKU"))</f>
        <v/>
      </c>
      <c r="D1642" s="17" t="n"/>
      <c r="E1642" s="19" t="n"/>
      <c r="F1642" s="20">
        <f>IF(OR(B1642="",E1642=""),"",IF(D1642="Sold",-ABS(E1642),IF(D1642="Adjustment",E1642,ABS(E1642))))</f>
        <v/>
      </c>
      <c r="G1642" s="17" t="n"/>
    </row>
    <row r="1643">
      <c r="A1643" s="16" t="n"/>
      <c r="B1643" s="17" t="n"/>
      <c r="C1643" s="18">
        <f>IF(B1643="","",IFERROR(INDEX('Your items'!$B$6:$B$205,MATCH(B1643,'Your items'!$A$6:$A$205,0)),"Unknown SKU"))</f>
        <v/>
      </c>
      <c r="D1643" s="17" t="n"/>
      <c r="E1643" s="19" t="n"/>
      <c r="F1643" s="20">
        <f>IF(OR(B1643="",E1643=""),"",IF(D1643="Sold",-ABS(E1643),IF(D1643="Adjustment",E1643,ABS(E1643))))</f>
        <v/>
      </c>
      <c r="G1643" s="17" t="n"/>
    </row>
    <row r="1644">
      <c r="A1644" s="16" t="n"/>
      <c r="B1644" s="17" t="n"/>
      <c r="C1644" s="18">
        <f>IF(B1644="","",IFERROR(INDEX('Your items'!$B$6:$B$205,MATCH(B1644,'Your items'!$A$6:$A$205,0)),"Unknown SKU"))</f>
        <v/>
      </c>
      <c r="D1644" s="17" t="n"/>
      <c r="E1644" s="19" t="n"/>
      <c r="F1644" s="20">
        <f>IF(OR(B1644="",E1644=""),"",IF(D1644="Sold",-ABS(E1644),IF(D1644="Adjustment",E1644,ABS(E1644))))</f>
        <v/>
      </c>
      <c r="G1644" s="17" t="n"/>
    </row>
    <row r="1645">
      <c r="A1645" s="16" t="n"/>
      <c r="B1645" s="17" t="n"/>
      <c r="C1645" s="18">
        <f>IF(B1645="","",IFERROR(INDEX('Your items'!$B$6:$B$205,MATCH(B1645,'Your items'!$A$6:$A$205,0)),"Unknown SKU"))</f>
        <v/>
      </c>
      <c r="D1645" s="17" t="n"/>
      <c r="E1645" s="19" t="n"/>
      <c r="F1645" s="20">
        <f>IF(OR(B1645="",E1645=""),"",IF(D1645="Sold",-ABS(E1645),IF(D1645="Adjustment",E1645,ABS(E1645))))</f>
        <v/>
      </c>
      <c r="G1645" s="17" t="n"/>
    </row>
    <row r="1646">
      <c r="A1646" s="16" t="n"/>
      <c r="B1646" s="17" t="n"/>
      <c r="C1646" s="18">
        <f>IF(B1646="","",IFERROR(INDEX('Your items'!$B$6:$B$205,MATCH(B1646,'Your items'!$A$6:$A$205,0)),"Unknown SKU"))</f>
        <v/>
      </c>
      <c r="D1646" s="17" t="n"/>
      <c r="E1646" s="19" t="n"/>
      <c r="F1646" s="20">
        <f>IF(OR(B1646="",E1646=""),"",IF(D1646="Sold",-ABS(E1646),IF(D1646="Adjustment",E1646,ABS(E1646))))</f>
        <v/>
      </c>
      <c r="G1646" s="17" t="n"/>
    </row>
    <row r="1647">
      <c r="A1647" s="16" t="n"/>
      <c r="B1647" s="17" t="n"/>
      <c r="C1647" s="18">
        <f>IF(B1647="","",IFERROR(INDEX('Your items'!$B$6:$B$205,MATCH(B1647,'Your items'!$A$6:$A$205,0)),"Unknown SKU"))</f>
        <v/>
      </c>
      <c r="D1647" s="17" t="n"/>
      <c r="E1647" s="19" t="n"/>
      <c r="F1647" s="20">
        <f>IF(OR(B1647="",E1647=""),"",IF(D1647="Sold",-ABS(E1647),IF(D1647="Adjustment",E1647,ABS(E1647))))</f>
        <v/>
      </c>
      <c r="G1647" s="17" t="n"/>
    </row>
    <row r="1648">
      <c r="A1648" s="16" t="n"/>
      <c r="B1648" s="17" t="n"/>
      <c r="C1648" s="18">
        <f>IF(B1648="","",IFERROR(INDEX('Your items'!$B$6:$B$205,MATCH(B1648,'Your items'!$A$6:$A$205,0)),"Unknown SKU"))</f>
        <v/>
      </c>
      <c r="D1648" s="17" t="n"/>
      <c r="E1648" s="19" t="n"/>
      <c r="F1648" s="20">
        <f>IF(OR(B1648="",E1648=""),"",IF(D1648="Sold",-ABS(E1648),IF(D1648="Adjustment",E1648,ABS(E1648))))</f>
        <v/>
      </c>
      <c r="G1648" s="17" t="n"/>
    </row>
    <row r="1649">
      <c r="A1649" s="16" t="n"/>
      <c r="B1649" s="17" t="n"/>
      <c r="C1649" s="18">
        <f>IF(B1649="","",IFERROR(INDEX('Your items'!$B$6:$B$205,MATCH(B1649,'Your items'!$A$6:$A$205,0)),"Unknown SKU"))</f>
        <v/>
      </c>
      <c r="D1649" s="17" t="n"/>
      <c r="E1649" s="19" t="n"/>
      <c r="F1649" s="20">
        <f>IF(OR(B1649="",E1649=""),"",IF(D1649="Sold",-ABS(E1649),IF(D1649="Adjustment",E1649,ABS(E1649))))</f>
        <v/>
      </c>
      <c r="G1649" s="17" t="n"/>
    </row>
    <row r="1650">
      <c r="A1650" s="16" t="n"/>
      <c r="B1650" s="17" t="n"/>
      <c r="C1650" s="18">
        <f>IF(B1650="","",IFERROR(INDEX('Your items'!$B$6:$B$205,MATCH(B1650,'Your items'!$A$6:$A$205,0)),"Unknown SKU"))</f>
        <v/>
      </c>
      <c r="D1650" s="17" t="n"/>
      <c r="E1650" s="19" t="n"/>
      <c r="F1650" s="20">
        <f>IF(OR(B1650="",E1650=""),"",IF(D1650="Sold",-ABS(E1650),IF(D1650="Adjustment",E1650,ABS(E1650))))</f>
        <v/>
      </c>
      <c r="G1650" s="17" t="n"/>
    </row>
    <row r="1651">
      <c r="A1651" s="16" t="n"/>
      <c r="B1651" s="17" t="n"/>
      <c r="C1651" s="18">
        <f>IF(B1651="","",IFERROR(INDEX('Your items'!$B$6:$B$205,MATCH(B1651,'Your items'!$A$6:$A$205,0)),"Unknown SKU"))</f>
        <v/>
      </c>
      <c r="D1651" s="17" t="n"/>
      <c r="E1651" s="19" t="n"/>
      <c r="F1651" s="20">
        <f>IF(OR(B1651="",E1651=""),"",IF(D1651="Sold",-ABS(E1651),IF(D1651="Adjustment",E1651,ABS(E1651))))</f>
        <v/>
      </c>
      <c r="G1651" s="17" t="n"/>
    </row>
    <row r="1652">
      <c r="A1652" s="16" t="n"/>
      <c r="B1652" s="17" t="n"/>
      <c r="C1652" s="18">
        <f>IF(B1652="","",IFERROR(INDEX('Your items'!$B$6:$B$205,MATCH(B1652,'Your items'!$A$6:$A$205,0)),"Unknown SKU"))</f>
        <v/>
      </c>
      <c r="D1652" s="17" t="n"/>
      <c r="E1652" s="19" t="n"/>
      <c r="F1652" s="20">
        <f>IF(OR(B1652="",E1652=""),"",IF(D1652="Sold",-ABS(E1652),IF(D1652="Adjustment",E1652,ABS(E1652))))</f>
        <v/>
      </c>
      <c r="G1652" s="17" t="n"/>
    </row>
    <row r="1653">
      <c r="A1653" s="16" t="n"/>
      <c r="B1653" s="17" t="n"/>
      <c r="C1653" s="18">
        <f>IF(B1653="","",IFERROR(INDEX('Your items'!$B$6:$B$205,MATCH(B1653,'Your items'!$A$6:$A$205,0)),"Unknown SKU"))</f>
        <v/>
      </c>
      <c r="D1653" s="17" t="n"/>
      <c r="E1653" s="19" t="n"/>
      <c r="F1653" s="20">
        <f>IF(OR(B1653="",E1653=""),"",IF(D1653="Sold",-ABS(E1653),IF(D1653="Adjustment",E1653,ABS(E1653))))</f>
        <v/>
      </c>
      <c r="G1653" s="17" t="n"/>
    </row>
    <row r="1654">
      <c r="A1654" s="16" t="n"/>
      <c r="B1654" s="17" t="n"/>
      <c r="C1654" s="18">
        <f>IF(B1654="","",IFERROR(INDEX('Your items'!$B$6:$B$205,MATCH(B1654,'Your items'!$A$6:$A$205,0)),"Unknown SKU"))</f>
        <v/>
      </c>
      <c r="D1654" s="17" t="n"/>
      <c r="E1654" s="19" t="n"/>
      <c r="F1654" s="20">
        <f>IF(OR(B1654="",E1654=""),"",IF(D1654="Sold",-ABS(E1654),IF(D1654="Adjustment",E1654,ABS(E1654))))</f>
        <v/>
      </c>
      <c r="G1654" s="17" t="n"/>
    </row>
    <row r="1655">
      <c r="A1655" s="16" t="n"/>
      <c r="B1655" s="17" t="n"/>
      <c r="C1655" s="18">
        <f>IF(B1655="","",IFERROR(INDEX('Your items'!$B$6:$B$205,MATCH(B1655,'Your items'!$A$6:$A$205,0)),"Unknown SKU"))</f>
        <v/>
      </c>
      <c r="D1655" s="17" t="n"/>
      <c r="E1655" s="19" t="n"/>
      <c r="F1655" s="20">
        <f>IF(OR(B1655="",E1655=""),"",IF(D1655="Sold",-ABS(E1655),IF(D1655="Adjustment",E1655,ABS(E1655))))</f>
        <v/>
      </c>
      <c r="G1655" s="17" t="n"/>
    </row>
    <row r="1656">
      <c r="A1656" s="16" t="n"/>
      <c r="B1656" s="17" t="n"/>
      <c r="C1656" s="18">
        <f>IF(B1656="","",IFERROR(INDEX('Your items'!$B$6:$B$205,MATCH(B1656,'Your items'!$A$6:$A$205,0)),"Unknown SKU"))</f>
        <v/>
      </c>
      <c r="D1656" s="17" t="n"/>
      <c r="E1656" s="19" t="n"/>
      <c r="F1656" s="20">
        <f>IF(OR(B1656="",E1656=""),"",IF(D1656="Sold",-ABS(E1656),IF(D1656="Adjustment",E1656,ABS(E1656))))</f>
        <v/>
      </c>
      <c r="G1656" s="17" t="n"/>
    </row>
    <row r="1657">
      <c r="A1657" s="16" t="n"/>
      <c r="B1657" s="17" t="n"/>
      <c r="C1657" s="18">
        <f>IF(B1657="","",IFERROR(INDEX('Your items'!$B$6:$B$205,MATCH(B1657,'Your items'!$A$6:$A$205,0)),"Unknown SKU"))</f>
        <v/>
      </c>
      <c r="D1657" s="17" t="n"/>
      <c r="E1657" s="19" t="n"/>
      <c r="F1657" s="20">
        <f>IF(OR(B1657="",E1657=""),"",IF(D1657="Sold",-ABS(E1657),IF(D1657="Adjustment",E1657,ABS(E1657))))</f>
        <v/>
      </c>
      <c r="G1657" s="17" t="n"/>
    </row>
    <row r="1658">
      <c r="A1658" s="16" t="n"/>
      <c r="B1658" s="17" t="n"/>
      <c r="C1658" s="18">
        <f>IF(B1658="","",IFERROR(INDEX('Your items'!$B$6:$B$205,MATCH(B1658,'Your items'!$A$6:$A$205,0)),"Unknown SKU"))</f>
        <v/>
      </c>
      <c r="D1658" s="17" t="n"/>
      <c r="E1658" s="19" t="n"/>
      <c r="F1658" s="20">
        <f>IF(OR(B1658="",E1658=""),"",IF(D1658="Sold",-ABS(E1658),IF(D1658="Adjustment",E1658,ABS(E1658))))</f>
        <v/>
      </c>
      <c r="G1658" s="17" t="n"/>
    </row>
    <row r="1659">
      <c r="A1659" s="16" t="n"/>
      <c r="B1659" s="17" t="n"/>
      <c r="C1659" s="18">
        <f>IF(B1659="","",IFERROR(INDEX('Your items'!$B$6:$B$205,MATCH(B1659,'Your items'!$A$6:$A$205,0)),"Unknown SKU"))</f>
        <v/>
      </c>
      <c r="D1659" s="17" t="n"/>
      <c r="E1659" s="19" t="n"/>
      <c r="F1659" s="20">
        <f>IF(OR(B1659="",E1659=""),"",IF(D1659="Sold",-ABS(E1659),IF(D1659="Adjustment",E1659,ABS(E1659))))</f>
        <v/>
      </c>
      <c r="G1659" s="17" t="n"/>
    </row>
    <row r="1660">
      <c r="A1660" s="16" t="n"/>
      <c r="B1660" s="17" t="n"/>
      <c r="C1660" s="18">
        <f>IF(B1660="","",IFERROR(INDEX('Your items'!$B$6:$B$205,MATCH(B1660,'Your items'!$A$6:$A$205,0)),"Unknown SKU"))</f>
        <v/>
      </c>
      <c r="D1660" s="17" t="n"/>
      <c r="E1660" s="19" t="n"/>
      <c r="F1660" s="20">
        <f>IF(OR(B1660="",E1660=""),"",IF(D1660="Sold",-ABS(E1660),IF(D1660="Adjustment",E1660,ABS(E1660))))</f>
        <v/>
      </c>
      <c r="G1660" s="17" t="n"/>
    </row>
    <row r="1661">
      <c r="A1661" s="16" t="n"/>
      <c r="B1661" s="17" t="n"/>
      <c r="C1661" s="18">
        <f>IF(B1661="","",IFERROR(INDEX('Your items'!$B$6:$B$205,MATCH(B1661,'Your items'!$A$6:$A$205,0)),"Unknown SKU"))</f>
        <v/>
      </c>
      <c r="D1661" s="17" t="n"/>
      <c r="E1661" s="19" t="n"/>
      <c r="F1661" s="20">
        <f>IF(OR(B1661="",E1661=""),"",IF(D1661="Sold",-ABS(E1661),IF(D1661="Adjustment",E1661,ABS(E1661))))</f>
        <v/>
      </c>
      <c r="G1661" s="17" t="n"/>
    </row>
    <row r="1662">
      <c r="A1662" s="16" t="n"/>
      <c r="B1662" s="17" t="n"/>
      <c r="C1662" s="18">
        <f>IF(B1662="","",IFERROR(INDEX('Your items'!$B$6:$B$205,MATCH(B1662,'Your items'!$A$6:$A$205,0)),"Unknown SKU"))</f>
        <v/>
      </c>
      <c r="D1662" s="17" t="n"/>
      <c r="E1662" s="19" t="n"/>
      <c r="F1662" s="20">
        <f>IF(OR(B1662="",E1662=""),"",IF(D1662="Sold",-ABS(E1662),IF(D1662="Adjustment",E1662,ABS(E1662))))</f>
        <v/>
      </c>
      <c r="G1662" s="17" t="n"/>
    </row>
    <row r="1663">
      <c r="A1663" s="16" t="n"/>
      <c r="B1663" s="17" t="n"/>
      <c r="C1663" s="18">
        <f>IF(B1663="","",IFERROR(INDEX('Your items'!$B$6:$B$205,MATCH(B1663,'Your items'!$A$6:$A$205,0)),"Unknown SKU"))</f>
        <v/>
      </c>
      <c r="D1663" s="17" t="n"/>
      <c r="E1663" s="19" t="n"/>
      <c r="F1663" s="20">
        <f>IF(OR(B1663="",E1663=""),"",IF(D1663="Sold",-ABS(E1663),IF(D1663="Adjustment",E1663,ABS(E1663))))</f>
        <v/>
      </c>
      <c r="G1663" s="17" t="n"/>
    </row>
    <row r="1664">
      <c r="A1664" s="16" t="n"/>
      <c r="B1664" s="17" t="n"/>
      <c r="C1664" s="18">
        <f>IF(B1664="","",IFERROR(INDEX('Your items'!$B$6:$B$205,MATCH(B1664,'Your items'!$A$6:$A$205,0)),"Unknown SKU"))</f>
        <v/>
      </c>
      <c r="D1664" s="17" t="n"/>
      <c r="E1664" s="19" t="n"/>
      <c r="F1664" s="20">
        <f>IF(OR(B1664="",E1664=""),"",IF(D1664="Sold",-ABS(E1664),IF(D1664="Adjustment",E1664,ABS(E1664))))</f>
        <v/>
      </c>
      <c r="G1664" s="17" t="n"/>
    </row>
    <row r="1665">
      <c r="A1665" s="16" t="n"/>
      <c r="B1665" s="17" t="n"/>
      <c r="C1665" s="18">
        <f>IF(B1665="","",IFERROR(INDEX('Your items'!$B$6:$B$205,MATCH(B1665,'Your items'!$A$6:$A$205,0)),"Unknown SKU"))</f>
        <v/>
      </c>
      <c r="D1665" s="17" t="n"/>
      <c r="E1665" s="19" t="n"/>
      <c r="F1665" s="20">
        <f>IF(OR(B1665="",E1665=""),"",IF(D1665="Sold",-ABS(E1665),IF(D1665="Adjustment",E1665,ABS(E1665))))</f>
        <v/>
      </c>
      <c r="G1665" s="17" t="n"/>
    </row>
    <row r="1666">
      <c r="A1666" s="16" t="n"/>
      <c r="B1666" s="17" t="n"/>
      <c r="C1666" s="18">
        <f>IF(B1666="","",IFERROR(INDEX('Your items'!$B$6:$B$205,MATCH(B1666,'Your items'!$A$6:$A$205,0)),"Unknown SKU"))</f>
        <v/>
      </c>
      <c r="D1666" s="17" t="n"/>
      <c r="E1666" s="19" t="n"/>
      <c r="F1666" s="20">
        <f>IF(OR(B1666="",E1666=""),"",IF(D1666="Sold",-ABS(E1666),IF(D1666="Adjustment",E1666,ABS(E1666))))</f>
        <v/>
      </c>
      <c r="G1666" s="17" t="n"/>
    </row>
    <row r="1667">
      <c r="A1667" s="16" t="n"/>
      <c r="B1667" s="17" t="n"/>
      <c r="C1667" s="18">
        <f>IF(B1667="","",IFERROR(INDEX('Your items'!$B$6:$B$205,MATCH(B1667,'Your items'!$A$6:$A$205,0)),"Unknown SKU"))</f>
        <v/>
      </c>
      <c r="D1667" s="17" t="n"/>
      <c r="E1667" s="19" t="n"/>
      <c r="F1667" s="20">
        <f>IF(OR(B1667="",E1667=""),"",IF(D1667="Sold",-ABS(E1667),IF(D1667="Adjustment",E1667,ABS(E1667))))</f>
        <v/>
      </c>
      <c r="G1667" s="17" t="n"/>
    </row>
    <row r="1668">
      <c r="A1668" s="16" t="n"/>
      <c r="B1668" s="17" t="n"/>
      <c r="C1668" s="18">
        <f>IF(B1668="","",IFERROR(INDEX('Your items'!$B$6:$B$205,MATCH(B1668,'Your items'!$A$6:$A$205,0)),"Unknown SKU"))</f>
        <v/>
      </c>
      <c r="D1668" s="17" t="n"/>
      <c r="E1668" s="19" t="n"/>
      <c r="F1668" s="20">
        <f>IF(OR(B1668="",E1668=""),"",IF(D1668="Sold",-ABS(E1668),IF(D1668="Adjustment",E1668,ABS(E1668))))</f>
        <v/>
      </c>
      <c r="G1668" s="17" t="n"/>
    </row>
    <row r="1669">
      <c r="A1669" s="16" t="n"/>
      <c r="B1669" s="17" t="n"/>
      <c r="C1669" s="18">
        <f>IF(B1669="","",IFERROR(INDEX('Your items'!$B$6:$B$205,MATCH(B1669,'Your items'!$A$6:$A$205,0)),"Unknown SKU"))</f>
        <v/>
      </c>
      <c r="D1669" s="17" t="n"/>
      <c r="E1669" s="19" t="n"/>
      <c r="F1669" s="20">
        <f>IF(OR(B1669="",E1669=""),"",IF(D1669="Sold",-ABS(E1669),IF(D1669="Adjustment",E1669,ABS(E1669))))</f>
        <v/>
      </c>
      <c r="G1669" s="17" t="n"/>
    </row>
    <row r="1670">
      <c r="A1670" s="16" t="n"/>
      <c r="B1670" s="17" t="n"/>
      <c r="C1670" s="18">
        <f>IF(B1670="","",IFERROR(INDEX('Your items'!$B$6:$B$205,MATCH(B1670,'Your items'!$A$6:$A$205,0)),"Unknown SKU"))</f>
        <v/>
      </c>
      <c r="D1670" s="17" t="n"/>
      <c r="E1670" s="19" t="n"/>
      <c r="F1670" s="20">
        <f>IF(OR(B1670="",E1670=""),"",IF(D1670="Sold",-ABS(E1670),IF(D1670="Adjustment",E1670,ABS(E1670))))</f>
        <v/>
      </c>
      <c r="G1670" s="17" t="n"/>
    </row>
    <row r="1671">
      <c r="A1671" s="16" t="n"/>
      <c r="B1671" s="17" t="n"/>
      <c r="C1671" s="18">
        <f>IF(B1671="","",IFERROR(INDEX('Your items'!$B$6:$B$205,MATCH(B1671,'Your items'!$A$6:$A$205,0)),"Unknown SKU"))</f>
        <v/>
      </c>
      <c r="D1671" s="17" t="n"/>
      <c r="E1671" s="19" t="n"/>
      <c r="F1671" s="20">
        <f>IF(OR(B1671="",E1671=""),"",IF(D1671="Sold",-ABS(E1671),IF(D1671="Adjustment",E1671,ABS(E1671))))</f>
        <v/>
      </c>
      <c r="G1671" s="17" t="n"/>
    </row>
    <row r="1672">
      <c r="A1672" s="16" t="n"/>
      <c r="B1672" s="17" t="n"/>
      <c r="C1672" s="18">
        <f>IF(B1672="","",IFERROR(INDEX('Your items'!$B$6:$B$205,MATCH(B1672,'Your items'!$A$6:$A$205,0)),"Unknown SKU"))</f>
        <v/>
      </c>
      <c r="D1672" s="17" t="n"/>
      <c r="E1672" s="19" t="n"/>
      <c r="F1672" s="20">
        <f>IF(OR(B1672="",E1672=""),"",IF(D1672="Sold",-ABS(E1672),IF(D1672="Adjustment",E1672,ABS(E1672))))</f>
        <v/>
      </c>
      <c r="G1672" s="17" t="n"/>
    </row>
    <row r="1673">
      <c r="A1673" s="16" t="n"/>
      <c r="B1673" s="17" t="n"/>
      <c r="C1673" s="18">
        <f>IF(B1673="","",IFERROR(INDEX('Your items'!$B$6:$B$205,MATCH(B1673,'Your items'!$A$6:$A$205,0)),"Unknown SKU"))</f>
        <v/>
      </c>
      <c r="D1673" s="17" t="n"/>
      <c r="E1673" s="19" t="n"/>
      <c r="F1673" s="20">
        <f>IF(OR(B1673="",E1673=""),"",IF(D1673="Sold",-ABS(E1673),IF(D1673="Adjustment",E1673,ABS(E1673))))</f>
        <v/>
      </c>
      <c r="G1673" s="17" t="n"/>
    </row>
    <row r="1674">
      <c r="A1674" s="16" t="n"/>
      <c r="B1674" s="17" t="n"/>
      <c r="C1674" s="18">
        <f>IF(B1674="","",IFERROR(INDEX('Your items'!$B$6:$B$205,MATCH(B1674,'Your items'!$A$6:$A$205,0)),"Unknown SKU"))</f>
        <v/>
      </c>
      <c r="D1674" s="17" t="n"/>
      <c r="E1674" s="19" t="n"/>
      <c r="F1674" s="20">
        <f>IF(OR(B1674="",E1674=""),"",IF(D1674="Sold",-ABS(E1674),IF(D1674="Adjustment",E1674,ABS(E1674))))</f>
        <v/>
      </c>
      <c r="G1674" s="17" t="n"/>
    </row>
    <row r="1675">
      <c r="A1675" s="16" t="n"/>
      <c r="B1675" s="17" t="n"/>
      <c r="C1675" s="18">
        <f>IF(B1675="","",IFERROR(INDEX('Your items'!$B$6:$B$205,MATCH(B1675,'Your items'!$A$6:$A$205,0)),"Unknown SKU"))</f>
        <v/>
      </c>
      <c r="D1675" s="17" t="n"/>
      <c r="E1675" s="19" t="n"/>
      <c r="F1675" s="20">
        <f>IF(OR(B1675="",E1675=""),"",IF(D1675="Sold",-ABS(E1675),IF(D1675="Adjustment",E1675,ABS(E1675))))</f>
        <v/>
      </c>
      <c r="G1675" s="17" t="n"/>
    </row>
    <row r="1676">
      <c r="A1676" s="16" t="n"/>
      <c r="B1676" s="17" t="n"/>
      <c r="C1676" s="18">
        <f>IF(B1676="","",IFERROR(INDEX('Your items'!$B$6:$B$205,MATCH(B1676,'Your items'!$A$6:$A$205,0)),"Unknown SKU"))</f>
        <v/>
      </c>
      <c r="D1676" s="17" t="n"/>
      <c r="E1676" s="19" t="n"/>
      <c r="F1676" s="20">
        <f>IF(OR(B1676="",E1676=""),"",IF(D1676="Sold",-ABS(E1676),IF(D1676="Adjustment",E1676,ABS(E1676))))</f>
        <v/>
      </c>
      <c r="G1676" s="17" t="n"/>
    </row>
    <row r="1677">
      <c r="A1677" s="16" t="n"/>
      <c r="B1677" s="17" t="n"/>
      <c r="C1677" s="18">
        <f>IF(B1677="","",IFERROR(INDEX('Your items'!$B$6:$B$205,MATCH(B1677,'Your items'!$A$6:$A$205,0)),"Unknown SKU"))</f>
        <v/>
      </c>
      <c r="D1677" s="17" t="n"/>
      <c r="E1677" s="19" t="n"/>
      <c r="F1677" s="20">
        <f>IF(OR(B1677="",E1677=""),"",IF(D1677="Sold",-ABS(E1677),IF(D1677="Adjustment",E1677,ABS(E1677))))</f>
        <v/>
      </c>
      <c r="G1677" s="17" t="n"/>
    </row>
    <row r="1678">
      <c r="A1678" s="16" t="n"/>
      <c r="B1678" s="17" t="n"/>
      <c r="C1678" s="18">
        <f>IF(B1678="","",IFERROR(INDEX('Your items'!$B$6:$B$205,MATCH(B1678,'Your items'!$A$6:$A$205,0)),"Unknown SKU"))</f>
        <v/>
      </c>
      <c r="D1678" s="17" t="n"/>
      <c r="E1678" s="19" t="n"/>
      <c r="F1678" s="20">
        <f>IF(OR(B1678="",E1678=""),"",IF(D1678="Sold",-ABS(E1678),IF(D1678="Adjustment",E1678,ABS(E1678))))</f>
        <v/>
      </c>
      <c r="G1678" s="17" t="n"/>
    </row>
    <row r="1679">
      <c r="A1679" s="16" t="n"/>
      <c r="B1679" s="17" t="n"/>
      <c r="C1679" s="18">
        <f>IF(B1679="","",IFERROR(INDEX('Your items'!$B$6:$B$205,MATCH(B1679,'Your items'!$A$6:$A$205,0)),"Unknown SKU"))</f>
        <v/>
      </c>
      <c r="D1679" s="17" t="n"/>
      <c r="E1679" s="19" t="n"/>
      <c r="F1679" s="20">
        <f>IF(OR(B1679="",E1679=""),"",IF(D1679="Sold",-ABS(E1679),IF(D1679="Adjustment",E1679,ABS(E1679))))</f>
        <v/>
      </c>
      <c r="G1679" s="17" t="n"/>
    </row>
    <row r="1680">
      <c r="A1680" s="16" t="n"/>
      <c r="B1680" s="17" t="n"/>
      <c r="C1680" s="18">
        <f>IF(B1680="","",IFERROR(INDEX('Your items'!$B$6:$B$205,MATCH(B1680,'Your items'!$A$6:$A$205,0)),"Unknown SKU"))</f>
        <v/>
      </c>
      <c r="D1680" s="17" t="n"/>
      <c r="E1680" s="19" t="n"/>
      <c r="F1680" s="20">
        <f>IF(OR(B1680="",E1680=""),"",IF(D1680="Sold",-ABS(E1680),IF(D1680="Adjustment",E1680,ABS(E1680))))</f>
        <v/>
      </c>
      <c r="G1680" s="17" t="n"/>
    </row>
    <row r="1681">
      <c r="A1681" s="16" t="n"/>
      <c r="B1681" s="17" t="n"/>
      <c r="C1681" s="18">
        <f>IF(B1681="","",IFERROR(INDEX('Your items'!$B$6:$B$205,MATCH(B1681,'Your items'!$A$6:$A$205,0)),"Unknown SKU"))</f>
        <v/>
      </c>
      <c r="D1681" s="17" t="n"/>
      <c r="E1681" s="19" t="n"/>
      <c r="F1681" s="20">
        <f>IF(OR(B1681="",E1681=""),"",IF(D1681="Sold",-ABS(E1681),IF(D1681="Adjustment",E1681,ABS(E1681))))</f>
        <v/>
      </c>
      <c r="G1681" s="17" t="n"/>
    </row>
    <row r="1682">
      <c r="A1682" s="16" t="n"/>
      <c r="B1682" s="17" t="n"/>
      <c r="C1682" s="18">
        <f>IF(B1682="","",IFERROR(INDEX('Your items'!$B$6:$B$205,MATCH(B1682,'Your items'!$A$6:$A$205,0)),"Unknown SKU"))</f>
        <v/>
      </c>
      <c r="D1682" s="17" t="n"/>
      <c r="E1682" s="19" t="n"/>
      <c r="F1682" s="20">
        <f>IF(OR(B1682="",E1682=""),"",IF(D1682="Sold",-ABS(E1682),IF(D1682="Adjustment",E1682,ABS(E1682))))</f>
        <v/>
      </c>
      <c r="G1682" s="17" t="n"/>
    </row>
    <row r="1683">
      <c r="A1683" s="16" t="n"/>
      <c r="B1683" s="17" t="n"/>
      <c r="C1683" s="18">
        <f>IF(B1683="","",IFERROR(INDEX('Your items'!$B$6:$B$205,MATCH(B1683,'Your items'!$A$6:$A$205,0)),"Unknown SKU"))</f>
        <v/>
      </c>
      <c r="D1683" s="17" t="n"/>
      <c r="E1683" s="19" t="n"/>
      <c r="F1683" s="20">
        <f>IF(OR(B1683="",E1683=""),"",IF(D1683="Sold",-ABS(E1683),IF(D1683="Adjustment",E1683,ABS(E1683))))</f>
        <v/>
      </c>
      <c r="G1683" s="17" t="n"/>
    </row>
    <row r="1684">
      <c r="A1684" s="16" t="n"/>
      <c r="B1684" s="17" t="n"/>
      <c r="C1684" s="18">
        <f>IF(B1684="","",IFERROR(INDEX('Your items'!$B$6:$B$205,MATCH(B1684,'Your items'!$A$6:$A$205,0)),"Unknown SKU"))</f>
        <v/>
      </c>
      <c r="D1684" s="17" t="n"/>
      <c r="E1684" s="19" t="n"/>
      <c r="F1684" s="20">
        <f>IF(OR(B1684="",E1684=""),"",IF(D1684="Sold",-ABS(E1684),IF(D1684="Adjustment",E1684,ABS(E1684))))</f>
        <v/>
      </c>
      <c r="G1684" s="17" t="n"/>
    </row>
    <row r="1685">
      <c r="A1685" s="16" t="n"/>
      <c r="B1685" s="17" t="n"/>
      <c r="C1685" s="18">
        <f>IF(B1685="","",IFERROR(INDEX('Your items'!$B$6:$B$205,MATCH(B1685,'Your items'!$A$6:$A$205,0)),"Unknown SKU"))</f>
        <v/>
      </c>
      <c r="D1685" s="17" t="n"/>
      <c r="E1685" s="19" t="n"/>
      <c r="F1685" s="20">
        <f>IF(OR(B1685="",E1685=""),"",IF(D1685="Sold",-ABS(E1685),IF(D1685="Adjustment",E1685,ABS(E1685))))</f>
        <v/>
      </c>
      <c r="G1685" s="17" t="n"/>
    </row>
    <row r="1686">
      <c r="A1686" s="16" t="n"/>
      <c r="B1686" s="17" t="n"/>
      <c r="C1686" s="18">
        <f>IF(B1686="","",IFERROR(INDEX('Your items'!$B$6:$B$205,MATCH(B1686,'Your items'!$A$6:$A$205,0)),"Unknown SKU"))</f>
        <v/>
      </c>
      <c r="D1686" s="17" t="n"/>
      <c r="E1686" s="19" t="n"/>
      <c r="F1686" s="20">
        <f>IF(OR(B1686="",E1686=""),"",IF(D1686="Sold",-ABS(E1686),IF(D1686="Adjustment",E1686,ABS(E1686))))</f>
        <v/>
      </c>
      <c r="G1686" s="17" t="n"/>
    </row>
    <row r="1687">
      <c r="A1687" s="16" t="n"/>
      <c r="B1687" s="17" t="n"/>
      <c r="C1687" s="18">
        <f>IF(B1687="","",IFERROR(INDEX('Your items'!$B$6:$B$205,MATCH(B1687,'Your items'!$A$6:$A$205,0)),"Unknown SKU"))</f>
        <v/>
      </c>
      <c r="D1687" s="17" t="n"/>
      <c r="E1687" s="19" t="n"/>
      <c r="F1687" s="20">
        <f>IF(OR(B1687="",E1687=""),"",IF(D1687="Sold",-ABS(E1687),IF(D1687="Adjustment",E1687,ABS(E1687))))</f>
        <v/>
      </c>
      <c r="G1687" s="17" t="n"/>
    </row>
    <row r="1688">
      <c r="A1688" s="16" t="n"/>
      <c r="B1688" s="17" t="n"/>
      <c r="C1688" s="18">
        <f>IF(B1688="","",IFERROR(INDEX('Your items'!$B$6:$B$205,MATCH(B1688,'Your items'!$A$6:$A$205,0)),"Unknown SKU"))</f>
        <v/>
      </c>
      <c r="D1688" s="17" t="n"/>
      <c r="E1688" s="19" t="n"/>
      <c r="F1688" s="20">
        <f>IF(OR(B1688="",E1688=""),"",IF(D1688="Sold",-ABS(E1688),IF(D1688="Adjustment",E1688,ABS(E1688))))</f>
        <v/>
      </c>
      <c r="G1688" s="17" t="n"/>
    </row>
    <row r="1689">
      <c r="A1689" s="16" t="n"/>
      <c r="B1689" s="17" t="n"/>
      <c r="C1689" s="18">
        <f>IF(B1689="","",IFERROR(INDEX('Your items'!$B$6:$B$205,MATCH(B1689,'Your items'!$A$6:$A$205,0)),"Unknown SKU"))</f>
        <v/>
      </c>
      <c r="D1689" s="17" t="n"/>
      <c r="E1689" s="19" t="n"/>
      <c r="F1689" s="20">
        <f>IF(OR(B1689="",E1689=""),"",IF(D1689="Sold",-ABS(E1689),IF(D1689="Adjustment",E1689,ABS(E1689))))</f>
        <v/>
      </c>
      <c r="G1689" s="17" t="n"/>
    </row>
    <row r="1690">
      <c r="A1690" s="16" t="n"/>
      <c r="B1690" s="17" t="n"/>
      <c r="C1690" s="18">
        <f>IF(B1690="","",IFERROR(INDEX('Your items'!$B$6:$B$205,MATCH(B1690,'Your items'!$A$6:$A$205,0)),"Unknown SKU"))</f>
        <v/>
      </c>
      <c r="D1690" s="17" t="n"/>
      <c r="E1690" s="19" t="n"/>
      <c r="F1690" s="20">
        <f>IF(OR(B1690="",E1690=""),"",IF(D1690="Sold",-ABS(E1690),IF(D1690="Adjustment",E1690,ABS(E1690))))</f>
        <v/>
      </c>
      <c r="G1690" s="17" t="n"/>
    </row>
    <row r="1691">
      <c r="A1691" s="16" t="n"/>
      <c r="B1691" s="17" t="n"/>
      <c r="C1691" s="18">
        <f>IF(B1691="","",IFERROR(INDEX('Your items'!$B$6:$B$205,MATCH(B1691,'Your items'!$A$6:$A$205,0)),"Unknown SKU"))</f>
        <v/>
      </c>
      <c r="D1691" s="17" t="n"/>
      <c r="E1691" s="19" t="n"/>
      <c r="F1691" s="20">
        <f>IF(OR(B1691="",E1691=""),"",IF(D1691="Sold",-ABS(E1691),IF(D1691="Adjustment",E1691,ABS(E1691))))</f>
        <v/>
      </c>
      <c r="G1691" s="17" t="n"/>
    </row>
    <row r="1692">
      <c r="A1692" s="16" t="n"/>
      <c r="B1692" s="17" t="n"/>
      <c r="C1692" s="18">
        <f>IF(B1692="","",IFERROR(INDEX('Your items'!$B$6:$B$205,MATCH(B1692,'Your items'!$A$6:$A$205,0)),"Unknown SKU"))</f>
        <v/>
      </c>
      <c r="D1692" s="17" t="n"/>
      <c r="E1692" s="19" t="n"/>
      <c r="F1692" s="20">
        <f>IF(OR(B1692="",E1692=""),"",IF(D1692="Sold",-ABS(E1692),IF(D1692="Adjustment",E1692,ABS(E1692))))</f>
        <v/>
      </c>
      <c r="G1692" s="17" t="n"/>
    </row>
    <row r="1693">
      <c r="A1693" s="16" t="n"/>
      <c r="B1693" s="17" t="n"/>
      <c r="C1693" s="18">
        <f>IF(B1693="","",IFERROR(INDEX('Your items'!$B$6:$B$205,MATCH(B1693,'Your items'!$A$6:$A$205,0)),"Unknown SKU"))</f>
        <v/>
      </c>
      <c r="D1693" s="17" t="n"/>
      <c r="E1693" s="19" t="n"/>
      <c r="F1693" s="20">
        <f>IF(OR(B1693="",E1693=""),"",IF(D1693="Sold",-ABS(E1693),IF(D1693="Adjustment",E1693,ABS(E1693))))</f>
        <v/>
      </c>
      <c r="G1693" s="17" t="n"/>
    </row>
    <row r="1694">
      <c r="A1694" s="16" t="n"/>
      <c r="B1694" s="17" t="n"/>
      <c r="C1694" s="18">
        <f>IF(B1694="","",IFERROR(INDEX('Your items'!$B$6:$B$205,MATCH(B1694,'Your items'!$A$6:$A$205,0)),"Unknown SKU"))</f>
        <v/>
      </c>
      <c r="D1694" s="17" t="n"/>
      <c r="E1694" s="19" t="n"/>
      <c r="F1694" s="20">
        <f>IF(OR(B1694="",E1694=""),"",IF(D1694="Sold",-ABS(E1694),IF(D1694="Adjustment",E1694,ABS(E1694))))</f>
        <v/>
      </c>
      <c r="G1694" s="17" t="n"/>
    </row>
    <row r="1695">
      <c r="A1695" s="16" t="n"/>
      <c r="B1695" s="17" t="n"/>
      <c r="C1695" s="18">
        <f>IF(B1695="","",IFERROR(INDEX('Your items'!$B$6:$B$205,MATCH(B1695,'Your items'!$A$6:$A$205,0)),"Unknown SKU"))</f>
        <v/>
      </c>
      <c r="D1695" s="17" t="n"/>
      <c r="E1695" s="19" t="n"/>
      <c r="F1695" s="20">
        <f>IF(OR(B1695="",E1695=""),"",IF(D1695="Sold",-ABS(E1695),IF(D1695="Adjustment",E1695,ABS(E1695))))</f>
        <v/>
      </c>
      <c r="G1695" s="17" t="n"/>
    </row>
    <row r="1696">
      <c r="A1696" s="16" t="n"/>
      <c r="B1696" s="17" t="n"/>
      <c r="C1696" s="18">
        <f>IF(B1696="","",IFERROR(INDEX('Your items'!$B$6:$B$205,MATCH(B1696,'Your items'!$A$6:$A$205,0)),"Unknown SKU"))</f>
        <v/>
      </c>
      <c r="D1696" s="17" t="n"/>
      <c r="E1696" s="19" t="n"/>
      <c r="F1696" s="20">
        <f>IF(OR(B1696="",E1696=""),"",IF(D1696="Sold",-ABS(E1696),IF(D1696="Adjustment",E1696,ABS(E1696))))</f>
        <v/>
      </c>
      <c r="G1696" s="17" t="n"/>
    </row>
    <row r="1697">
      <c r="A1697" s="16" t="n"/>
      <c r="B1697" s="17" t="n"/>
      <c r="C1697" s="18">
        <f>IF(B1697="","",IFERROR(INDEX('Your items'!$B$6:$B$205,MATCH(B1697,'Your items'!$A$6:$A$205,0)),"Unknown SKU"))</f>
        <v/>
      </c>
      <c r="D1697" s="17" t="n"/>
      <c r="E1697" s="19" t="n"/>
      <c r="F1697" s="20">
        <f>IF(OR(B1697="",E1697=""),"",IF(D1697="Sold",-ABS(E1697),IF(D1697="Adjustment",E1697,ABS(E1697))))</f>
        <v/>
      </c>
      <c r="G1697" s="17" t="n"/>
    </row>
    <row r="1698">
      <c r="A1698" s="16" t="n"/>
      <c r="B1698" s="17" t="n"/>
      <c r="C1698" s="18">
        <f>IF(B1698="","",IFERROR(INDEX('Your items'!$B$6:$B$205,MATCH(B1698,'Your items'!$A$6:$A$205,0)),"Unknown SKU"))</f>
        <v/>
      </c>
      <c r="D1698" s="17" t="n"/>
      <c r="E1698" s="19" t="n"/>
      <c r="F1698" s="20">
        <f>IF(OR(B1698="",E1698=""),"",IF(D1698="Sold",-ABS(E1698),IF(D1698="Adjustment",E1698,ABS(E1698))))</f>
        <v/>
      </c>
      <c r="G1698" s="17" t="n"/>
    </row>
    <row r="1699">
      <c r="A1699" s="16" t="n"/>
      <c r="B1699" s="17" t="n"/>
      <c r="C1699" s="18">
        <f>IF(B1699="","",IFERROR(INDEX('Your items'!$B$6:$B$205,MATCH(B1699,'Your items'!$A$6:$A$205,0)),"Unknown SKU"))</f>
        <v/>
      </c>
      <c r="D1699" s="17" t="n"/>
      <c r="E1699" s="19" t="n"/>
      <c r="F1699" s="20">
        <f>IF(OR(B1699="",E1699=""),"",IF(D1699="Sold",-ABS(E1699),IF(D1699="Adjustment",E1699,ABS(E1699))))</f>
        <v/>
      </c>
      <c r="G1699" s="17" t="n"/>
    </row>
    <row r="1700">
      <c r="A1700" s="16" t="n"/>
      <c r="B1700" s="17" t="n"/>
      <c r="C1700" s="18">
        <f>IF(B1700="","",IFERROR(INDEX('Your items'!$B$6:$B$205,MATCH(B1700,'Your items'!$A$6:$A$205,0)),"Unknown SKU"))</f>
        <v/>
      </c>
      <c r="D1700" s="17" t="n"/>
      <c r="E1700" s="19" t="n"/>
      <c r="F1700" s="20">
        <f>IF(OR(B1700="",E1700=""),"",IF(D1700="Sold",-ABS(E1700),IF(D1700="Adjustment",E1700,ABS(E1700))))</f>
        <v/>
      </c>
      <c r="G1700" s="17" t="n"/>
    </row>
    <row r="1701">
      <c r="A1701" s="16" t="n"/>
      <c r="B1701" s="17" t="n"/>
      <c r="C1701" s="18">
        <f>IF(B1701="","",IFERROR(INDEX('Your items'!$B$6:$B$205,MATCH(B1701,'Your items'!$A$6:$A$205,0)),"Unknown SKU"))</f>
        <v/>
      </c>
      <c r="D1701" s="17" t="n"/>
      <c r="E1701" s="19" t="n"/>
      <c r="F1701" s="20">
        <f>IF(OR(B1701="",E1701=""),"",IF(D1701="Sold",-ABS(E1701),IF(D1701="Adjustment",E1701,ABS(E1701))))</f>
        <v/>
      </c>
      <c r="G1701" s="17" t="n"/>
    </row>
    <row r="1702">
      <c r="A1702" s="16" t="n"/>
      <c r="B1702" s="17" t="n"/>
      <c r="C1702" s="18">
        <f>IF(B1702="","",IFERROR(INDEX('Your items'!$B$6:$B$205,MATCH(B1702,'Your items'!$A$6:$A$205,0)),"Unknown SKU"))</f>
        <v/>
      </c>
      <c r="D1702" s="17" t="n"/>
      <c r="E1702" s="19" t="n"/>
      <c r="F1702" s="20">
        <f>IF(OR(B1702="",E1702=""),"",IF(D1702="Sold",-ABS(E1702),IF(D1702="Adjustment",E1702,ABS(E1702))))</f>
        <v/>
      </c>
      <c r="G1702" s="17" t="n"/>
    </row>
    <row r="1703">
      <c r="A1703" s="16" t="n"/>
      <c r="B1703" s="17" t="n"/>
      <c r="C1703" s="18">
        <f>IF(B1703="","",IFERROR(INDEX('Your items'!$B$6:$B$205,MATCH(B1703,'Your items'!$A$6:$A$205,0)),"Unknown SKU"))</f>
        <v/>
      </c>
      <c r="D1703" s="17" t="n"/>
      <c r="E1703" s="19" t="n"/>
      <c r="F1703" s="20">
        <f>IF(OR(B1703="",E1703=""),"",IF(D1703="Sold",-ABS(E1703),IF(D1703="Adjustment",E1703,ABS(E1703))))</f>
        <v/>
      </c>
      <c r="G1703" s="17" t="n"/>
    </row>
    <row r="1704">
      <c r="A1704" s="16" t="n"/>
      <c r="B1704" s="17" t="n"/>
      <c r="C1704" s="18">
        <f>IF(B1704="","",IFERROR(INDEX('Your items'!$B$6:$B$205,MATCH(B1704,'Your items'!$A$6:$A$205,0)),"Unknown SKU"))</f>
        <v/>
      </c>
      <c r="D1704" s="17" t="n"/>
      <c r="E1704" s="19" t="n"/>
      <c r="F1704" s="20">
        <f>IF(OR(B1704="",E1704=""),"",IF(D1704="Sold",-ABS(E1704),IF(D1704="Adjustment",E1704,ABS(E1704))))</f>
        <v/>
      </c>
      <c r="G1704" s="17" t="n"/>
    </row>
    <row r="1705">
      <c r="A1705" s="16" t="n"/>
      <c r="B1705" s="17" t="n"/>
      <c r="C1705" s="18">
        <f>IF(B1705="","",IFERROR(INDEX('Your items'!$B$6:$B$205,MATCH(B1705,'Your items'!$A$6:$A$205,0)),"Unknown SKU"))</f>
        <v/>
      </c>
      <c r="D1705" s="17" t="n"/>
      <c r="E1705" s="19" t="n"/>
      <c r="F1705" s="20">
        <f>IF(OR(B1705="",E1705=""),"",IF(D1705="Sold",-ABS(E1705),IF(D1705="Adjustment",E1705,ABS(E1705))))</f>
        <v/>
      </c>
      <c r="G1705" s="17" t="n"/>
    </row>
    <row r="1706">
      <c r="A1706" s="16" t="n"/>
      <c r="B1706" s="17" t="n"/>
      <c r="C1706" s="18">
        <f>IF(B1706="","",IFERROR(INDEX('Your items'!$B$6:$B$205,MATCH(B1706,'Your items'!$A$6:$A$205,0)),"Unknown SKU"))</f>
        <v/>
      </c>
      <c r="D1706" s="17" t="n"/>
      <c r="E1706" s="19" t="n"/>
      <c r="F1706" s="20">
        <f>IF(OR(B1706="",E1706=""),"",IF(D1706="Sold",-ABS(E1706),IF(D1706="Adjustment",E1706,ABS(E1706))))</f>
        <v/>
      </c>
      <c r="G1706" s="17" t="n"/>
    </row>
    <row r="1707">
      <c r="A1707" s="16" t="n"/>
      <c r="B1707" s="17" t="n"/>
      <c r="C1707" s="18">
        <f>IF(B1707="","",IFERROR(INDEX('Your items'!$B$6:$B$205,MATCH(B1707,'Your items'!$A$6:$A$205,0)),"Unknown SKU"))</f>
        <v/>
      </c>
      <c r="D1707" s="17" t="n"/>
      <c r="E1707" s="19" t="n"/>
      <c r="F1707" s="20">
        <f>IF(OR(B1707="",E1707=""),"",IF(D1707="Sold",-ABS(E1707),IF(D1707="Adjustment",E1707,ABS(E1707))))</f>
        <v/>
      </c>
      <c r="G1707" s="17" t="n"/>
    </row>
    <row r="1708">
      <c r="A1708" s="16" t="n"/>
      <c r="B1708" s="17" t="n"/>
      <c r="C1708" s="18">
        <f>IF(B1708="","",IFERROR(INDEX('Your items'!$B$6:$B$205,MATCH(B1708,'Your items'!$A$6:$A$205,0)),"Unknown SKU"))</f>
        <v/>
      </c>
      <c r="D1708" s="17" t="n"/>
      <c r="E1708" s="19" t="n"/>
      <c r="F1708" s="20">
        <f>IF(OR(B1708="",E1708=""),"",IF(D1708="Sold",-ABS(E1708),IF(D1708="Adjustment",E1708,ABS(E1708))))</f>
        <v/>
      </c>
      <c r="G1708" s="17" t="n"/>
    </row>
    <row r="1709">
      <c r="A1709" s="16" t="n"/>
      <c r="B1709" s="17" t="n"/>
      <c r="C1709" s="18">
        <f>IF(B1709="","",IFERROR(INDEX('Your items'!$B$6:$B$205,MATCH(B1709,'Your items'!$A$6:$A$205,0)),"Unknown SKU"))</f>
        <v/>
      </c>
      <c r="D1709" s="17" t="n"/>
      <c r="E1709" s="19" t="n"/>
      <c r="F1709" s="20">
        <f>IF(OR(B1709="",E1709=""),"",IF(D1709="Sold",-ABS(E1709),IF(D1709="Adjustment",E1709,ABS(E1709))))</f>
        <v/>
      </c>
      <c r="G1709" s="17" t="n"/>
    </row>
    <row r="1710">
      <c r="A1710" s="16" t="n"/>
      <c r="B1710" s="17" t="n"/>
      <c r="C1710" s="18">
        <f>IF(B1710="","",IFERROR(INDEX('Your items'!$B$6:$B$205,MATCH(B1710,'Your items'!$A$6:$A$205,0)),"Unknown SKU"))</f>
        <v/>
      </c>
      <c r="D1710" s="17" t="n"/>
      <c r="E1710" s="19" t="n"/>
      <c r="F1710" s="20">
        <f>IF(OR(B1710="",E1710=""),"",IF(D1710="Sold",-ABS(E1710),IF(D1710="Adjustment",E1710,ABS(E1710))))</f>
        <v/>
      </c>
      <c r="G1710" s="17" t="n"/>
    </row>
    <row r="1711">
      <c r="A1711" s="16" t="n"/>
      <c r="B1711" s="17" t="n"/>
      <c r="C1711" s="18">
        <f>IF(B1711="","",IFERROR(INDEX('Your items'!$B$6:$B$205,MATCH(B1711,'Your items'!$A$6:$A$205,0)),"Unknown SKU"))</f>
        <v/>
      </c>
      <c r="D1711" s="17" t="n"/>
      <c r="E1711" s="19" t="n"/>
      <c r="F1711" s="20">
        <f>IF(OR(B1711="",E1711=""),"",IF(D1711="Sold",-ABS(E1711),IF(D1711="Adjustment",E1711,ABS(E1711))))</f>
        <v/>
      </c>
      <c r="G1711" s="17" t="n"/>
    </row>
    <row r="1712">
      <c r="A1712" s="16" t="n"/>
      <c r="B1712" s="17" t="n"/>
      <c r="C1712" s="18">
        <f>IF(B1712="","",IFERROR(INDEX('Your items'!$B$6:$B$205,MATCH(B1712,'Your items'!$A$6:$A$205,0)),"Unknown SKU"))</f>
        <v/>
      </c>
      <c r="D1712" s="17" t="n"/>
      <c r="E1712" s="19" t="n"/>
      <c r="F1712" s="20">
        <f>IF(OR(B1712="",E1712=""),"",IF(D1712="Sold",-ABS(E1712),IF(D1712="Adjustment",E1712,ABS(E1712))))</f>
        <v/>
      </c>
      <c r="G1712" s="17" t="n"/>
    </row>
    <row r="1713">
      <c r="A1713" s="16" t="n"/>
      <c r="B1713" s="17" t="n"/>
      <c r="C1713" s="18">
        <f>IF(B1713="","",IFERROR(INDEX('Your items'!$B$6:$B$205,MATCH(B1713,'Your items'!$A$6:$A$205,0)),"Unknown SKU"))</f>
        <v/>
      </c>
      <c r="D1713" s="17" t="n"/>
      <c r="E1713" s="19" t="n"/>
      <c r="F1713" s="20">
        <f>IF(OR(B1713="",E1713=""),"",IF(D1713="Sold",-ABS(E1713),IF(D1713="Adjustment",E1713,ABS(E1713))))</f>
        <v/>
      </c>
      <c r="G1713" s="17" t="n"/>
    </row>
    <row r="1714">
      <c r="A1714" s="16" t="n"/>
      <c r="B1714" s="17" t="n"/>
      <c r="C1714" s="18">
        <f>IF(B1714="","",IFERROR(INDEX('Your items'!$B$6:$B$205,MATCH(B1714,'Your items'!$A$6:$A$205,0)),"Unknown SKU"))</f>
        <v/>
      </c>
      <c r="D1714" s="17" t="n"/>
      <c r="E1714" s="19" t="n"/>
      <c r="F1714" s="20">
        <f>IF(OR(B1714="",E1714=""),"",IF(D1714="Sold",-ABS(E1714),IF(D1714="Adjustment",E1714,ABS(E1714))))</f>
        <v/>
      </c>
      <c r="G1714" s="17" t="n"/>
    </row>
    <row r="1715">
      <c r="A1715" s="16" t="n"/>
      <c r="B1715" s="17" t="n"/>
      <c r="C1715" s="18">
        <f>IF(B1715="","",IFERROR(INDEX('Your items'!$B$6:$B$205,MATCH(B1715,'Your items'!$A$6:$A$205,0)),"Unknown SKU"))</f>
        <v/>
      </c>
      <c r="D1715" s="17" t="n"/>
      <c r="E1715" s="19" t="n"/>
      <c r="F1715" s="20">
        <f>IF(OR(B1715="",E1715=""),"",IF(D1715="Sold",-ABS(E1715),IF(D1715="Adjustment",E1715,ABS(E1715))))</f>
        <v/>
      </c>
      <c r="G1715" s="17" t="n"/>
    </row>
    <row r="1716">
      <c r="A1716" s="16" t="n"/>
      <c r="B1716" s="17" t="n"/>
      <c r="C1716" s="18">
        <f>IF(B1716="","",IFERROR(INDEX('Your items'!$B$6:$B$205,MATCH(B1716,'Your items'!$A$6:$A$205,0)),"Unknown SKU"))</f>
        <v/>
      </c>
      <c r="D1716" s="17" t="n"/>
      <c r="E1716" s="19" t="n"/>
      <c r="F1716" s="20">
        <f>IF(OR(B1716="",E1716=""),"",IF(D1716="Sold",-ABS(E1716),IF(D1716="Adjustment",E1716,ABS(E1716))))</f>
        <v/>
      </c>
      <c r="G1716" s="17" t="n"/>
    </row>
    <row r="1717">
      <c r="A1717" s="16" t="n"/>
      <c r="B1717" s="17" t="n"/>
      <c r="C1717" s="18">
        <f>IF(B1717="","",IFERROR(INDEX('Your items'!$B$6:$B$205,MATCH(B1717,'Your items'!$A$6:$A$205,0)),"Unknown SKU"))</f>
        <v/>
      </c>
      <c r="D1717" s="17" t="n"/>
      <c r="E1717" s="19" t="n"/>
      <c r="F1717" s="20">
        <f>IF(OR(B1717="",E1717=""),"",IF(D1717="Sold",-ABS(E1717),IF(D1717="Adjustment",E1717,ABS(E1717))))</f>
        <v/>
      </c>
      <c r="G1717" s="17" t="n"/>
    </row>
    <row r="1718">
      <c r="A1718" s="16" t="n"/>
      <c r="B1718" s="17" t="n"/>
      <c r="C1718" s="18">
        <f>IF(B1718="","",IFERROR(INDEX('Your items'!$B$6:$B$205,MATCH(B1718,'Your items'!$A$6:$A$205,0)),"Unknown SKU"))</f>
        <v/>
      </c>
      <c r="D1718" s="17" t="n"/>
      <c r="E1718" s="19" t="n"/>
      <c r="F1718" s="20">
        <f>IF(OR(B1718="",E1718=""),"",IF(D1718="Sold",-ABS(E1718),IF(D1718="Adjustment",E1718,ABS(E1718))))</f>
        <v/>
      </c>
      <c r="G1718" s="17" t="n"/>
    </row>
    <row r="1719">
      <c r="A1719" s="16" t="n"/>
      <c r="B1719" s="17" t="n"/>
      <c r="C1719" s="18">
        <f>IF(B1719="","",IFERROR(INDEX('Your items'!$B$6:$B$205,MATCH(B1719,'Your items'!$A$6:$A$205,0)),"Unknown SKU"))</f>
        <v/>
      </c>
      <c r="D1719" s="17" t="n"/>
      <c r="E1719" s="19" t="n"/>
      <c r="F1719" s="20">
        <f>IF(OR(B1719="",E1719=""),"",IF(D1719="Sold",-ABS(E1719),IF(D1719="Adjustment",E1719,ABS(E1719))))</f>
        <v/>
      </c>
      <c r="G1719" s="17" t="n"/>
    </row>
    <row r="1720">
      <c r="A1720" s="16" t="n"/>
      <c r="B1720" s="17" t="n"/>
      <c r="C1720" s="18">
        <f>IF(B1720="","",IFERROR(INDEX('Your items'!$B$6:$B$205,MATCH(B1720,'Your items'!$A$6:$A$205,0)),"Unknown SKU"))</f>
        <v/>
      </c>
      <c r="D1720" s="17" t="n"/>
      <c r="E1720" s="19" t="n"/>
      <c r="F1720" s="20">
        <f>IF(OR(B1720="",E1720=""),"",IF(D1720="Sold",-ABS(E1720),IF(D1720="Adjustment",E1720,ABS(E1720))))</f>
        <v/>
      </c>
      <c r="G1720" s="17" t="n"/>
    </row>
    <row r="1721">
      <c r="A1721" s="16" t="n"/>
      <c r="B1721" s="17" t="n"/>
      <c r="C1721" s="18">
        <f>IF(B1721="","",IFERROR(INDEX('Your items'!$B$6:$B$205,MATCH(B1721,'Your items'!$A$6:$A$205,0)),"Unknown SKU"))</f>
        <v/>
      </c>
      <c r="D1721" s="17" t="n"/>
      <c r="E1721" s="19" t="n"/>
      <c r="F1721" s="20">
        <f>IF(OR(B1721="",E1721=""),"",IF(D1721="Sold",-ABS(E1721),IF(D1721="Adjustment",E1721,ABS(E1721))))</f>
        <v/>
      </c>
      <c r="G1721" s="17" t="n"/>
    </row>
    <row r="1722">
      <c r="A1722" s="16" t="n"/>
      <c r="B1722" s="17" t="n"/>
      <c r="C1722" s="18">
        <f>IF(B1722="","",IFERROR(INDEX('Your items'!$B$6:$B$205,MATCH(B1722,'Your items'!$A$6:$A$205,0)),"Unknown SKU"))</f>
        <v/>
      </c>
      <c r="D1722" s="17" t="n"/>
      <c r="E1722" s="19" t="n"/>
      <c r="F1722" s="20">
        <f>IF(OR(B1722="",E1722=""),"",IF(D1722="Sold",-ABS(E1722),IF(D1722="Adjustment",E1722,ABS(E1722))))</f>
        <v/>
      </c>
      <c r="G1722" s="17" t="n"/>
    </row>
    <row r="1723">
      <c r="A1723" s="16" t="n"/>
      <c r="B1723" s="17" t="n"/>
      <c r="C1723" s="18">
        <f>IF(B1723="","",IFERROR(INDEX('Your items'!$B$6:$B$205,MATCH(B1723,'Your items'!$A$6:$A$205,0)),"Unknown SKU"))</f>
        <v/>
      </c>
      <c r="D1723" s="17" t="n"/>
      <c r="E1723" s="19" t="n"/>
      <c r="F1723" s="20">
        <f>IF(OR(B1723="",E1723=""),"",IF(D1723="Sold",-ABS(E1723),IF(D1723="Adjustment",E1723,ABS(E1723))))</f>
        <v/>
      </c>
      <c r="G1723" s="17" t="n"/>
    </row>
    <row r="1724">
      <c r="A1724" s="16" t="n"/>
      <c r="B1724" s="17" t="n"/>
      <c r="C1724" s="18">
        <f>IF(B1724="","",IFERROR(INDEX('Your items'!$B$6:$B$205,MATCH(B1724,'Your items'!$A$6:$A$205,0)),"Unknown SKU"))</f>
        <v/>
      </c>
      <c r="D1724" s="17" t="n"/>
      <c r="E1724" s="19" t="n"/>
      <c r="F1724" s="20">
        <f>IF(OR(B1724="",E1724=""),"",IF(D1724="Sold",-ABS(E1724),IF(D1724="Adjustment",E1724,ABS(E1724))))</f>
        <v/>
      </c>
      <c r="G1724" s="17" t="n"/>
    </row>
    <row r="1725">
      <c r="A1725" s="16" t="n"/>
      <c r="B1725" s="17" t="n"/>
      <c r="C1725" s="18">
        <f>IF(B1725="","",IFERROR(INDEX('Your items'!$B$6:$B$205,MATCH(B1725,'Your items'!$A$6:$A$205,0)),"Unknown SKU"))</f>
        <v/>
      </c>
      <c r="D1725" s="17" t="n"/>
      <c r="E1725" s="19" t="n"/>
      <c r="F1725" s="20">
        <f>IF(OR(B1725="",E1725=""),"",IF(D1725="Sold",-ABS(E1725),IF(D1725="Adjustment",E1725,ABS(E1725))))</f>
        <v/>
      </c>
      <c r="G1725" s="17" t="n"/>
    </row>
    <row r="1726">
      <c r="A1726" s="16" t="n"/>
      <c r="B1726" s="17" t="n"/>
      <c r="C1726" s="18">
        <f>IF(B1726="","",IFERROR(INDEX('Your items'!$B$6:$B$205,MATCH(B1726,'Your items'!$A$6:$A$205,0)),"Unknown SKU"))</f>
        <v/>
      </c>
      <c r="D1726" s="17" t="n"/>
      <c r="E1726" s="19" t="n"/>
      <c r="F1726" s="20">
        <f>IF(OR(B1726="",E1726=""),"",IF(D1726="Sold",-ABS(E1726),IF(D1726="Adjustment",E1726,ABS(E1726))))</f>
        <v/>
      </c>
      <c r="G1726" s="17" t="n"/>
    </row>
    <row r="1727">
      <c r="A1727" s="16" t="n"/>
      <c r="B1727" s="17" t="n"/>
      <c r="C1727" s="18">
        <f>IF(B1727="","",IFERROR(INDEX('Your items'!$B$6:$B$205,MATCH(B1727,'Your items'!$A$6:$A$205,0)),"Unknown SKU"))</f>
        <v/>
      </c>
      <c r="D1727" s="17" t="n"/>
      <c r="E1727" s="19" t="n"/>
      <c r="F1727" s="20">
        <f>IF(OR(B1727="",E1727=""),"",IF(D1727="Sold",-ABS(E1727),IF(D1727="Adjustment",E1727,ABS(E1727))))</f>
        <v/>
      </c>
      <c r="G1727" s="17" t="n"/>
    </row>
    <row r="1728">
      <c r="A1728" s="16" t="n"/>
      <c r="B1728" s="17" t="n"/>
      <c r="C1728" s="18">
        <f>IF(B1728="","",IFERROR(INDEX('Your items'!$B$6:$B$205,MATCH(B1728,'Your items'!$A$6:$A$205,0)),"Unknown SKU"))</f>
        <v/>
      </c>
      <c r="D1728" s="17" t="n"/>
      <c r="E1728" s="19" t="n"/>
      <c r="F1728" s="20">
        <f>IF(OR(B1728="",E1728=""),"",IF(D1728="Sold",-ABS(E1728),IF(D1728="Adjustment",E1728,ABS(E1728))))</f>
        <v/>
      </c>
      <c r="G1728" s="17" t="n"/>
    </row>
    <row r="1729">
      <c r="A1729" s="16" t="n"/>
      <c r="B1729" s="17" t="n"/>
      <c r="C1729" s="18">
        <f>IF(B1729="","",IFERROR(INDEX('Your items'!$B$6:$B$205,MATCH(B1729,'Your items'!$A$6:$A$205,0)),"Unknown SKU"))</f>
        <v/>
      </c>
      <c r="D1729" s="17" t="n"/>
      <c r="E1729" s="19" t="n"/>
      <c r="F1729" s="20">
        <f>IF(OR(B1729="",E1729=""),"",IF(D1729="Sold",-ABS(E1729),IF(D1729="Adjustment",E1729,ABS(E1729))))</f>
        <v/>
      </c>
      <c r="G1729" s="17" t="n"/>
    </row>
    <row r="1730">
      <c r="A1730" s="16" t="n"/>
      <c r="B1730" s="17" t="n"/>
      <c r="C1730" s="18">
        <f>IF(B1730="","",IFERROR(INDEX('Your items'!$B$6:$B$205,MATCH(B1730,'Your items'!$A$6:$A$205,0)),"Unknown SKU"))</f>
        <v/>
      </c>
      <c r="D1730" s="17" t="n"/>
      <c r="E1730" s="19" t="n"/>
      <c r="F1730" s="20">
        <f>IF(OR(B1730="",E1730=""),"",IF(D1730="Sold",-ABS(E1730),IF(D1730="Adjustment",E1730,ABS(E1730))))</f>
        <v/>
      </c>
      <c r="G1730" s="17" t="n"/>
    </row>
    <row r="1731">
      <c r="A1731" s="16" t="n"/>
      <c r="B1731" s="17" t="n"/>
      <c r="C1731" s="18">
        <f>IF(B1731="","",IFERROR(INDEX('Your items'!$B$6:$B$205,MATCH(B1731,'Your items'!$A$6:$A$205,0)),"Unknown SKU"))</f>
        <v/>
      </c>
      <c r="D1731" s="17" t="n"/>
      <c r="E1731" s="19" t="n"/>
      <c r="F1731" s="20">
        <f>IF(OR(B1731="",E1731=""),"",IF(D1731="Sold",-ABS(E1731),IF(D1731="Adjustment",E1731,ABS(E1731))))</f>
        <v/>
      </c>
      <c r="G1731" s="17" t="n"/>
    </row>
    <row r="1732">
      <c r="A1732" s="16" t="n"/>
      <c r="B1732" s="17" t="n"/>
      <c r="C1732" s="18">
        <f>IF(B1732="","",IFERROR(INDEX('Your items'!$B$6:$B$205,MATCH(B1732,'Your items'!$A$6:$A$205,0)),"Unknown SKU"))</f>
        <v/>
      </c>
      <c r="D1732" s="17" t="n"/>
      <c r="E1732" s="19" t="n"/>
      <c r="F1732" s="20">
        <f>IF(OR(B1732="",E1732=""),"",IF(D1732="Sold",-ABS(E1732),IF(D1732="Adjustment",E1732,ABS(E1732))))</f>
        <v/>
      </c>
      <c r="G1732" s="17" t="n"/>
    </row>
    <row r="1733">
      <c r="A1733" s="16" t="n"/>
      <c r="B1733" s="17" t="n"/>
      <c r="C1733" s="18">
        <f>IF(B1733="","",IFERROR(INDEX('Your items'!$B$6:$B$205,MATCH(B1733,'Your items'!$A$6:$A$205,0)),"Unknown SKU"))</f>
        <v/>
      </c>
      <c r="D1733" s="17" t="n"/>
      <c r="E1733" s="19" t="n"/>
      <c r="F1733" s="20">
        <f>IF(OR(B1733="",E1733=""),"",IF(D1733="Sold",-ABS(E1733),IF(D1733="Adjustment",E1733,ABS(E1733))))</f>
        <v/>
      </c>
      <c r="G1733" s="17" t="n"/>
    </row>
    <row r="1734">
      <c r="A1734" s="16" t="n"/>
      <c r="B1734" s="17" t="n"/>
      <c r="C1734" s="18">
        <f>IF(B1734="","",IFERROR(INDEX('Your items'!$B$6:$B$205,MATCH(B1734,'Your items'!$A$6:$A$205,0)),"Unknown SKU"))</f>
        <v/>
      </c>
      <c r="D1734" s="17" t="n"/>
      <c r="E1734" s="19" t="n"/>
      <c r="F1734" s="20">
        <f>IF(OR(B1734="",E1734=""),"",IF(D1734="Sold",-ABS(E1734),IF(D1734="Adjustment",E1734,ABS(E1734))))</f>
        <v/>
      </c>
      <c r="G1734" s="17" t="n"/>
    </row>
    <row r="1735">
      <c r="A1735" s="16" t="n"/>
      <c r="B1735" s="17" t="n"/>
      <c r="C1735" s="18">
        <f>IF(B1735="","",IFERROR(INDEX('Your items'!$B$6:$B$205,MATCH(B1735,'Your items'!$A$6:$A$205,0)),"Unknown SKU"))</f>
        <v/>
      </c>
      <c r="D1735" s="17" t="n"/>
      <c r="E1735" s="19" t="n"/>
      <c r="F1735" s="20">
        <f>IF(OR(B1735="",E1735=""),"",IF(D1735="Sold",-ABS(E1735),IF(D1735="Adjustment",E1735,ABS(E1735))))</f>
        <v/>
      </c>
      <c r="G1735" s="17" t="n"/>
    </row>
    <row r="1736">
      <c r="A1736" s="16" t="n"/>
      <c r="B1736" s="17" t="n"/>
      <c r="C1736" s="18">
        <f>IF(B1736="","",IFERROR(INDEX('Your items'!$B$6:$B$205,MATCH(B1736,'Your items'!$A$6:$A$205,0)),"Unknown SKU"))</f>
        <v/>
      </c>
      <c r="D1736" s="17" t="n"/>
      <c r="E1736" s="19" t="n"/>
      <c r="F1736" s="20">
        <f>IF(OR(B1736="",E1736=""),"",IF(D1736="Sold",-ABS(E1736),IF(D1736="Adjustment",E1736,ABS(E1736))))</f>
        <v/>
      </c>
      <c r="G1736" s="17" t="n"/>
    </row>
    <row r="1737">
      <c r="A1737" s="16" t="n"/>
      <c r="B1737" s="17" t="n"/>
      <c r="C1737" s="18">
        <f>IF(B1737="","",IFERROR(INDEX('Your items'!$B$6:$B$205,MATCH(B1737,'Your items'!$A$6:$A$205,0)),"Unknown SKU"))</f>
        <v/>
      </c>
      <c r="D1737" s="17" t="n"/>
      <c r="E1737" s="19" t="n"/>
      <c r="F1737" s="20">
        <f>IF(OR(B1737="",E1737=""),"",IF(D1737="Sold",-ABS(E1737),IF(D1737="Adjustment",E1737,ABS(E1737))))</f>
        <v/>
      </c>
      <c r="G1737" s="17" t="n"/>
    </row>
    <row r="1738">
      <c r="A1738" s="16" t="n"/>
      <c r="B1738" s="17" t="n"/>
      <c r="C1738" s="18">
        <f>IF(B1738="","",IFERROR(INDEX('Your items'!$B$6:$B$205,MATCH(B1738,'Your items'!$A$6:$A$205,0)),"Unknown SKU"))</f>
        <v/>
      </c>
      <c r="D1738" s="17" t="n"/>
      <c r="E1738" s="19" t="n"/>
      <c r="F1738" s="20">
        <f>IF(OR(B1738="",E1738=""),"",IF(D1738="Sold",-ABS(E1738),IF(D1738="Adjustment",E1738,ABS(E1738))))</f>
        <v/>
      </c>
      <c r="G1738" s="17" t="n"/>
    </row>
    <row r="1739">
      <c r="A1739" s="16" t="n"/>
      <c r="B1739" s="17" t="n"/>
      <c r="C1739" s="18">
        <f>IF(B1739="","",IFERROR(INDEX('Your items'!$B$6:$B$205,MATCH(B1739,'Your items'!$A$6:$A$205,0)),"Unknown SKU"))</f>
        <v/>
      </c>
      <c r="D1739" s="17" t="n"/>
      <c r="E1739" s="19" t="n"/>
      <c r="F1739" s="20">
        <f>IF(OR(B1739="",E1739=""),"",IF(D1739="Sold",-ABS(E1739),IF(D1739="Adjustment",E1739,ABS(E1739))))</f>
        <v/>
      </c>
      <c r="G1739" s="17" t="n"/>
    </row>
    <row r="1740">
      <c r="A1740" s="16" t="n"/>
      <c r="B1740" s="17" t="n"/>
      <c r="C1740" s="18">
        <f>IF(B1740="","",IFERROR(INDEX('Your items'!$B$6:$B$205,MATCH(B1740,'Your items'!$A$6:$A$205,0)),"Unknown SKU"))</f>
        <v/>
      </c>
      <c r="D1740" s="17" t="n"/>
      <c r="E1740" s="19" t="n"/>
      <c r="F1740" s="20">
        <f>IF(OR(B1740="",E1740=""),"",IF(D1740="Sold",-ABS(E1740),IF(D1740="Adjustment",E1740,ABS(E1740))))</f>
        <v/>
      </c>
      <c r="G1740" s="17" t="n"/>
    </row>
    <row r="1741">
      <c r="A1741" s="16" t="n"/>
      <c r="B1741" s="17" t="n"/>
      <c r="C1741" s="18">
        <f>IF(B1741="","",IFERROR(INDEX('Your items'!$B$6:$B$205,MATCH(B1741,'Your items'!$A$6:$A$205,0)),"Unknown SKU"))</f>
        <v/>
      </c>
      <c r="D1741" s="17" t="n"/>
      <c r="E1741" s="19" t="n"/>
      <c r="F1741" s="20">
        <f>IF(OR(B1741="",E1741=""),"",IF(D1741="Sold",-ABS(E1741),IF(D1741="Adjustment",E1741,ABS(E1741))))</f>
        <v/>
      </c>
      <c r="G1741" s="17" t="n"/>
    </row>
    <row r="1742">
      <c r="A1742" s="16" t="n"/>
      <c r="B1742" s="17" t="n"/>
      <c r="C1742" s="18">
        <f>IF(B1742="","",IFERROR(INDEX('Your items'!$B$6:$B$205,MATCH(B1742,'Your items'!$A$6:$A$205,0)),"Unknown SKU"))</f>
        <v/>
      </c>
      <c r="D1742" s="17" t="n"/>
      <c r="E1742" s="19" t="n"/>
      <c r="F1742" s="20">
        <f>IF(OR(B1742="",E1742=""),"",IF(D1742="Sold",-ABS(E1742),IF(D1742="Adjustment",E1742,ABS(E1742))))</f>
        <v/>
      </c>
      <c r="G1742" s="17" t="n"/>
    </row>
    <row r="1743">
      <c r="A1743" s="16" t="n"/>
      <c r="B1743" s="17" t="n"/>
      <c r="C1743" s="18">
        <f>IF(B1743="","",IFERROR(INDEX('Your items'!$B$6:$B$205,MATCH(B1743,'Your items'!$A$6:$A$205,0)),"Unknown SKU"))</f>
        <v/>
      </c>
      <c r="D1743" s="17" t="n"/>
      <c r="E1743" s="19" t="n"/>
      <c r="F1743" s="20">
        <f>IF(OR(B1743="",E1743=""),"",IF(D1743="Sold",-ABS(E1743),IF(D1743="Adjustment",E1743,ABS(E1743))))</f>
        <v/>
      </c>
      <c r="G1743" s="17" t="n"/>
    </row>
    <row r="1744">
      <c r="A1744" s="16" t="n"/>
      <c r="B1744" s="17" t="n"/>
      <c r="C1744" s="18">
        <f>IF(B1744="","",IFERROR(INDEX('Your items'!$B$6:$B$205,MATCH(B1744,'Your items'!$A$6:$A$205,0)),"Unknown SKU"))</f>
        <v/>
      </c>
      <c r="D1744" s="17" t="n"/>
      <c r="E1744" s="19" t="n"/>
      <c r="F1744" s="20">
        <f>IF(OR(B1744="",E1744=""),"",IF(D1744="Sold",-ABS(E1744),IF(D1744="Adjustment",E1744,ABS(E1744))))</f>
        <v/>
      </c>
      <c r="G1744" s="17" t="n"/>
    </row>
    <row r="1745">
      <c r="A1745" s="16" t="n"/>
      <c r="B1745" s="17" t="n"/>
      <c r="C1745" s="18">
        <f>IF(B1745="","",IFERROR(INDEX('Your items'!$B$6:$B$205,MATCH(B1745,'Your items'!$A$6:$A$205,0)),"Unknown SKU"))</f>
        <v/>
      </c>
      <c r="D1745" s="17" t="n"/>
      <c r="E1745" s="19" t="n"/>
      <c r="F1745" s="20">
        <f>IF(OR(B1745="",E1745=""),"",IF(D1745="Sold",-ABS(E1745),IF(D1745="Adjustment",E1745,ABS(E1745))))</f>
        <v/>
      </c>
      <c r="G1745" s="17" t="n"/>
    </row>
    <row r="1746">
      <c r="A1746" s="16" t="n"/>
      <c r="B1746" s="17" t="n"/>
      <c r="C1746" s="18">
        <f>IF(B1746="","",IFERROR(INDEX('Your items'!$B$6:$B$205,MATCH(B1746,'Your items'!$A$6:$A$205,0)),"Unknown SKU"))</f>
        <v/>
      </c>
      <c r="D1746" s="17" t="n"/>
      <c r="E1746" s="19" t="n"/>
      <c r="F1746" s="20">
        <f>IF(OR(B1746="",E1746=""),"",IF(D1746="Sold",-ABS(E1746),IF(D1746="Adjustment",E1746,ABS(E1746))))</f>
        <v/>
      </c>
      <c r="G1746" s="17" t="n"/>
    </row>
    <row r="1747">
      <c r="A1747" s="16" t="n"/>
      <c r="B1747" s="17" t="n"/>
      <c r="C1747" s="18">
        <f>IF(B1747="","",IFERROR(INDEX('Your items'!$B$6:$B$205,MATCH(B1747,'Your items'!$A$6:$A$205,0)),"Unknown SKU"))</f>
        <v/>
      </c>
      <c r="D1747" s="17" t="n"/>
      <c r="E1747" s="19" t="n"/>
      <c r="F1747" s="20">
        <f>IF(OR(B1747="",E1747=""),"",IF(D1747="Sold",-ABS(E1747),IF(D1747="Adjustment",E1747,ABS(E1747))))</f>
        <v/>
      </c>
      <c r="G1747" s="17" t="n"/>
    </row>
    <row r="1748">
      <c r="A1748" s="16" t="n"/>
      <c r="B1748" s="17" t="n"/>
      <c r="C1748" s="18">
        <f>IF(B1748="","",IFERROR(INDEX('Your items'!$B$6:$B$205,MATCH(B1748,'Your items'!$A$6:$A$205,0)),"Unknown SKU"))</f>
        <v/>
      </c>
      <c r="D1748" s="17" t="n"/>
      <c r="E1748" s="19" t="n"/>
      <c r="F1748" s="20">
        <f>IF(OR(B1748="",E1748=""),"",IF(D1748="Sold",-ABS(E1748),IF(D1748="Adjustment",E1748,ABS(E1748))))</f>
        <v/>
      </c>
      <c r="G1748" s="17" t="n"/>
    </row>
    <row r="1749">
      <c r="A1749" s="16" t="n"/>
      <c r="B1749" s="17" t="n"/>
      <c r="C1749" s="18">
        <f>IF(B1749="","",IFERROR(INDEX('Your items'!$B$6:$B$205,MATCH(B1749,'Your items'!$A$6:$A$205,0)),"Unknown SKU"))</f>
        <v/>
      </c>
      <c r="D1749" s="17" t="n"/>
      <c r="E1749" s="19" t="n"/>
      <c r="F1749" s="20">
        <f>IF(OR(B1749="",E1749=""),"",IF(D1749="Sold",-ABS(E1749),IF(D1749="Adjustment",E1749,ABS(E1749))))</f>
        <v/>
      </c>
      <c r="G1749" s="17" t="n"/>
    </row>
    <row r="1750">
      <c r="A1750" s="16" t="n"/>
      <c r="B1750" s="17" t="n"/>
      <c r="C1750" s="18">
        <f>IF(B1750="","",IFERROR(INDEX('Your items'!$B$6:$B$205,MATCH(B1750,'Your items'!$A$6:$A$205,0)),"Unknown SKU"))</f>
        <v/>
      </c>
      <c r="D1750" s="17" t="n"/>
      <c r="E1750" s="19" t="n"/>
      <c r="F1750" s="20">
        <f>IF(OR(B1750="",E1750=""),"",IF(D1750="Sold",-ABS(E1750),IF(D1750="Adjustment",E1750,ABS(E1750))))</f>
        <v/>
      </c>
      <c r="G1750" s="17" t="n"/>
    </row>
    <row r="1751">
      <c r="A1751" s="16" t="n"/>
      <c r="B1751" s="17" t="n"/>
      <c r="C1751" s="18">
        <f>IF(B1751="","",IFERROR(INDEX('Your items'!$B$6:$B$205,MATCH(B1751,'Your items'!$A$6:$A$205,0)),"Unknown SKU"))</f>
        <v/>
      </c>
      <c r="D1751" s="17" t="n"/>
      <c r="E1751" s="19" t="n"/>
      <c r="F1751" s="20">
        <f>IF(OR(B1751="",E1751=""),"",IF(D1751="Sold",-ABS(E1751),IF(D1751="Adjustment",E1751,ABS(E1751))))</f>
        <v/>
      </c>
      <c r="G1751" s="17" t="n"/>
    </row>
    <row r="1752">
      <c r="A1752" s="16" t="n"/>
      <c r="B1752" s="17" t="n"/>
      <c r="C1752" s="18">
        <f>IF(B1752="","",IFERROR(INDEX('Your items'!$B$6:$B$205,MATCH(B1752,'Your items'!$A$6:$A$205,0)),"Unknown SKU"))</f>
        <v/>
      </c>
      <c r="D1752" s="17" t="n"/>
      <c r="E1752" s="19" t="n"/>
      <c r="F1752" s="20">
        <f>IF(OR(B1752="",E1752=""),"",IF(D1752="Sold",-ABS(E1752),IF(D1752="Adjustment",E1752,ABS(E1752))))</f>
        <v/>
      </c>
      <c r="G1752" s="17" t="n"/>
    </row>
    <row r="1753">
      <c r="A1753" s="16" t="n"/>
      <c r="B1753" s="17" t="n"/>
      <c r="C1753" s="18">
        <f>IF(B1753="","",IFERROR(INDEX('Your items'!$B$6:$B$205,MATCH(B1753,'Your items'!$A$6:$A$205,0)),"Unknown SKU"))</f>
        <v/>
      </c>
      <c r="D1753" s="17" t="n"/>
      <c r="E1753" s="19" t="n"/>
      <c r="F1753" s="20">
        <f>IF(OR(B1753="",E1753=""),"",IF(D1753="Sold",-ABS(E1753),IF(D1753="Adjustment",E1753,ABS(E1753))))</f>
        <v/>
      </c>
      <c r="G1753" s="17" t="n"/>
    </row>
    <row r="1754">
      <c r="A1754" s="16" t="n"/>
      <c r="B1754" s="17" t="n"/>
      <c r="C1754" s="18">
        <f>IF(B1754="","",IFERROR(INDEX('Your items'!$B$6:$B$205,MATCH(B1754,'Your items'!$A$6:$A$205,0)),"Unknown SKU"))</f>
        <v/>
      </c>
      <c r="D1754" s="17" t="n"/>
      <c r="E1754" s="19" t="n"/>
      <c r="F1754" s="20">
        <f>IF(OR(B1754="",E1754=""),"",IF(D1754="Sold",-ABS(E1754),IF(D1754="Adjustment",E1754,ABS(E1754))))</f>
        <v/>
      </c>
      <c r="G1754" s="17" t="n"/>
    </row>
    <row r="1755">
      <c r="A1755" s="16" t="n"/>
      <c r="B1755" s="17" t="n"/>
      <c r="C1755" s="18">
        <f>IF(B1755="","",IFERROR(INDEX('Your items'!$B$6:$B$205,MATCH(B1755,'Your items'!$A$6:$A$205,0)),"Unknown SKU"))</f>
        <v/>
      </c>
      <c r="D1755" s="17" t="n"/>
      <c r="E1755" s="19" t="n"/>
      <c r="F1755" s="20">
        <f>IF(OR(B1755="",E1755=""),"",IF(D1755="Sold",-ABS(E1755),IF(D1755="Adjustment",E1755,ABS(E1755))))</f>
        <v/>
      </c>
      <c r="G1755" s="17" t="n"/>
    </row>
    <row r="1756">
      <c r="A1756" s="16" t="n"/>
      <c r="B1756" s="17" t="n"/>
      <c r="C1756" s="18">
        <f>IF(B1756="","",IFERROR(INDEX('Your items'!$B$6:$B$205,MATCH(B1756,'Your items'!$A$6:$A$205,0)),"Unknown SKU"))</f>
        <v/>
      </c>
      <c r="D1756" s="17" t="n"/>
      <c r="E1756" s="19" t="n"/>
      <c r="F1756" s="20">
        <f>IF(OR(B1756="",E1756=""),"",IF(D1756="Sold",-ABS(E1756),IF(D1756="Adjustment",E1756,ABS(E1756))))</f>
        <v/>
      </c>
      <c r="G1756" s="17" t="n"/>
    </row>
    <row r="1757">
      <c r="A1757" s="16" t="n"/>
      <c r="B1757" s="17" t="n"/>
      <c r="C1757" s="18">
        <f>IF(B1757="","",IFERROR(INDEX('Your items'!$B$6:$B$205,MATCH(B1757,'Your items'!$A$6:$A$205,0)),"Unknown SKU"))</f>
        <v/>
      </c>
      <c r="D1757" s="17" t="n"/>
      <c r="E1757" s="19" t="n"/>
      <c r="F1757" s="20">
        <f>IF(OR(B1757="",E1757=""),"",IF(D1757="Sold",-ABS(E1757),IF(D1757="Adjustment",E1757,ABS(E1757))))</f>
        <v/>
      </c>
      <c r="G1757" s="17" t="n"/>
    </row>
    <row r="1758">
      <c r="A1758" s="16" t="n"/>
      <c r="B1758" s="17" t="n"/>
      <c r="C1758" s="18">
        <f>IF(B1758="","",IFERROR(INDEX('Your items'!$B$6:$B$205,MATCH(B1758,'Your items'!$A$6:$A$205,0)),"Unknown SKU"))</f>
        <v/>
      </c>
      <c r="D1758" s="17" t="n"/>
      <c r="E1758" s="19" t="n"/>
      <c r="F1758" s="20">
        <f>IF(OR(B1758="",E1758=""),"",IF(D1758="Sold",-ABS(E1758),IF(D1758="Adjustment",E1758,ABS(E1758))))</f>
        <v/>
      </c>
      <c r="G1758" s="17" t="n"/>
    </row>
    <row r="1759">
      <c r="A1759" s="16" t="n"/>
      <c r="B1759" s="17" t="n"/>
      <c r="C1759" s="18">
        <f>IF(B1759="","",IFERROR(INDEX('Your items'!$B$6:$B$205,MATCH(B1759,'Your items'!$A$6:$A$205,0)),"Unknown SKU"))</f>
        <v/>
      </c>
      <c r="D1759" s="17" t="n"/>
      <c r="E1759" s="19" t="n"/>
      <c r="F1759" s="20">
        <f>IF(OR(B1759="",E1759=""),"",IF(D1759="Sold",-ABS(E1759),IF(D1759="Adjustment",E1759,ABS(E1759))))</f>
        <v/>
      </c>
      <c r="G1759" s="17" t="n"/>
    </row>
    <row r="1760">
      <c r="A1760" s="16" t="n"/>
      <c r="B1760" s="17" t="n"/>
      <c r="C1760" s="18">
        <f>IF(B1760="","",IFERROR(INDEX('Your items'!$B$6:$B$205,MATCH(B1760,'Your items'!$A$6:$A$205,0)),"Unknown SKU"))</f>
        <v/>
      </c>
      <c r="D1760" s="17" t="n"/>
      <c r="E1760" s="19" t="n"/>
      <c r="F1760" s="20">
        <f>IF(OR(B1760="",E1760=""),"",IF(D1760="Sold",-ABS(E1760),IF(D1760="Adjustment",E1760,ABS(E1760))))</f>
        <v/>
      </c>
      <c r="G1760" s="17" t="n"/>
    </row>
    <row r="1761">
      <c r="A1761" s="16" t="n"/>
      <c r="B1761" s="17" t="n"/>
      <c r="C1761" s="18">
        <f>IF(B1761="","",IFERROR(INDEX('Your items'!$B$6:$B$205,MATCH(B1761,'Your items'!$A$6:$A$205,0)),"Unknown SKU"))</f>
        <v/>
      </c>
      <c r="D1761" s="17" t="n"/>
      <c r="E1761" s="19" t="n"/>
      <c r="F1761" s="20">
        <f>IF(OR(B1761="",E1761=""),"",IF(D1761="Sold",-ABS(E1761),IF(D1761="Adjustment",E1761,ABS(E1761))))</f>
        <v/>
      </c>
      <c r="G1761" s="17" t="n"/>
    </row>
    <row r="1762">
      <c r="A1762" s="16" t="n"/>
      <c r="B1762" s="17" t="n"/>
      <c r="C1762" s="18">
        <f>IF(B1762="","",IFERROR(INDEX('Your items'!$B$6:$B$205,MATCH(B1762,'Your items'!$A$6:$A$205,0)),"Unknown SKU"))</f>
        <v/>
      </c>
      <c r="D1762" s="17" t="n"/>
      <c r="E1762" s="19" t="n"/>
      <c r="F1762" s="20">
        <f>IF(OR(B1762="",E1762=""),"",IF(D1762="Sold",-ABS(E1762),IF(D1762="Adjustment",E1762,ABS(E1762))))</f>
        <v/>
      </c>
      <c r="G1762" s="17" t="n"/>
    </row>
    <row r="1763">
      <c r="A1763" s="16" t="n"/>
      <c r="B1763" s="17" t="n"/>
      <c r="C1763" s="18">
        <f>IF(B1763="","",IFERROR(INDEX('Your items'!$B$6:$B$205,MATCH(B1763,'Your items'!$A$6:$A$205,0)),"Unknown SKU"))</f>
        <v/>
      </c>
      <c r="D1763" s="17" t="n"/>
      <c r="E1763" s="19" t="n"/>
      <c r="F1763" s="20">
        <f>IF(OR(B1763="",E1763=""),"",IF(D1763="Sold",-ABS(E1763),IF(D1763="Adjustment",E1763,ABS(E1763))))</f>
        <v/>
      </c>
      <c r="G1763" s="17" t="n"/>
    </row>
    <row r="1764">
      <c r="A1764" s="16" t="n"/>
      <c r="B1764" s="17" t="n"/>
      <c r="C1764" s="18">
        <f>IF(B1764="","",IFERROR(INDEX('Your items'!$B$6:$B$205,MATCH(B1764,'Your items'!$A$6:$A$205,0)),"Unknown SKU"))</f>
        <v/>
      </c>
      <c r="D1764" s="17" t="n"/>
      <c r="E1764" s="19" t="n"/>
      <c r="F1764" s="20">
        <f>IF(OR(B1764="",E1764=""),"",IF(D1764="Sold",-ABS(E1764),IF(D1764="Adjustment",E1764,ABS(E1764))))</f>
        <v/>
      </c>
      <c r="G1764" s="17" t="n"/>
    </row>
    <row r="1765">
      <c r="A1765" s="16" t="n"/>
      <c r="B1765" s="17" t="n"/>
      <c r="C1765" s="18">
        <f>IF(B1765="","",IFERROR(INDEX('Your items'!$B$6:$B$205,MATCH(B1765,'Your items'!$A$6:$A$205,0)),"Unknown SKU"))</f>
        <v/>
      </c>
      <c r="D1765" s="17" t="n"/>
      <c r="E1765" s="19" t="n"/>
      <c r="F1765" s="20">
        <f>IF(OR(B1765="",E1765=""),"",IF(D1765="Sold",-ABS(E1765),IF(D1765="Adjustment",E1765,ABS(E1765))))</f>
        <v/>
      </c>
      <c r="G1765" s="17" t="n"/>
    </row>
    <row r="1766">
      <c r="A1766" s="16" t="n"/>
      <c r="B1766" s="17" t="n"/>
      <c r="C1766" s="18">
        <f>IF(B1766="","",IFERROR(INDEX('Your items'!$B$6:$B$205,MATCH(B1766,'Your items'!$A$6:$A$205,0)),"Unknown SKU"))</f>
        <v/>
      </c>
      <c r="D1766" s="17" t="n"/>
      <c r="E1766" s="19" t="n"/>
      <c r="F1766" s="20">
        <f>IF(OR(B1766="",E1766=""),"",IF(D1766="Sold",-ABS(E1766),IF(D1766="Adjustment",E1766,ABS(E1766))))</f>
        <v/>
      </c>
      <c r="G1766" s="17" t="n"/>
    </row>
    <row r="1767">
      <c r="A1767" s="16" t="n"/>
      <c r="B1767" s="17" t="n"/>
      <c r="C1767" s="18">
        <f>IF(B1767="","",IFERROR(INDEX('Your items'!$B$6:$B$205,MATCH(B1767,'Your items'!$A$6:$A$205,0)),"Unknown SKU"))</f>
        <v/>
      </c>
      <c r="D1767" s="17" t="n"/>
      <c r="E1767" s="19" t="n"/>
      <c r="F1767" s="20">
        <f>IF(OR(B1767="",E1767=""),"",IF(D1767="Sold",-ABS(E1767),IF(D1767="Adjustment",E1767,ABS(E1767))))</f>
        <v/>
      </c>
      <c r="G1767" s="17" t="n"/>
    </row>
    <row r="1768">
      <c r="A1768" s="16" t="n"/>
      <c r="B1768" s="17" t="n"/>
      <c r="C1768" s="18">
        <f>IF(B1768="","",IFERROR(INDEX('Your items'!$B$6:$B$205,MATCH(B1768,'Your items'!$A$6:$A$205,0)),"Unknown SKU"))</f>
        <v/>
      </c>
      <c r="D1768" s="17" t="n"/>
      <c r="E1768" s="19" t="n"/>
      <c r="F1768" s="20">
        <f>IF(OR(B1768="",E1768=""),"",IF(D1768="Sold",-ABS(E1768),IF(D1768="Adjustment",E1768,ABS(E1768))))</f>
        <v/>
      </c>
      <c r="G1768" s="17" t="n"/>
    </row>
    <row r="1769">
      <c r="A1769" s="16" t="n"/>
      <c r="B1769" s="17" t="n"/>
      <c r="C1769" s="18">
        <f>IF(B1769="","",IFERROR(INDEX('Your items'!$B$6:$B$205,MATCH(B1769,'Your items'!$A$6:$A$205,0)),"Unknown SKU"))</f>
        <v/>
      </c>
      <c r="D1769" s="17" t="n"/>
      <c r="E1769" s="19" t="n"/>
      <c r="F1769" s="20">
        <f>IF(OR(B1769="",E1769=""),"",IF(D1769="Sold",-ABS(E1769),IF(D1769="Adjustment",E1769,ABS(E1769))))</f>
        <v/>
      </c>
      <c r="G1769" s="17" t="n"/>
    </row>
    <row r="1770">
      <c r="A1770" s="16" t="n"/>
      <c r="B1770" s="17" t="n"/>
      <c r="C1770" s="18">
        <f>IF(B1770="","",IFERROR(INDEX('Your items'!$B$6:$B$205,MATCH(B1770,'Your items'!$A$6:$A$205,0)),"Unknown SKU"))</f>
        <v/>
      </c>
      <c r="D1770" s="17" t="n"/>
      <c r="E1770" s="19" t="n"/>
      <c r="F1770" s="20">
        <f>IF(OR(B1770="",E1770=""),"",IF(D1770="Sold",-ABS(E1770),IF(D1770="Adjustment",E1770,ABS(E1770))))</f>
        <v/>
      </c>
      <c r="G1770" s="17" t="n"/>
    </row>
    <row r="1771">
      <c r="A1771" s="16" t="n"/>
      <c r="B1771" s="17" t="n"/>
      <c r="C1771" s="18">
        <f>IF(B1771="","",IFERROR(INDEX('Your items'!$B$6:$B$205,MATCH(B1771,'Your items'!$A$6:$A$205,0)),"Unknown SKU"))</f>
        <v/>
      </c>
      <c r="D1771" s="17" t="n"/>
      <c r="E1771" s="19" t="n"/>
      <c r="F1771" s="20">
        <f>IF(OR(B1771="",E1771=""),"",IF(D1771="Sold",-ABS(E1771),IF(D1771="Adjustment",E1771,ABS(E1771))))</f>
        <v/>
      </c>
      <c r="G1771" s="17" t="n"/>
    </row>
    <row r="1772">
      <c r="A1772" s="16" t="n"/>
      <c r="B1772" s="17" t="n"/>
      <c r="C1772" s="18">
        <f>IF(B1772="","",IFERROR(INDEX('Your items'!$B$6:$B$205,MATCH(B1772,'Your items'!$A$6:$A$205,0)),"Unknown SKU"))</f>
        <v/>
      </c>
      <c r="D1772" s="17" t="n"/>
      <c r="E1772" s="19" t="n"/>
      <c r="F1772" s="20">
        <f>IF(OR(B1772="",E1772=""),"",IF(D1772="Sold",-ABS(E1772),IF(D1772="Adjustment",E1772,ABS(E1772))))</f>
        <v/>
      </c>
      <c r="G1772" s="17" t="n"/>
    </row>
    <row r="1773">
      <c r="A1773" s="16" t="n"/>
      <c r="B1773" s="17" t="n"/>
      <c r="C1773" s="18">
        <f>IF(B1773="","",IFERROR(INDEX('Your items'!$B$6:$B$205,MATCH(B1773,'Your items'!$A$6:$A$205,0)),"Unknown SKU"))</f>
        <v/>
      </c>
      <c r="D1773" s="17" t="n"/>
      <c r="E1773" s="19" t="n"/>
      <c r="F1773" s="20">
        <f>IF(OR(B1773="",E1773=""),"",IF(D1773="Sold",-ABS(E1773),IF(D1773="Adjustment",E1773,ABS(E1773))))</f>
        <v/>
      </c>
      <c r="G1773" s="17" t="n"/>
    </row>
    <row r="1774">
      <c r="A1774" s="16" t="n"/>
      <c r="B1774" s="17" t="n"/>
      <c r="C1774" s="18">
        <f>IF(B1774="","",IFERROR(INDEX('Your items'!$B$6:$B$205,MATCH(B1774,'Your items'!$A$6:$A$205,0)),"Unknown SKU"))</f>
        <v/>
      </c>
      <c r="D1774" s="17" t="n"/>
      <c r="E1774" s="19" t="n"/>
      <c r="F1774" s="20">
        <f>IF(OR(B1774="",E1774=""),"",IF(D1774="Sold",-ABS(E1774),IF(D1774="Adjustment",E1774,ABS(E1774))))</f>
        <v/>
      </c>
      <c r="G1774" s="17" t="n"/>
    </row>
    <row r="1775">
      <c r="A1775" s="16" t="n"/>
      <c r="B1775" s="17" t="n"/>
      <c r="C1775" s="18">
        <f>IF(B1775="","",IFERROR(INDEX('Your items'!$B$6:$B$205,MATCH(B1775,'Your items'!$A$6:$A$205,0)),"Unknown SKU"))</f>
        <v/>
      </c>
      <c r="D1775" s="17" t="n"/>
      <c r="E1775" s="19" t="n"/>
      <c r="F1775" s="20">
        <f>IF(OR(B1775="",E1775=""),"",IF(D1775="Sold",-ABS(E1775),IF(D1775="Adjustment",E1775,ABS(E1775))))</f>
        <v/>
      </c>
      <c r="G1775" s="17" t="n"/>
    </row>
    <row r="1776">
      <c r="A1776" s="16" t="n"/>
      <c r="B1776" s="17" t="n"/>
      <c r="C1776" s="18">
        <f>IF(B1776="","",IFERROR(INDEX('Your items'!$B$6:$B$205,MATCH(B1776,'Your items'!$A$6:$A$205,0)),"Unknown SKU"))</f>
        <v/>
      </c>
      <c r="D1776" s="17" t="n"/>
      <c r="E1776" s="19" t="n"/>
      <c r="F1776" s="20">
        <f>IF(OR(B1776="",E1776=""),"",IF(D1776="Sold",-ABS(E1776),IF(D1776="Adjustment",E1776,ABS(E1776))))</f>
        <v/>
      </c>
      <c r="G1776" s="17" t="n"/>
    </row>
    <row r="1777">
      <c r="A1777" s="16" t="n"/>
      <c r="B1777" s="17" t="n"/>
      <c r="C1777" s="18">
        <f>IF(B1777="","",IFERROR(INDEX('Your items'!$B$6:$B$205,MATCH(B1777,'Your items'!$A$6:$A$205,0)),"Unknown SKU"))</f>
        <v/>
      </c>
      <c r="D1777" s="17" t="n"/>
      <c r="E1777" s="19" t="n"/>
      <c r="F1777" s="20">
        <f>IF(OR(B1777="",E1777=""),"",IF(D1777="Sold",-ABS(E1777),IF(D1777="Adjustment",E1777,ABS(E1777))))</f>
        <v/>
      </c>
      <c r="G1777" s="17" t="n"/>
    </row>
    <row r="1778">
      <c r="A1778" s="16" t="n"/>
      <c r="B1778" s="17" t="n"/>
      <c r="C1778" s="18">
        <f>IF(B1778="","",IFERROR(INDEX('Your items'!$B$6:$B$205,MATCH(B1778,'Your items'!$A$6:$A$205,0)),"Unknown SKU"))</f>
        <v/>
      </c>
      <c r="D1778" s="17" t="n"/>
      <c r="E1778" s="19" t="n"/>
      <c r="F1778" s="20">
        <f>IF(OR(B1778="",E1778=""),"",IF(D1778="Sold",-ABS(E1778),IF(D1778="Adjustment",E1778,ABS(E1778))))</f>
        <v/>
      </c>
      <c r="G1778" s="17" t="n"/>
    </row>
    <row r="1779">
      <c r="A1779" s="16" t="n"/>
      <c r="B1779" s="17" t="n"/>
      <c r="C1779" s="18">
        <f>IF(B1779="","",IFERROR(INDEX('Your items'!$B$6:$B$205,MATCH(B1779,'Your items'!$A$6:$A$205,0)),"Unknown SKU"))</f>
        <v/>
      </c>
      <c r="D1779" s="17" t="n"/>
      <c r="E1779" s="19" t="n"/>
      <c r="F1779" s="20">
        <f>IF(OR(B1779="",E1779=""),"",IF(D1779="Sold",-ABS(E1779),IF(D1779="Adjustment",E1779,ABS(E1779))))</f>
        <v/>
      </c>
      <c r="G1779" s="17" t="n"/>
    </row>
    <row r="1780">
      <c r="A1780" s="16" t="n"/>
      <c r="B1780" s="17" t="n"/>
      <c r="C1780" s="18">
        <f>IF(B1780="","",IFERROR(INDEX('Your items'!$B$6:$B$205,MATCH(B1780,'Your items'!$A$6:$A$205,0)),"Unknown SKU"))</f>
        <v/>
      </c>
      <c r="D1780" s="17" t="n"/>
      <c r="E1780" s="19" t="n"/>
      <c r="F1780" s="20">
        <f>IF(OR(B1780="",E1780=""),"",IF(D1780="Sold",-ABS(E1780),IF(D1780="Adjustment",E1780,ABS(E1780))))</f>
        <v/>
      </c>
      <c r="G1780" s="17" t="n"/>
    </row>
    <row r="1781">
      <c r="A1781" s="16" t="n"/>
      <c r="B1781" s="17" t="n"/>
      <c r="C1781" s="18">
        <f>IF(B1781="","",IFERROR(INDEX('Your items'!$B$6:$B$205,MATCH(B1781,'Your items'!$A$6:$A$205,0)),"Unknown SKU"))</f>
        <v/>
      </c>
      <c r="D1781" s="17" t="n"/>
      <c r="E1781" s="19" t="n"/>
      <c r="F1781" s="20">
        <f>IF(OR(B1781="",E1781=""),"",IF(D1781="Sold",-ABS(E1781),IF(D1781="Adjustment",E1781,ABS(E1781))))</f>
        <v/>
      </c>
      <c r="G1781" s="17" t="n"/>
    </row>
    <row r="1782">
      <c r="A1782" s="16" t="n"/>
      <c r="B1782" s="17" t="n"/>
      <c r="C1782" s="18">
        <f>IF(B1782="","",IFERROR(INDEX('Your items'!$B$6:$B$205,MATCH(B1782,'Your items'!$A$6:$A$205,0)),"Unknown SKU"))</f>
        <v/>
      </c>
      <c r="D1782" s="17" t="n"/>
      <c r="E1782" s="19" t="n"/>
      <c r="F1782" s="20">
        <f>IF(OR(B1782="",E1782=""),"",IF(D1782="Sold",-ABS(E1782),IF(D1782="Adjustment",E1782,ABS(E1782))))</f>
        <v/>
      </c>
      <c r="G1782" s="17" t="n"/>
    </row>
    <row r="1783">
      <c r="A1783" s="16" t="n"/>
      <c r="B1783" s="17" t="n"/>
      <c r="C1783" s="18">
        <f>IF(B1783="","",IFERROR(INDEX('Your items'!$B$6:$B$205,MATCH(B1783,'Your items'!$A$6:$A$205,0)),"Unknown SKU"))</f>
        <v/>
      </c>
      <c r="D1783" s="17" t="n"/>
      <c r="E1783" s="19" t="n"/>
      <c r="F1783" s="20">
        <f>IF(OR(B1783="",E1783=""),"",IF(D1783="Sold",-ABS(E1783),IF(D1783="Adjustment",E1783,ABS(E1783))))</f>
        <v/>
      </c>
      <c r="G1783" s="17" t="n"/>
    </row>
    <row r="1784">
      <c r="A1784" s="16" t="n"/>
      <c r="B1784" s="17" t="n"/>
      <c r="C1784" s="18">
        <f>IF(B1784="","",IFERROR(INDEX('Your items'!$B$6:$B$205,MATCH(B1784,'Your items'!$A$6:$A$205,0)),"Unknown SKU"))</f>
        <v/>
      </c>
      <c r="D1784" s="17" t="n"/>
      <c r="E1784" s="19" t="n"/>
      <c r="F1784" s="20">
        <f>IF(OR(B1784="",E1784=""),"",IF(D1784="Sold",-ABS(E1784),IF(D1784="Adjustment",E1784,ABS(E1784))))</f>
        <v/>
      </c>
      <c r="G1784" s="17" t="n"/>
    </row>
    <row r="1785">
      <c r="A1785" s="16" t="n"/>
      <c r="B1785" s="17" t="n"/>
      <c r="C1785" s="18">
        <f>IF(B1785="","",IFERROR(INDEX('Your items'!$B$6:$B$205,MATCH(B1785,'Your items'!$A$6:$A$205,0)),"Unknown SKU"))</f>
        <v/>
      </c>
      <c r="D1785" s="17" t="n"/>
      <c r="E1785" s="19" t="n"/>
      <c r="F1785" s="20">
        <f>IF(OR(B1785="",E1785=""),"",IF(D1785="Sold",-ABS(E1785),IF(D1785="Adjustment",E1785,ABS(E1785))))</f>
        <v/>
      </c>
      <c r="G1785" s="17" t="n"/>
    </row>
    <row r="1786">
      <c r="A1786" s="16" t="n"/>
      <c r="B1786" s="17" t="n"/>
      <c r="C1786" s="18">
        <f>IF(B1786="","",IFERROR(INDEX('Your items'!$B$6:$B$205,MATCH(B1786,'Your items'!$A$6:$A$205,0)),"Unknown SKU"))</f>
        <v/>
      </c>
      <c r="D1786" s="17" t="n"/>
      <c r="E1786" s="19" t="n"/>
      <c r="F1786" s="20">
        <f>IF(OR(B1786="",E1786=""),"",IF(D1786="Sold",-ABS(E1786),IF(D1786="Adjustment",E1786,ABS(E1786))))</f>
        <v/>
      </c>
      <c r="G1786" s="17" t="n"/>
    </row>
    <row r="1787">
      <c r="A1787" s="16" t="n"/>
      <c r="B1787" s="17" t="n"/>
      <c r="C1787" s="18">
        <f>IF(B1787="","",IFERROR(INDEX('Your items'!$B$6:$B$205,MATCH(B1787,'Your items'!$A$6:$A$205,0)),"Unknown SKU"))</f>
        <v/>
      </c>
      <c r="D1787" s="17" t="n"/>
      <c r="E1787" s="19" t="n"/>
      <c r="F1787" s="20">
        <f>IF(OR(B1787="",E1787=""),"",IF(D1787="Sold",-ABS(E1787),IF(D1787="Adjustment",E1787,ABS(E1787))))</f>
        <v/>
      </c>
      <c r="G1787" s="17" t="n"/>
    </row>
    <row r="1788">
      <c r="A1788" s="16" t="n"/>
      <c r="B1788" s="17" t="n"/>
      <c r="C1788" s="18">
        <f>IF(B1788="","",IFERROR(INDEX('Your items'!$B$6:$B$205,MATCH(B1788,'Your items'!$A$6:$A$205,0)),"Unknown SKU"))</f>
        <v/>
      </c>
      <c r="D1788" s="17" t="n"/>
      <c r="E1788" s="19" t="n"/>
      <c r="F1788" s="20">
        <f>IF(OR(B1788="",E1788=""),"",IF(D1788="Sold",-ABS(E1788),IF(D1788="Adjustment",E1788,ABS(E1788))))</f>
        <v/>
      </c>
      <c r="G1788" s="17" t="n"/>
    </row>
    <row r="1789">
      <c r="A1789" s="16" t="n"/>
      <c r="B1789" s="17" t="n"/>
      <c r="C1789" s="18">
        <f>IF(B1789="","",IFERROR(INDEX('Your items'!$B$6:$B$205,MATCH(B1789,'Your items'!$A$6:$A$205,0)),"Unknown SKU"))</f>
        <v/>
      </c>
      <c r="D1789" s="17" t="n"/>
      <c r="E1789" s="19" t="n"/>
      <c r="F1789" s="20">
        <f>IF(OR(B1789="",E1789=""),"",IF(D1789="Sold",-ABS(E1789),IF(D1789="Adjustment",E1789,ABS(E1789))))</f>
        <v/>
      </c>
      <c r="G1789" s="17" t="n"/>
    </row>
    <row r="1790">
      <c r="A1790" s="16" t="n"/>
      <c r="B1790" s="17" t="n"/>
      <c r="C1790" s="18">
        <f>IF(B1790="","",IFERROR(INDEX('Your items'!$B$6:$B$205,MATCH(B1790,'Your items'!$A$6:$A$205,0)),"Unknown SKU"))</f>
        <v/>
      </c>
      <c r="D1790" s="17" t="n"/>
      <c r="E1790" s="19" t="n"/>
      <c r="F1790" s="20">
        <f>IF(OR(B1790="",E1790=""),"",IF(D1790="Sold",-ABS(E1790),IF(D1790="Adjustment",E1790,ABS(E1790))))</f>
        <v/>
      </c>
      <c r="G1790" s="17" t="n"/>
    </row>
    <row r="1791">
      <c r="A1791" s="16" t="n"/>
      <c r="B1791" s="17" t="n"/>
      <c r="C1791" s="18">
        <f>IF(B1791="","",IFERROR(INDEX('Your items'!$B$6:$B$205,MATCH(B1791,'Your items'!$A$6:$A$205,0)),"Unknown SKU"))</f>
        <v/>
      </c>
      <c r="D1791" s="17" t="n"/>
      <c r="E1791" s="19" t="n"/>
      <c r="F1791" s="20">
        <f>IF(OR(B1791="",E1791=""),"",IF(D1791="Sold",-ABS(E1791),IF(D1791="Adjustment",E1791,ABS(E1791))))</f>
        <v/>
      </c>
      <c r="G1791" s="17" t="n"/>
    </row>
    <row r="1792">
      <c r="A1792" s="16" t="n"/>
      <c r="B1792" s="17" t="n"/>
      <c r="C1792" s="18">
        <f>IF(B1792="","",IFERROR(INDEX('Your items'!$B$6:$B$205,MATCH(B1792,'Your items'!$A$6:$A$205,0)),"Unknown SKU"))</f>
        <v/>
      </c>
      <c r="D1792" s="17" t="n"/>
      <c r="E1792" s="19" t="n"/>
      <c r="F1792" s="20">
        <f>IF(OR(B1792="",E1792=""),"",IF(D1792="Sold",-ABS(E1792),IF(D1792="Adjustment",E1792,ABS(E1792))))</f>
        <v/>
      </c>
      <c r="G1792" s="17" t="n"/>
    </row>
    <row r="1793">
      <c r="A1793" s="16" t="n"/>
      <c r="B1793" s="17" t="n"/>
      <c r="C1793" s="18">
        <f>IF(B1793="","",IFERROR(INDEX('Your items'!$B$6:$B$205,MATCH(B1793,'Your items'!$A$6:$A$205,0)),"Unknown SKU"))</f>
        <v/>
      </c>
      <c r="D1793" s="17" t="n"/>
      <c r="E1793" s="19" t="n"/>
      <c r="F1793" s="20">
        <f>IF(OR(B1793="",E1793=""),"",IF(D1793="Sold",-ABS(E1793),IF(D1793="Adjustment",E1793,ABS(E1793))))</f>
        <v/>
      </c>
      <c r="G1793" s="17" t="n"/>
    </row>
    <row r="1794">
      <c r="A1794" s="16" t="n"/>
      <c r="B1794" s="17" t="n"/>
      <c r="C1794" s="18">
        <f>IF(B1794="","",IFERROR(INDEX('Your items'!$B$6:$B$205,MATCH(B1794,'Your items'!$A$6:$A$205,0)),"Unknown SKU"))</f>
        <v/>
      </c>
      <c r="D1794" s="17" t="n"/>
      <c r="E1794" s="19" t="n"/>
      <c r="F1794" s="20">
        <f>IF(OR(B1794="",E1794=""),"",IF(D1794="Sold",-ABS(E1794),IF(D1794="Adjustment",E1794,ABS(E1794))))</f>
        <v/>
      </c>
      <c r="G1794" s="17" t="n"/>
    </row>
    <row r="1795">
      <c r="A1795" s="16" t="n"/>
      <c r="B1795" s="17" t="n"/>
      <c r="C1795" s="18">
        <f>IF(B1795="","",IFERROR(INDEX('Your items'!$B$6:$B$205,MATCH(B1795,'Your items'!$A$6:$A$205,0)),"Unknown SKU"))</f>
        <v/>
      </c>
      <c r="D1795" s="17" t="n"/>
      <c r="E1795" s="19" t="n"/>
      <c r="F1795" s="20">
        <f>IF(OR(B1795="",E1795=""),"",IF(D1795="Sold",-ABS(E1795),IF(D1795="Adjustment",E1795,ABS(E1795))))</f>
        <v/>
      </c>
      <c r="G1795" s="17" t="n"/>
    </row>
    <row r="1796">
      <c r="A1796" s="16" t="n"/>
      <c r="B1796" s="17" t="n"/>
      <c r="C1796" s="18">
        <f>IF(B1796="","",IFERROR(INDEX('Your items'!$B$6:$B$205,MATCH(B1796,'Your items'!$A$6:$A$205,0)),"Unknown SKU"))</f>
        <v/>
      </c>
      <c r="D1796" s="17" t="n"/>
      <c r="E1796" s="19" t="n"/>
      <c r="F1796" s="20">
        <f>IF(OR(B1796="",E1796=""),"",IF(D1796="Sold",-ABS(E1796),IF(D1796="Adjustment",E1796,ABS(E1796))))</f>
        <v/>
      </c>
      <c r="G1796" s="17" t="n"/>
    </row>
    <row r="1797">
      <c r="A1797" s="16" t="n"/>
      <c r="B1797" s="17" t="n"/>
      <c r="C1797" s="18">
        <f>IF(B1797="","",IFERROR(INDEX('Your items'!$B$6:$B$205,MATCH(B1797,'Your items'!$A$6:$A$205,0)),"Unknown SKU"))</f>
        <v/>
      </c>
      <c r="D1797" s="17" t="n"/>
      <c r="E1797" s="19" t="n"/>
      <c r="F1797" s="20">
        <f>IF(OR(B1797="",E1797=""),"",IF(D1797="Sold",-ABS(E1797),IF(D1797="Adjustment",E1797,ABS(E1797))))</f>
        <v/>
      </c>
      <c r="G1797" s="17" t="n"/>
    </row>
    <row r="1798">
      <c r="A1798" s="16" t="n"/>
      <c r="B1798" s="17" t="n"/>
      <c r="C1798" s="18">
        <f>IF(B1798="","",IFERROR(INDEX('Your items'!$B$6:$B$205,MATCH(B1798,'Your items'!$A$6:$A$205,0)),"Unknown SKU"))</f>
        <v/>
      </c>
      <c r="D1798" s="17" t="n"/>
      <c r="E1798" s="19" t="n"/>
      <c r="F1798" s="20">
        <f>IF(OR(B1798="",E1798=""),"",IF(D1798="Sold",-ABS(E1798),IF(D1798="Adjustment",E1798,ABS(E1798))))</f>
        <v/>
      </c>
      <c r="G1798" s="17" t="n"/>
    </row>
    <row r="1799">
      <c r="A1799" s="16" t="n"/>
      <c r="B1799" s="17" t="n"/>
      <c r="C1799" s="18">
        <f>IF(B1799="","",IFERROR(INDEX('Your items'!$B$6:$B$205,MATCH(B1799,'Your items'!$A$6:$A$205,0)),"Unknown SKU"))</f>
        <v/>
      </c>
      <c r="D1799" s="17" t="n"/>
      <c r="E1799" s="19" t="n"/>
      <c r="F1799" s="20">
        <f>IF(OR(B1799="",E1799=""),"",IF(D1799="Sold",-ABS(E1799),IF(D1799="Adjustment",E1799,ABS(E1799))))</f>
        <v/>
      </c>
      <c r="G1799" s="17" t="n"/>
    </row>
    <row r="1800">
      <c r="A1800" s="16" t="n"/>
      <c r="B1800" s="17" t="n"/>
      <c r="C1800" s="18">
        <f>IF(B1800="","",IFERROR(INDEX('Your items'!$B$6:$B$205,MATCH(B1800,'Your items'!$A$6:$A$205,0)),"Unknown SKU"))</f>
        <v/>
      </c>
      <c r="D1800" s="17" t="n"/>
      <c r="E1800" s="19" t="n"/>
      <c r="F1800" s="20">
        <f>IF(OR(B1800="",E1800=""),"",IF(D1800="Sold",-ABS(E1800),IF(D1800="Adjustment",E1800,ABS(E1800))))</f>
        <v/>
      </c>
      <c r="G1800" s="17" t="n"/>
    </row>
    <row r="1801">
      <c r="A1801" s="16" t="n"/>
      <c r="B1801" s="17" t="n"/>
      <c r="C1801" s="18">
        <f>IF(B1801="","",IFERROR(INDEX('Your items'!$B$6:$B$205,MATCH(B1801,'Your items'!$A$6:$A$205,0)),"Unknown SKU"))</f>
        <v/>
      </c>
      <c r="D1801" s="17" t="n"/>
      <c r="E1801" s="19" t="n"/>
      <c r="F1801" s="20">
        <f>IF(OR(B1801="",E1801=""),"",IF(D1801="Sold",-ABS(E1801),IF(D1801="Adjustment",E1801,ABS(E1801))))</f>
        <v/>
      </c>
      <c r="G1801" s="17" t="n"/>
    </row>
    <row r="1802">
      <c r="A1802" s="16" t="n"/>
      <c r="B1802" s="17" t="n"/>
      <c r="C1802" s="18">
        <f>IF(B1802="","",IFERROR(INDEX('Your items'!$B$6:$B$205,MATCH(B1802,'Your items'!$A$6:$A$205,0)),"Unknown SKU"))</f>
        <v/>
      </c>
      <c r="D1802" s="17" t="n"/>
      <c r="E1802" s="19" t="n"/>
      <c r="F1802" s="20">
        <f>IF(OR(B1802="",E1802=""),"",IF(D1802="Sold",-ABS(E1802),IF(D1802="Adjustment",E1802,ABS(E1802))))</f>
        <v/>
      </c>
      <c r="G1802" s="17" t="n"/>
    </row>
    <row r="1803">
      <c r="A1803" s="16" t="n"/>
      <c r="B1803" s="17" t="n"/>
      <c r="C1803" s="18">
        <f>IF(B1803="","",IFERROR(INDEX('Your items'!$B$6:$B$205,MATCH(B1803,'Your items'!$A$6:$A$205,0)),"Unknown SKU"))</f>
        <v/>
      </c>
      <c r="D1803" s="17" t="n"/>
      <c r="E1803" s="19" t="n"/>
      <c r="F1803" s="20">
        <f>IF(OR(B1803="",E1803=""),"",IF(D1803="Sold",-ABS(E1803),IF(D1803="Adjustment",E1803,ABS(E1803))))</f>
        <v/>
      </c>
      <c r="G1803" s="17" t="n"/>
    </row>
    <row r="1804">
      <c r="A1804" s="16" t="n"/>
      <c r="B1804" s="17" t="n"/>
      <c r="C1804" s="18">
        <f>IF(B1804="","",IFERROR(INDEX('Your items'!$B$6:$B$205,MATCH(B1804,'Your items'!$A$6:$A$205,0)),"Unknown SKU"))</f>
        <v/>
      </c>
      <c r="D1804" s="17" t="n"/>
      <c r="E1804" s="19" t="n"/>
      <c r="F1804" s="20">
        <f>IF(OR(B1804="",E1804=""),"",IF(D1804="Sold",-ABS(E1804),IF(D1804="Adjustment",E1804,ABS(E1804))))</f>
        <v/>
      </c>
      <c r="G1804" s="17" t="n"/>
    </row>
    <row r="1805">
      <c r="A1805" s="16" t="n"/>
      <c r="B1805" s="17" t="n"/>
      <c r="C1805" s="18">
        <f>IF(B1805="","",IFERROR(INDEX('Your items'!$B$6:$B$205,MATCH(B1805,'Your items'!$A$6:$A$205,0)),"Unknown SKU"))</f>
        <v/>
      </c>
      <c r="D1805" s="17" t="n"/>
      <c r="E1805" s="19" t="n"/>
      <c r="F1805" s="20">
        <f>IF(OR(B1805="",E1805=""),"",IF(D1805="Sold",-ABS(E1805),IF(D1805="Adjustment",E1805,ABS(E1805))))</f>
        <v/>
      </c>
      <c r="G1805" s="17" t="n"/>
    </row>
    <row r="1806">
      <c r="A1806" s="16" t="n"/>
      <c r="B1806" s="17" t="n"/>
      <c r="C1806" s="18">
        <f>IF(B1806="","",IFERROR(INDEX('Your items'!$B$6:$B$205,MATCH(B1806,'Your items'!$A$6:$A$205,0)),"Unknown SKU"))</f>
        <v/>
      </c>
      <c r="D1806" s="17" t="n"/>
      <c r="E1806" s="19" t="n"/>
      <c r="F1806" s="20">
        <f>IF(OR(B1806="",E1806=""),"",IF(D1806="Sold",-ABS(E1806),IF(D1806="Adjustment",E1806,ABS(E1806))))</f>
        <v/>
      </c>
      <c r="G1806" s="17" t="n"/>
    </row>
    <row r="1807">
      <c r="A1807" s="16" t="n"/>
      <c r="B1807" s="17" t="n"/>
      <c r="C1807" s="18">
        <f>IF(B1807="","",IFERROR(INDEX('Your items'!$B$6:$B$205,MATCH(B1807,'Your items'!$A$6:$A$205,0)),"Unknown SKU"))</f>
        <v/>
      </c>
      <c r="D1807" s="17" t="n"/>
      <c r="E1807" s="19" t="n"/>
      <c r="F1807" s="20">
        <f>IF(OR(B1807="",E1807=""),"",IF(D1807="Sold",-ABS(E1807),IF(D1807="Adjustment",E1807,ABS(E1807))))</f>
        <v/>
      </c>
      <c r="G1807" s="17" t="n"/>
    </row>
    <row r="1808">
      <c r="A1808" s="16" t="n"/>
      <c r="B1808" s="17" t="n"/>
      <c r="C1808" s="18">
        <f>IF(B1808="","",IFERROR(INDEX('Your items'!$B$6:$B$205,MATCH(B1808,'Your items'!$A$6:$A$205,0)),"Unknown SKU"))</f>
        <v/>
      </c>
      <c r="D1808" s="17" t="n"/>
      <c r="E1808" s="19" t="n"/>
      <c r="F1808" s="20">
        <f>IF(OR(B1808="",E1808=""),"",IF(D1808="Sold",-ABS(E1808),IF(D1808="Adjustment",E1808,ABS(E1808))))</f>
        <v/>
      </c>
      <c r="G1808" s="17" t="n"/>
    </row>
    <row r="1809">
      <c r="A1809" s="16" t="n"/>
      <c r="B1809" s="17" t="n"/>
      <c r="C1809" s="18">
        <f>IF(B1809="","",IFERROR(INDEX('Your items'!$B$6:$B$205,MATCH(B1809,'Your items'!$A$6:$A$205,0)),"Unknown SKU"))</f>
        <v/>
      </c>
      <c r="D1809" s="17" t="n"/>
      <c r="E1809" s="19" t="n"/>
      <c r="F1809" s="20">
        <f>IF(OR(B1809="",E1809=""),"",IF(D1809="Sold",-ABS(E1809),IF(D1809="Adjustment",E1809,ABS(E1809))))</f>
        <v/>
      </c>
      <c r="G1809" s="17" t="n"/>
    </row>
    <row r="1810">
      <c r="A1810" s="16" t="n"/>
      <c r="B1810" s="17" t="n"/>
      <c r="C1810" s="18">
        <f>IF(B1810="","",IFERROR(INDEX('Your items'!$B$6:$B$205,MATCH(B1810,'Your items'!$A$6:$A$205,0)),"Unknown SKU"))</f>
        <v/>
      </c>
      <c r="D1810" s="17" t="n"/>
      <c r="E1810" s="19" t="n"/>
      <c r="F1810" s="20">
        <f>IF(OR(B1810="",E1810=""),"",IF(D1810="Sold",-ABS(E1810),IF(D1810="Adjustment",E1810,ABS(E1810))))</f>
        <v/>
      </c>
      <c r="G1810" s="17" t="n"/>
    </row>
    <row r="1811">
      <c r="A1811" s="16" t="n"/>
      <c r="B1811" s="17" t="n"/>
      <c r="C1811" s="18">
        <f>IF(B1811="","",IFERROR(INDEX('Your items'!$B$6:$B$205,MATCH(B1811,'Your items'!$A$6:$A$205,0)),"Unknown SKU"))</f>
        <v/>
      </c>
      <c r="D1811" s="17" t="n"/>
      <c r="E1811" s="19" t="n"/>
      <c r="F1811" s="20">
        <f>IF(OR(B1811="",E1811=""),"",IF(D1811="Sold",-ABS(E1811),IF(D1811="Adjustment",E1811,ABS(E1811))))</f>
        <v/>
      </c>
      <c r="G1811" s="17" t="n"/>
    </row>
    <row r="1812">
      <c r="A1812" s="16" t="n"/>
      <c r="B1812" s="17" t="n"/>
      <c r="C1812" s="18">
        <f>IF(B1812="","",IFERROR(INDEX('Your items'!$B$6:$B$205,MATCH(B1812,'Your items'!$A$6:$A$205,0)),"Unknown SKU"))</f>
        <v/>
      </c>
      <c r="D1812" s="17" t="n"/>
      <c r="E1812" s="19" t="n"/>
      <c r="F1812" s="20">
        <f>IF(OR(B1812="",E1812=""),"",IF(D1812="Sold",-ABS(E1812),IF(D1812="Adjustment",E1812,ABS(E1812))))</f>
        <v/>
      </c>
      <c r="G1812" s="17" t="n"/>
    </row>
    <row r="1813">
      <c r="A1813" s="16" t="n"/>
      <c r="B1813" s="17" t="n"/>
      <c r="C1813" s="18">
        <f>IF(B1813="","",IFERROR(INDEX('Your items'!$B$6:$B$205,MATCH(B1813,'Your items'!$A$6:$A$205,0)),"Unknown SKU"))</f>
        <v/>
      </c>
      <c r="D1813" s="17" t="n"/>
      <c r="E1813" s="19" t="n"/>
      <c r="F1813" s="20">
        <f>IF(OR(B1813="",E1813=""),"",IF(D1813="Sold",-ABS(E1813),IF(D1813="Adjustment",E1813,ABS(E1813))))</f>
        <v/>
      </c>
      <c r="G1813" s="17" t="n"/>
    </row>
    <row r="1814">
      <c r="A1814" s="16" t="n"/>
      <c r="B1814" s="17" t="n"/>
      <c r="C1814" s="18">
        <f>IF(B1814="","",IFERROR(INDEX('Your items'!$B$6:$B$205,MATCH(B1814,'Your items'!$A$6:$A$205,0)),"Unknown SKU"))</f>
        <v/>
      </c>
      <c r="D1814" s="17" t="n"/>
      <c r="E1814" s="19" t="n"/>
      <c r="F1814" s="20">
        <f>IF(OR(B1814="",E1814=""),"",IF(D1814="Sold",-ABS(E1814),IF(D1814="Adjustment",E1814,ABS(E1814))))</f>
        <v/>
      </c>
      <c r="G1814" s="17" t="n"/>
    </row>
    <row r="1815">
      <c r="A1815" s="16" t="n"/>
      <c r="B1815" s="17" t="n"/>
      <c r="C1815" s="18">
        <f>IF(B1815="","",IFERROR(INDEX('Your items'!$B$6:$B$205,MATCH(B1815,'Your items'!$A$6:$A$205,0)),"Unknown SKU"))</f>
        <v/>
      </c>
      <c r="D1815" s="17" t="n"/>
      <c r="E1815" s="19" t="n"/>
      <c r="F1815" s="20">
        <f>IF(OR(B1815="",E1815=""),"",IF(D1815="Sold",-ABS(E1815),IF(D1815="Adjustment",E1815,ABS(E1815))))</f>
        <v/>
      </c>
      <c r="G1815" s="17" t="n"/>
    </row>
    <row r="1816">
      <c r="A1816" s="16" t="n"/>
      <c r="B1816" s="17" t="n"/>
      <c r="C1816" s="18">
        <f>IF(B1816="","",IFERROR(INDEX('Your items'!$B$6:$B$205,MATCH(B1816,'Your items'!$A$6:$A$205,0)),"Unknown SKU"))</f>
        <v/>
      </c>
      <c r="D1816" s="17" t="n"/>
      <c r="E1816" s="19" t="n"/>
      <c r="F1816" s="20">
        <f>IF(OR(B1816="",E1816=""),"",IF(D1816="Sold",-ABS(E1816),IF(D1816="Adjustment",E1816,ABS(E1816))))</f>
        <v/>
      </c>
      <c r="G1816" s="17" t="n"/>
    </row>
    <row r="1817">
      <c r="A1817" s="16" t="n"/>
      <c r="B1817" s="17" t="n"/>
      <c r="C1817" s="18">
        <f>IF(B1817="","",IFERROR(INDEX('Your items'!$B$6:$B$205,MATCH(B1817,'Your items'!$A$6:$A$205,0)),"Unknown SKU"))</f>
        <v/>
      </c>
      <c r="D1817" s="17" t="n"/>
      <c r="E1817" s="19" t="n"/>
      <c r="F1817" s="20">
        <f>IF(OR(B1817="",E1817=""),"",IF(D1817="Sold",-ABS(E1817),IF(D1817="Adjustment",E1817,ABS(E1817))))</f>
        <v/>
      </c>
      <c r="G1817" s="17" t="n"/>
    </row>
    <row r="1818">
      <c r="A1818" s="16" t="n"/>
      <c r="B1818" s="17" t="n"/>
      <c r="C1818" s="18">
        <f>IF(B1818="","",IFERROR(INDEX('Your items'!$B$6:$B$205,MATCH(B1818,'Your items'!$A$6:$A$205,0)),"Unknown SKU"))</f>
        <v/>
      </c>
      <c r="D1818" s="17" t="n"/>
      <c r="E1818" s="19" t="n"/>
      <c r="F1818" s="20">
        <f>IF(OR(B1818="",E1818=""),"",IF(D1818="Sold",-ABS(E1818),IF(D1818="Adjustment",E1818,ABS(E1818))))</f>
        <v/>
      </c>
      <c r="G1818" s="17" t="n"/>
    </row>
    <row r="1819">
      <c r="A1819" s="16" t="n"/>
      <c r="B1819" s="17" t="n"/>
      <c r="C1819" s="18">
        <f>IF(B1819="","",IFERROR(INDEX('Your items'!$B$6:$B$205,MATCH(B1819,'Your items'!$A$6:$A$205,0)),"Unknown SKU"))</f>
        <v/>
      </c>
      <c r="D1819" s="17" t="n"/>
      <c r="E1819" s="19" t="n"/>
      <c r="F1819" s="20">
        <f>IF(OR(B1819="",E1819=""),"",IF(D1819="Sold",-ABS(E1819),IF(D1819="Adjustment",E1819,ABS(E1819))))</f>
        <v/>
      </c>
      <c r="G1819" s="17" t="n"/>
    </row>
    <row r="1820">
      <c r="A1820" s="16" t="n"/>
      <c r="B1820" s="17" t="n"/>
      <c r="C1820" s="18">
        <f>IF(B1820="","",IFERROR(INDEX('Your items'!$B$6:$B$205,MATCH(B1820,'Your items'!$A$6:$A$205,0)),"Unknown SKU"))</f>
        <v/>
      </c>
      <c r="D1820" s="17" t="n"/>
      <c r="E1820" s="19" t="n"/>
      <c r="F1820" s="20">
        <f>IF(OR(B1820="",E1820=""),"",IF(D1820="Sold",-ABS(E1820),IF(D1820="Adjustment",E1820,ABS(E1820))))</f>
        <v/>
      </c>
      <c r="G1820" s="17" t="n"/>
    </row>
    <row r="1821">
      <c r="A1821" s="16" t="n"/>
      <c r="B1821" s="17" t="n"/>
      <c r="C1821" s="18">
        <f>IF(B1821="","",IFERROR(INDEX('Your items'!$B$6:$B$205,MATCH(B1821,'Your items'!$A$6:$A$205,0)),"Unknown SKU"))</f>
        <v/>
      </c>
      <c r="D1821" s="17" t="n"/>
      <c r="E1821" s="19" t="n"/>
      <c r="F1821" s="20">
        <f>IF(OR(B1821="",E1821=""),"",IF(D1821="Sold",-ABS(E1821),IF(D1821="Adjustment",E1821,ABS(E1821))))</f>
        <v/>
      </c>
      <c r="G1821" s="17" t="n"/>
    </row>
    <row r="1822">
      <c r="A1822" s="16" t="n"/>
      <c r="B1822" s="17" t="n"/>
      <c r="C1822" s="18">
        <f>IF(B1822="","",IFERROR(INDEX('Your items'!$B$6:$B$205,MATCH(B1822,'Your items'!$A$6:$A$205,0)),"Unknown SKU"))</f>
        <v/>
      </c>
      <c r="D1822" s="17" t="n"/>
      <c r="E1822" s="19" t="n"/>
      <c r="F1822" s="20">
        <f>IF(OR(B1822="",E1822=""),"",IF(D1822="Sold",-ABS(E1822),IF(D1822="Adjustment",E1822,ABS(E1822))))</f>
        <v/>
      </c>
      <c r="G1822" s="17" t="n"/>
    </row>
    <row r="1823">
      <c r="A1823" s="16" t="n"/>
      <c r="B1823" s="17" t="n"/>
      <c r="C1823" s="18">
        <f>IF(B1823="","",IFERROR(INDEX('Your items'!$B$6:$B$205,MATCH(B1823,'Your items'!$A$6:$A$205,0)),"Unknown SKU"))</f>
        <v/>
      </c>
      <c r="D1823" s="17" t="n"/>
      <c r="E1823" s="19" t="n"/>
      <c r="F1823" s="20">
        <f>IF(OR(B1823="",E1823=""),"",IF(D1823="Sold",-ABS(E1823),IF(D1823="Adjustment",E1823,ABS(E1823))))</f>
        <v/>
      </c>
      <c r="G1823" s="17" t="n"/>
    </row>
    <row r="1824">
      <c r="A1824" s="16" t="n"/>
      <c r="B1824" s="17" t="n"/>
      <c r="C1824" s="18">
        <f>IF(B1824="","",IFERROR(INDEX('Your items'!$B$6:$B$205,MATCH(B1824,'Your items'!$A$6:$A$205,0)),"Unknown SKU"))</f>
        <v/>
      </c>
      <c r="D1824" s="17" t="n"/>
      <c r="E1824" s="19" t="n"/>
      <c r="F1824" s="20">
        <f>IF(OR(B1824="",E1824=""),"",IF(D1824="Sold",-ABS(E1824),IF(D1824="Adjustment",E1824,ABS(E1824))))</f>
        <v/>
      </c>
      <c r="G1824" s="17" t="n"/>
    </row>
    <row r="1825">
      <c r="A1825" s="16" t="n"/>
      <c r="B1825" s="17" t="n"/>
      <c r="C1825" s="18">
        <f>IF(B1825="","",IFERROR(INDEX('Your items'!$B$6:$B$205,MATCH(B1825,'Your items'!$A$6:$A$205,0)),"Unknown SKU"))</f>
        <v/>
      </c>
      <c r="D1825" s="17" t="n"/>
      <c r="E1825" s="19" t="n"/>
      <c r="F1825" s="20">
        <f>IF(OR(B1825="",E1825=""),"",IF(D1825="Sold",-ABS(E1825),IF(D1825="Adjustment",E1825,ABS(E1825))))</f>
        <v/>
      </c>
      <c r="G1825" s="17" t="n"/>
    </row>
    <row r="1826">
      <c r="A1826" s="16" t="n"/>
      <c r="B1826" s="17" t="n"/>
      <c r="C1826" s="18">
        <f>IF(B1826="","",IFERROR(INDEX('Your items'!$B$6:$B$205,MATCH(B1826,'Your items'!$A$6:$A$205,0)),"Unknown SKU"))</f>
        <v/>
      </c>
      <c r="D1826" s="17" t="n"/>
      <c r="E1826" s="19" t="n"/>
      <c r="F1826" s="20">
        <f>IF(OR(B1826="",E1826=""),"",IF(D1826="Sold",-ABS(E1826),IF(D1826="Adjustment",E1826,ABS(E1826))))</f>
        <v/>
      </c>
      <c r="G1826" s="17" t="n"/>
    </row>
    <row r="1827">
      <c r="A1827" s="16" t="n"/>
      <c r="B1827" s="17" t="n"/>
      <c r="C1827" s="18">
        <f>IF(B1827="","",IFERROR(INDEX('Your items'!$B$6:$B$205,MATCH(B1827,'Your items'!$A$6:$A$205,0)),"Unknown SKU"))</f>
        <v/>
      </c>
      <c r="D1827" s="17" t="n"/>
      <c r="E1827" s="19" t="n"/>
      <c r="F1827" s="20">
        <f>IF(OR(B1827="",E1827=""),"",IF(D1827="Sold",-ABS(E1827),IF(D1827="Adjustment",E1827,ABS(E1827))))</f>
        <v/>
      </c>
      <c r="G1827" s="17" t="n"/>
    </row>
    <row r="1828">
      <c r="A1828" s="16" t="n"/>
      <c r="B1828" s="17" t="n"/>
      <c r="C1828" s="18">
        <f>IF(B1828="","",IFERROR(INDEX('Your items'!$B$6:$B$205,MATCH(B1828,'Your items'!$A$6:$A$205,0)),"Unknown SKU"))</f>
        <v/>
      </c>
      <c r="D1828" s="17" t="n"/>
      <c r="E1828" s="19" t="n"/>
      <c r="F1828" s="20">
        <f>IF(OR(B1828="",E1828=""),"",IF(D1828="Sold",-ABS(E1828),IF(D1828="Adjustment",E1828,ABS(E1828))))</f>
        <v/>
      </c>
      <c r="G1828" s="17" t="n"/>
    </row>
    <row r="1829">
      <c r="A1829" s="16" t="n"/>
      <c r="B1829" s="17" t="n"/>
      <c r="C1829" s="18">
        <f>IF(B1829="","",IFERROR(INDEX('Your items'!$B$6:$B$205,MATCH(B1829,'Your items'!$A$6:$A$205,0)),"Unknown SKU"))</f>
        <v/>
      </c>
      <c r="D1829" s="17" t="n"/>
      <c r="E1829" s="19" t="n"/>
      <c r="F1829" s="20">
        <f>IF(OR(B1829="",E1829=""),"",IF(D1829="Sold",-ABS(E1829),IF(D1829="Adjustment",E1829,ABS(E1829))))</f>
        <v/>
      </c>
      <c r="G1829" s="17" t="n"/>
    </row>
    <row r="1830">
      <c r="A1830" s="16" t="n"/>
      <c r="B1830" s="17" t="n"/>
      <c r="C1830" s="18">
        <f>IF(B1830="","",IFERROR(INDEX('Your items'!$B$6:$B$205,MATCH(B1830,'Your items'!$A$6:$A$205,0)),"Unknown SKU"))</f>
        <v/>
      </c>
      <c r="D1830" s="17" t="n"/>
      <c r="E1830" s="19" t="n"/>
      <c r="F1830" s="20">
        <f>IF(OR(B1830="",E1830=""),"",IF(D1830="Sold",-ABS(E1830),IF(D1830="Adjustment",E1830,ABS(E1830))))</f>
        <v/>
      </c>
      <c r="G1830" s="17" t="n"/>
    </row>
    <row r="1831">
      <c r="A1831" s="16" t="n"/>
      <c r="B1831" s="17" t="n"/>
      <c r="C1831" s="18">
        <f>IF(B1831="","",IFERROR(INDEX('Your items'!$B$6:$B$205,MATCH(B1831,'Your items'!$A$6:$A$205,0)),"Unknown SKU"))</f>
        <v/>
      </c>
      <c r="D1831" s="17" t="n"/>
      <c r="E1831" s="19" t="n"/>
      <c r="F1831" s="20">
        <f>IF(OR(B1831="",E1831=""),"",IF(D1831="Sold",-ABS(E1831),IF(D1831="Adjustment",E1831,ABS(E1831))))</f>
        <v/>
      </c>
      <c r="G1831" s="17" t="n"/>
    </row>
    <row r="1832">
      <c r="A1832" s="16" t="n"/>
      <c r="B1832" s="17" t="n"/>
      <c r="C1832" s="18">
        <f>IF(B1832="","",IFERROR(INDEX('Your items'!$B$6:$B$205,MATCH(B1832,'Your items'!$A$6:$A$205,0)),"Unknown SKU"))</f>
        <v/>
      </c>
      <c r="D1832" s="17" t="n"/>
      <c r="E1832" s="19" t="n"/>
      <c r="F1832" s="20">
        <f>IF(OR(B1832="",E1832=""),"",IF(D1832="Sold",-ABS(E1832),IF(D1832="Adjustment",E1832,ABS(E1832))))</f>
        <v/>
      </c>
      <c r="G1832" s="17" t="n"/>
    </row>
    <row r="1833">
      <c r="A1833" s="16" t="n"/>
      <c r="B1833" s="17" t="n"/>
      <c r="C1833" s="18">
        <f>IF(B1833="","",IFERROR(INDEX('Your items'!$B$6:$B$205,MATCH(B1833,'Your items'!$A$6:$A$205,0)),"Unknown SKU"))</f>
        <v/>
      </c>
      <c r="D1833" s="17" t="n"/>
      <c r="E1833" s="19" t="n"/>
      <c r="F1833" s="20">
        <f>IF(OR(B1833="",E1833=""),"",IF(D1833="Sold",-ABS(E1833),IF(D1833="Adjustment",E1833,ABS(E1833))))</f>
        <v/>
      </c>
      <c r="G1833" s="17" t="n"/>
    </row>
    <row r="1834">
      <c r="A1834" s="16" t="n"/>
      <c r="B1834" s="17" t="n"/>
      <c r="C1834" s="18">
        <f>IF(B1834="","",IFERROR(INDEX('Your items'!$B$6:$B$205,MATCH(B1834,'Your items'!$A$6:$A$205,0)),"Unknown SKU"))</f>
        <v/>
      </c>
      <c r="D1834" s="17" t="n"/>
      <c r="E1834" s="19" t="n"/>
      <c r="F1834" s="20">
        <f>IF(OR(B1834="",E1834=""),"",IF(D1834="Sold",-ABS(E1834),IF(D1834="Adjustment",E1834,ABS(E1834))))</f>
        <v/>
      </c>
      <c r="G1834" s="17" t="n"/>
    </row>
    <row r="1835">
      <c r="A1835" s="16" t="n"/>
      <c r="B1835" s="17" t="n"/>
      <c r="C1835" s="18">
        <f>IF(B1835="","",IFERROR(INDEX('Your items'!$B$6:$B$205,MATCH(B1835,'Your items'!$A$6:$A$205,0)),"Unknown SKU"))</f>
        <v/>
      </c>
      <c r="D1835" s="17" t="n"/>
      <c r="E1835" s="19" t="n"/>
      <c r="F1835" s="20">
        <f>IF(OR(B1835="",E1835=""),"",IF(D1835="Sold",-ABS(E1835),IF(D1835="Adjustment",E1835,ABS(E1835))))</f>
        <v/>
      </c>
      <c r="G1835" s="17" t="n"/>
    </row>
    <row r="1836">
      <c r="A1836" s="16" t="n"/>
      <c r="B1836" s="17" t="n"/>
      <c r="C1836" s="18">
        <f>IF(B1836="","",IFERROR(INDEX('Your items'!$B$6:$B$205,MATCH(B1836,'Your items'!$A$6:$A$205,0)),"Unknown SKU"))</f>
        <v/>
      </c>
      <c r="D1836" s="17" t="n"/>
      <c r="E1836" s="19" t="n"/>
      <c r="F1836" s="20">
        <f>IF(OR(B1836="",E1836=""),"",IF(D1836="Sold",-ABS(E1836),IF(D1836="Adjustment",E1836,ABS(E1836))))</f>
        <v/>
      </c>
      <c r="G1836" s="17" t="n"/>
    </row>
    <row r="1837">
      <c r="A1837" s="16" t="n"/>
      <c r="B1837" s="17" t="n"/>
      <c r="C1837" s="18">
        <f>IF(B1837="","",IFERROR(INDEX('Your items'!$B$6:$B$205,MATCH(B1837,'Your items'!$A$6:$A$205,0)),"Unknown SKU"))</f>
        <v/>
      </c>
      <c r="D1837" s="17" t="n"/>
      <c r="E1837" s="19" t="n"/>
      <c r="F1837" s="20">
        <f>IF(OR(B1837="",E1837=""),"",IF(D1837="Sold",-ABS(E1837),IF(D1837="Adjustment",E1837,ABS(E1837))))</f>
        <v/>
      </c>
      <c r="G1837" s="17" t="n"/>
    </row>
    <row r="1838">
      <c r="A1838" s="16" t="n"/>
      <c r="B1838" s="17" t="n"/>
      <c r="C1838" s="18">
        <f>IF(B1838="","",IFERROR(INDEX('Your items'!$B$6:$B$205,MATCH(B1838,'Your items'!$A$6:$A$205,0)),"Unknown SKU"))</f>
        <v/>
      </c>
      <c r="D1838" s="17" t="n"/>
      <c r="E1838" s="19" t="n"/>
      <c r="F1838" s="20">
        <f>IF(OR(B1838="",E1838=""),"",IF(D1838="Sold",-ABS(E1838),IF(D1838="Adjustment",E1838,ABS(E1838))))</f>
        <v/>
      </c>
      <c r="G1838" s="17" t="n"/>
    </row>
    <row r="1839">
      <c r="A1839" s="16" t="n"/>
      <c r="B1839" s="17" t="n"/>
      <c r="C1839" s="18">
        <f>IF(B1839="","",IFERROR(INDEX('Your items'!$B$6:$B$205,MATCH(B1839,'Your items'!$A$6:$A$205,0)),"Unknown SKU"))</f>
        <v/>
      </c>
      <c r="D1839" s="17" t="n"/>
      <c r="E1839" s="19" t="n"/>
      <c r="F1839" s="20">
        <f>IF(OR(B1839="",E1839=""),"",IF(D1839="Sold",-ABS(E1839),IF(D1839="Adjustment",E1839,ABS(E1839))))</f>
        <v/>
      </c>
      <c r="G1839" s="17" t="n"/>
    </row>
    <row r="1840">
      <c r="A1840" s="16" t="n"/>
      <c r="B1840" s="17" t="n"/>
      <c r="C1840" s="18">
        <f>IF(B1840="","",IFERROR(INDEX('Your items'!$B$6:$B$205,MATCH(B1840,'Your items'!$A$6:$A$205,0)),"Unknown SKU"))</f>
        <v/>
      </c>
      <c r="D1840" s="17" t="n"/>
      <c r="E1840" s="19" t="n"/>
      <c r="F1840" s="20">
        <f>IF(OR(B1840="",E1840=""),"",IF(D1840="Sold",-ABS(E1840),IF(D1840="Adjustment",E1840,ABS(E1840))))</f>
        <v/>
      </c>
      <c r="G1840" s="17" t="n"/>
    </row>
    <row r="1841">
      <c r="A1841" s="16" t="n"/>
      <c r="B1841" s="17" t="n"/>
      <c r="C1841" s="18">
        <f>IF(B1841="","",IFERROR(INDEX('Your items'!$B$6:$B$205,MATCH(B1841,'Your items'!$A$6:$A$205,0)),"Unknown SKU"))</f>
        <v/>
      </c>
      <c r="D1841" s="17" t="n"/>
      <c r="E1841" s="19" t="n"/>
      <c r="F1841" s="20">
        <f>IF(OR(B1841="",E1841=""),"",IF(D1841="Sold",-ABS(E1841),IF(D1841="Adjustment",E1841,ABS(E1841))))</f>
        <v/>
      </c>
      <c r="G1841" s="17" t="n"/>
    </row>
    <row r="1842">
      <c r="A1842" s="16" t="n"/>
      <c r="B1842" s="17" t="n"/>
      <c r="C1842" s="18">
        <f>IF(B1842="","",IFERROR(INDEX('Your items'!$B$6:$B$205,MATCH(B1842,'Your items'!$A$6:$A$205,0)),"Unknown SKU"))</f>
        <v/>
      </c>
      <c r="D1842" s="17" t="n"/>
      <c r="E1842" s="19" t="n"/>
      <c r="F1842" s="20">
        <f>IF(OR(B1842="",E1842=""),"",IF(D1842="Sold",-ABS(E1842),IF(D1842="Adjustment",E1842,ABS(E1842))))</f>
        <v/>
      </c>
      <c r="G1842" s="17" t="n"/>
    </row>
    <row r="1843">
      <c r="A1843" s="16" t="n"/>
      <c r="B1843" s="17" t="n"/>
      <c r="C1843" s="18">
        <f>IF(B1843="","",IFERROR(INDEX('Your items'!$B$6:$B$205,MATCH(B1843,'Your items'!$A$6:$A$205,0)),"Unknown SKU"))</f>
        <v/>
      </c>
      <c r="D1843" s="17" t="n"/>
      <c r="E1843" s="19" t="n"/>
      <c r="F1843" s="20">
        <f>IF(OR(B1843="",E1843=""),"",IF(D1843="Sold",-ABS(E1843),IF(D1843="Adjustment",E1843,ABS(E1843))))</f>
        <v/>
      </c>
      <c r="G1843" s="17" t="n"/>
    </row>
    <row r="1844">
      <c r="A1844" s="16" t="n"/>
      <c r="B1844" s="17" t="n"/>
      <c r="C1844" s="18">
        <f>IF(B1844="","",IFERROR(INDEX('Your items'!$B$6:$B$205,MATCH(B1844,'Your items'!$A$6:$A$205,0)),"Unknown SKU"))</f>
        <v/>
      </c>
      <c r="D1844" s="17" t="n"/>
      <c r="E1844" s="19" t="n"/>
      <c r="F1844" s="20">
        <f>IF(OR(B1844="",E1844=""),"",IF(D1844="Sold",-ABS(E1844),IF(D1844="Adjustment",E1844,ABS(E1844))))</f>
        <v/>
      </c>
      <c r="G1844" s="17" t="n"/>
    </row>
    <row r="1845">
      <c r="A1845" s="16" t="n"/>
      <c r="B1845" s="17" t="n"/>
      <c r="C1845" s="18">
        <f>IF(B1845="","",IFERROR(INDEX('Your items'!$B$6:$B$205,MATCH(B1845,'Your items'!$A$6:$A$205,0)),"Unknown SKU"))</f>
        <v/>
      </c>
      <c r="D1845" s="17" t="n"/>
      <c r="E1845" s="19" t="n"/>
      <c r="F1845" s="20">
        <f>IF(OR(B1845="",E1845=""),"",IF(D1845="Sold",-ABS(E1845),IF(D1845="Adjustment",E1845,ABS(E1845))))</f>
        <v/>
      </c>
      <c r="G1845" s="17" t="n"/>
    </row>
    <row r="1846">
      <c r="A1846" s="16" t="n"/>
      <c r="B1846" s="17" t="n"/>
      <c r="C1846" s="18">
        <f>IF(B1846="","",IFERROR(INDEX('Your items'!$B$6:$B$205,MATCH(B1846,'Your items'!$A$6:$A$205,0)),"Unknown SKU"))</f>
        <v/>
      </c>
      <c r="D1846" s="17" t="n"/>
      <c r="E1846" s="19" t="n"/>
      <c r="F1846" s="20">
        <f>IF(OR(B1846="",E1846=""),"",IF(D1846="Sold",-ABS(E1846),IF(D1846="Adjustment",E1846,ABS(E1846))))</f>
        <v/>
      </c>
      <c r="G1846" s="17" t="n"/>
    </row>
    <row r="1847">
      <c r="A1847" s="16" t="n"/>
      <c r="B1847" s="17" t="n"/>
      <c r="C1847" s="18">
        <f>IF(B1847="","",IFERROR(INDEX('Your items'!$B$6:$B$205,MATCH(B1847,'Your items'!$A$6:$A$205,0)),"Unknown SKU"))</f>
        <v/>
      </c>
      <c r="D1847" s="17" t="n"/>
      <c r="E1847" s="19" t="n"/>
      <c r="F1847" s="20">
        <f>IF(OR(B1847="",E1847=""),"",IF(D1847="Sold",-ABS(E1847),IF(D1847="Adjustment",E1847,ABS(E1847))))</f>
        <v/>
      </c>
      <c r="G1847" s="17" t="n"/>
    </row>
    <row r="1848">
      <c r="A1848" s="16" t="n"/>
      <c r="B1848" s="17" t="n"/>
      <c r="C1848" s="18">
        <f>IF(B1848="","",IFERROR(INDEX('Your items'!$B$6:$B$205,MATCH(B1848,'Your items'!$A$6:$A$205,0)),"Unknown SKU"))</f>
        <v/>
      </c>
      <c r="D1848" s="17" t="n"/>
      <c r="E1848" s="19" t="n"/>
      <c r="F1848" s="20">
        <f>IF(OR(B1848="",E1848=""),"",IF(D1848="Sold",-ABS(E1848),IF(D1848="Adjustment",E1848,ABS(E1848))))</f>
        <v/>
      </c>
      <c r="G1848" s="17" t="n"/>
    </row>
    <row r="1849">
      <c r="A1849" s="16" t="n"/>
      <c r="B1849" s="17" t="n"/>
      <c r="C1849" s="18">
        <f>IF(B1849="","",IFERROR(INDEX('Your items'!$B$6:$B$205,MATCH(B1849,'Your items'!$A$6:$A$205,0)),"Unknown SKU"))</f>
        <v/>
      </c>
      <c r="D1849" s="17" t="n"/>
      <c r="E1849" s="19" t="n"/>
      <c r="F1849" s="20">
        <f>IF(OR(B1849="",E1849=""),"",IF(D1849="Sold",-ABS(E1849),IF(D1849="Adjustment",E1849,ABS(E1849))))</f>
        <v/>
      </c>
      <c r="G1849" s="17" t="n"/>
    </row>
    <row r="1850">
      <c r="A1850" s="16" t="n"/>
      <c r="B1850" s="17" t="n"/>
      <c r="C1850" s="18">
        <f>IF(B1850="","",IFERROR(INDEX('Your items'!$B$6:$B$205,MATCH(B1850,'Your items'!$A$6:$A$205,0)),"Unknown SKU"))</f>
        <v/>
      </c>
      <c r="D1850" s="17" t="n"/>
      <c r="E1850" s="19" t="n"/>
      <c r="F1850" s="20">
        <f>IF(OR(B1850="",E1850=""),"",IF(D1850="Sold",-ABS(E1850),IF(D1850="Adjustment",E1850,ABS(E1850))))</f>
        <v/>
      </c>
      <c r="G1850" s="17" t="n"/>
    </row>
    <row r="1851">
      <c r="A1851" s="16" t="n"/>
      <c r="B1851" s="17" t="n"/>
      <c r="C1851" s="18">
        <f>IF(B1851="","",IFERROR(INDEX('Your items'!$B$6:$B$205,MATCH(B1851,'Your items'!$A$6:$A$205,0)),"Unknown SKU"))</f>
        <v/>
      </c>
      <c r="D1851" s="17" t="n"/>
      <c r="E1851" s="19" t="n"/>
      <c r="F1851" s="20">
        <f>IF(OR(B1851="",E1851=""),"",IF(D1851="Sold",-ABS(E1851),IF(D1851="Adjustment",E1851,ABS(E1851))))</f>
        <v/>
      </c>
      <c r="G1851" s="17" t="n"/>
    </row>
    <row r="1852">
      <c r="A1852" s="16" t="n"/>
      <c r="B1852" s="17" t="n"/>
      <c r="C1852" s="18">
        <f>IF(B1852="","",IFERROR(INDEX('Your items'!$B$6:$B$205,MATCH(B1852,'Your items'!$A$6:$A$205,0)),"Unknown SKU"))</f>
        <v/>
      </c>
      <c r="D1852" s="17" t="n"/>
      <c r="E1852" s="19" t="n"/>
      <c r="F1852" s="20">
        <f>IF(OR(B1852="",E1852=""),"",IF(D1852="Sold",-ABS(E1852),IF(D1852="Adjustment",E1852,ABS(E1852))))</f>
        <v/>
      </c>
      <c r="G1852" s="17" t="n"/>
    </row>
    <row r="1853">
      <c r="A1853" s="16" t="n"/>
      <c r="B1853" s="17" t="n"/>
      <c r="C1853" s="18">
        <f>IF(B1853="","",IFERROR(INDEX('Your items'!$B$6:$B$205,MATCH(B1853,'Your items'!$A$6:$A$205,0)),"Unknown SKU"))</f>
        <v/>
      </c>
      <c r="D1853" s="17" t="n"/>
      <c r="E1853" s="19" t="n"/>
      <c r="F1853" s="20">
        <f>IF(OR(B1853="",E1853=""),"",IF(D1853="Sold",-ABS(E1853),IF(D1853="Adjustment",E1853,ABS(E1853))))</f>
        <v/>
      </c>
      <c r="G1853" s="17" t="n"/>
    </row>
    <row r="1854">
      <c r="A1854" s="16" t="n"/>
      <c r="B1854" s="17" t="n"/>
      <c r="C1854" s="18">
        <f>IF(B1854="","",IFERROR(INDEX('Your items'!$B$6:$B$205,MATCH(B1854,'Your items'!$A$6:$A$205,0)),"Unknown SKU"))</f>
        <v/>
      </c>
      <c r="D1854" s="17" t="n"/>
      <c r="E1854" s="19" t="n"/>
      <c r="F1854" s="20">
        <f>IF(OR(B1854="",E1854=""),"",IF(D1854="Sold",-ABS(E1854),IF(D1854="Adjustment",E1854,ABS(E1854))))</f>
        <v/>
      </c>
      <c r="G1854" s="17" t="n"/>
    </row>
    <row r="1855">
      <c r="A1855" s="16" t="n"/>
      <c r="B1855" s="17" t="n"/>
      <c r="C1855" s="18">
        <f>IF(B1855="","",IFERROR(INDEX('Your items'!$B$6:$B$205,MATCH(B1855,'Your items'!$A$6:$A$205,0)),"Unknown SKU"))</f>
        <v/>
      </c>
      <c r="D1855" s="17" t="n"/>
      <c r="E1855" s="19" t="n"/>
      <c r="F1855" s="20">
        <f>IF(OR(B1855="",E1855=""),"",IF(D1855="Sold",-ABS(E1855),IF(D1855="Adjustment",E1855,ABS(E1855))))</f>
        <v/>
      </c>
      <c r="G1855" s="17" t="n"/>
    </row>
    <row r="1856">
      <c r="A1856" s="16" t="n"/>
      <c r="B1856" s="17" t="n"/>
      <c r="C1856" s="18">
        <f>IF(B1856="","",IFERROR(INDEX('Your items'!$B$6:$B$205,MATCH(B1856,'Your items'!$A$6:$A$205,0)),"Unknown SKU"))</f>
        <v/>
      </c>
      <c r="D1856" s="17" t="n"/>
      <c r="E1856" s="19" t="n"/>
      <c r="F1856" s="20">
        <f>IF(OR(B1856="",E1856=""),"",IF(D1856="Sold",-ABS(E1856),IF(D1856="Adjustment",E1856,ABS(E1856))))</f>
        <v/>
      </c>
      <c r="G1856" s="17" t="n"/>
    </row>
    <row r="1857">
      <c r="A1857" s="16" t="n"/>
      <c r="B1857" s="17" t="n"/>
      <c r="C1857" s="18">
        <f>IF(B1857="","",IFERROR(INDEX('Your items'!$B$6:$B$205,MATCH(B1857,'Your items'!$A$6:$A$205,0)),"Unknown SKU"))</f>
        <v/>
      </c>
      <c r="D1857" s="17" t="n"/>
      <c r="E1857" s="19" t="n"/>
      <c r="F1857" s="20">
        <f>IF(OR(B1857="",E1857=""),"",IF(D1857="Sold",-ABS(E1857),IF(D1857="Adjustment",E1857,ABS(E1857))))</f>
        <v/>
      </c>
      <c r="G1857" s="17" t="n"/>
    </row>
    <row r="1858">
      <c r="A1858" s="16" t="n"/>
      <c r="B1858" s="17" t="n"/>
      <c r="C1858" s="18">
        <f>IF(B1858="","",IFERROR(INDEX('Your items'!$B$6:$B$205,MATCH(B1858,'Your items'!$A$6:$A$205,0)),"Unknown SKU"))</f>
        <v/>
      </c>
      <c r="D1858" s="17" t="n"/>
      <c r="E1858" s="19" t="n"/>
      <c r="F1858" s="20">
        <f>IF(OR(B1858="",E1858=""),"",IF(D1858="Sold",-ABS(E1858),IF(D1858="Adjustment",E1858,ABS(E1858))))</f>
        <v/>
      </c>
      <c r="G1858" s="17" t="n"/>
    </row>
    <row r="1859">
      <c r="A1859" s="16" t="n"/>
      <c r="B1859" s="17" t="n"/>
      <c r="C1859" s="18">
        <f>IF(B1859="","",IFERROR(INDEX('Your items'!$B$6:$B$205,MATCH(B1859,'Your items'!$A$6:$A$205,0)),"Unknown SKU"))</f>
        <v/>
      </c>
      <c r="D1859" s="17" t="n"/>
      <c r="E1859" s="19" t="n"/>
      <c r="F1859" s="20">
        <f>IF(OR(B1859="",E1859=""),"",IF(D1859="Sold",-ABS(E1859),IF(D1859="Adjustment",E1859,ABS(E1859))))</f>
        <v/>
      </c>
      <c r="G1859" s="17" t="n"/>
    </row>
    <row r="1860">
      <c r="A1860" s="16" t="n"/>
      <c r="B1860" s="17" t="n"/>
      <c r="C1860" s="18">
        <f>IF(B1860="","",IFERROR(INDEX('Your items'!$B$6:$B$205,MATCH(B1860,'Your items'!$A$6:$A$205,0)),"Unknown SKU"))</f>
        <v/>
      </c>
      <c r="D1860" s="17" t="n"/>
      <c r="E1860" s="19" t="n"/>
      <c r="F1860" s="20">
        <f>IF(OR(B1860="",E1860=""),"",IF(D1860="Sold",-ABS(E1860),IF(D1860="Adjustment",E1860,ABS(E1860))))</f>
        <v/>
      </c>
      <c r="G1860" s="17" t="n"/>
    </row>
    <row r="1861">
      <c r="A1861" s="16" t="n"/>
      <c r="B1861" s="17" t="n"/>
      <c r="C1861" s="18">
        <f>IF(B1861="","",IFERROR(INDEX('Your items'!$B$6:$B$205,MATCH(B1861,'Your items'!$A$6:$A$205,0)),"Unknown SKU"))</f>
        <v/>
      </c>
      <c r="D1861" s="17" t="n"/>
      <c r="E1861" s="19" t="n"/>
      <c r="F1861" s="20">
        <f>IF(OR(B1861="",E1861=""),"",IF(D1861="Sold",-ABS(E1861),IF(D1861="Adjustment",E1861,ABS(E1861))))</f>
        <v/>
      </c>
      <c r="G1861" s="17" t="n"/>
    </row>
    <row r="1862">
      <c r="A1862" s="16" t="n"/>
      <c r="B1862" s="17" t="n"/>
      <c r="C1862" s="18">
        <f>IF(B1862="","",IFERROR(INDEX('Your items'!$B$6:$B$205,MATCH(B1862,'Your items'!$A$6:$A$205,0)),"Unknown SKU"))</f>
        <v/>
      </c>
      <c r="D1862" s="17" t="n"/>
      <c r="E1862" s="19" t="n"/>
      <c r="F1862" s="20">
        <f>IF(OR(B1862="",E1862=""),"",IF(D1862="Sold",-ABS(E1862),IF(D1862="Adjustment",E1862,ABS(E1862))))</f>
        <v/>
      </c>
      <c r="G1862" s="17" t="n"/>
    </row>
    <row r="1863">
      <c r="A1863" s="16" t="n"/>
      <c r="B1863" s="17" t="n"/>
      <c r="C1863" s="18">
        <f>IF(B1863="","",IFERROR(INDEX('Your items'!$B$6:$B$205,MATCH(B1863,'Your items'!$A$6:$A$205,0)),"Unknown SKU"))</f>
        <v/>
      </c>
      <c r="D1863" s="17" t="n"/>
      <c r="E1863" s="19" t="n"/>
      <c r="F1863" s="20">
        <f>IF(OR(B1863="",E1863=""),"",IF(D1863="Sold",-ABS(E1863),IF(D1863="Adjustment",E1863,ABS(E1863))))</f>
        <v/>
      </c>
      <c r="G1863" s="17" t="n"/>
    </row>
    <row r="1864">
      <c r="A1864" s="16" t="n"/>
      <c r="B1864" s="17" t="n"/>
      <c r="C1864" s="18">
        <f>IF(B1864="","",IFERROR(INDEX('Your items'!$B$6:$B$205,MATCH(B1864,'Your items'!$A$6:$A$205,0)),"Unknown SKU"))</f>
        <v/>
      </c>
      <c r="D1864" s="17" t="n"/>
      <c r="E1864" s="19" t="n"/>
      <c r="F1864" s="20">
        <f>IF(OR(B1864="",E1864=""),"",IF(D1864="Sold",-ABS(E1864),IF(D1864="Adjustment",E1864,ABS(E1864))))</f>
        <v/>
      </c>
      <c r="G1864" s="17" t="n"/>
    </row>
    <row r="1865">
      <c r="A1865" s="16" t="n"/>
      <c r="B1865" s="17" t="n"/>
      <c r="C1865" s="18">
        <f>IF(B1865="","",IFERROR(INDEX('Your items'!$B$6:$B$205,MATCH(B1865,'Your items'!$A$6:$A$205,0)),"Unknown SKU"))</f>
        <v/>
      </c>
      <c r="D1865" s="17" t="n"/>
      <c r="E1865" s="19" t="n"/>
      <c r="F1865" s="20">
        <f>IF(OR(B1865="",E1865=""),"",IF(D1865="Sold",-ABS(E1865),IF(D1865="Adjustment",E1865,ABS(E1865))))</f>
        <v/>
      </c>
      <c r="G1865" s="17" t="n"/>
    </row>
    <row r="1866">
      <c r="A1866" s="16" t="n"/>
      <c r="B1866" s="17" t="n"/>
      <c r="C1866" s="18">
        <f>IF(B1866="","",IFERROR(INDEX('Your items'!$B$6:$B$205,MATCH(B1866,'Your items'!$A$6:$A$205,0)),"Unknown SKU"))</f>
        <v/>
      </c>
      <c r="D1866" s="17" t="n"/>
      <c r="E1866" s="19" t="n"/>
      <c r="F1866" s="20">
        <f>IF(OR(B1866="",E1866=""),"",IF(D1866="Sold",-ABS(E1866),IF(D1866="Adjustment",E1866,ABS(E1866))))</f>
        <v/>
      </c>
      <c r="G1866" s="17" t="n"/>
    </row>
    <row r="1867">
      <c r="A1867" s="16" t="n"/>
      <c r="B1867" s="17" t="n"/>
      <c r="C1867" s="18">
        <f>IF(B1867="","",IFERROR(INDEX('Your items'!$B$6:$B$205,MATCH(B1867,'Your items'!$A$6:$A$205,0)),"Unknown SKU"))</f>
        <v/>
      </c>
      <c r="D1867" s="17" t="n"/>
      <c r="E1867" s="19" t="n"/>
      <c r="F1867" s="20">
        <f>IF(OR(B1867="",E1867=""),"",IF(D1867="Sold",-ABS(E1867),IF(D1867="Adjustment",E1867,ABS(E1867))))</f>
        <v/>
      </c>
      <c r="G1867" s="17" t="n"/>
    </row>
    <row r="1868">
      <c r="A1868" s="16" t="n"/>
      <c r="B1868" s="17" t="n"/>
      <c r="C1868" s="18">
        <f>IF(B1868="","",IFERROR(INDEX('Your items'!$B$6:$B$205,MATCH(B1868,'Your items'!$A$6:$A$205,0)),"Unknown SKU"))</f>
        <v/>
      </c>
      <c r="D1868" s="17" t="n"/>
      <c r="E1868" s="19" t="n"/>
      <c r="F1868" s="20">
        <f>IF(OR(B1868="",E1868=""),"",IF(D1868="Sold",-ABS(E1868),IF(D1868="Adjustment",E1868,ABS(E1868))))</f>
        <v/>
      </c>
      <c r="G1868" s="17" t="n"/>
    </row>
    <row r="1869">
      <c r="A1869" s="16" t="n"/>
      <c r="B1869" s="17" t="n"/>
      <c r="C1869" s="18">
        <f>IF(B1869="","",IFERROR(INDEX('Your items'!$B$6:$B$205,MATCH(B1869,'Your items'!$A$6:$A$205,0)),"Unknown SKU"))</f>
        <v/>
      </c>
      <c r="D1869" s="17" t="n"/>
      <c r="E1869" s="19" t="n"/>
      <c r="F1869" s="20">
        <f>IF(OR(B1869="",E1869=""),"",IF(D1869="Sold",-ABS(E1869),IF(D1869="Adjustment",E1869,ABS(E1869))))</f>
        <v/>
      </c>
      <c r="G1869" s="17" t="n"/>
    </row>
    <row r="1870">
      <c r="A1870" s="16" t="n"/>
      <c r="B1870" s="17" t="n"/>
      <c r="C1870" s="18">
        <f>IF(B1870="","",IFERROR(INDEX('Your items'!$B$6:$B$205,MATCH(B1870,'Your items'!$A$6:$A$205,0)),"Unknown SKU"))</f>
        <v/>
      </c>
      <c r="D1870" s="17" t="n"/>
      <c r="E1870" s="19" t="n"/>
      <c r="F1870" s="20">
        <f>IF(OR(B1870="",E1870=""),"",IF(D1870="Sold",-ABS(E1870),IF(D1870="Adjustment",E1870,ABS(E1870))))</f>
        <v/>
      </c>
      <c r="G1870" s="17" t="n"/>
    </row>
    <row r="1871">
      <c r="A1871" s="16" t="n"/>
      <c r="B1871" s="17" t="n"/>
      <c r="C1871" s="18">
        <f>IF(B1871="","",IFERROR(INDEX('Your items'!$B$6:$B$205,MATCH(B1871,'Your items'!$A$6:$A$205,0)),"Unknown SKU"))</f>
        <v/>
      </c>
      <c r="D1871" s="17" t="n"/>
      <c r="E1871" s="19" t="n"/>
      <c r="F1871" s="20">
        <f>IF(OR(B1871="",E1871=""),"",IF(D1871="Sold",-ABS(E1871),IF(D1871="Adjustment",E1871,ABS(E1871))))</f>
        <v/>
      </c>
      <c r="G1871" s="17" t="n"/>
    </row>
    <row r="1872">
      <c r="A1872" s="16" t="n"/>
      <c r="B1872" s="17" t="n"/>
      <c r="C1872" s="18">
        <f>IF(B1872="","",IFERROR(INDEX('Your items'!$B$6:$B$205,MATCH(B1872,'Your items'!$A$6:$A$205,0)),"Unknown SKU"))</f>
        <v/>
      </c>
      <c r="D1872" s="17" t="n"/>
      <c r="E1872" s="19" t="n"/>
      <c r="F1872" s="20">
        <f>IF(OR(B1872="",E1872=""),"",IF(D1872="Sold",-ABS(E1872),IF(D1872="Adjustment",E1872,ABS(E1872))))</f>
        <v/>
      </c>
      <c r="G1872" s="17" t="n"/>
    </row>
    <row r="1873">
      <c r="A1873" s="16" t="n"/>
      <c r="B1873" s="17" t="n"/>
      <c r="C1873" s="18">
        <f>IF(B1873="","",IFERROR(INDEX('Your items'!$B$6:$B$205,MATCH(B1873,'Your items'!$A$6:$A$205,0)),"Unknown SKU"))</f>
        <v/>
      </c>
      <c r="D1873" s="17" t="n"/>
      <c r="E1873" s="19" t="n"/>
      <c r="F1873" s="20">
        <f>IF(OR(B1873="",E1873=""),"",IF(D1873="Sold",-ABS(E1873),IF(D1873="Adjustment",E1873,ABS(E1873))))</f>
        <v/>
      </c>
      <c r="G1873" s="17" t="n"/>
    </row>
    <row r="1874">
      <c r="A1874" s="16" t="n"/>
      <c r="B1874" s="17" t="n"/>
      <c r="C1874" s="18">
        <f>IF(B1874="","",IFERROR(INDEX('Your items'!$B$6:$B$205,MATCH(B1874,'Your items'!$A$6:$A$205,0)),"Unknown SKU"))</f>
        <v/>
      </c>
      <c r="D1874" s="17" t="n"/>
      <c r="E1874" s="19" t="n"/>
      <c r="F1874" s="20">
        <f>IF(OR(B1874="",E1874=""),"",IF(D1874="Sold",-ABS(E1874),IF(D1874="Adjustment",E1874,ABS(E1874))))</f>
        <v/>
      </c>
      <c r="G1874" s="17" t="n"/>
    </row>
    <row r="1875">
      <c r="A1875" s="16" t="n"/>
      <c r="B1875" s="17" t="n"/>
      <c r="C1875" s="18">
        <f>IF(B1875="","",IFERROR(INDEX('Your items'!$B$6:$B$205,MATCH(B1875,'Your items'!$A$6:$A$205,0)),"Unknown SKU"))</f>
        <v/>
      </c>
      <c r="D1875" s="17" t="n"/>
      <c r="E1875" s="19" t="n"/>
      <c r="F1875" s="20">
        <f>IF(OR(B1875="",E1875=""),"",IF(D1875="Sold",-ABS(E1875),IF(D1875="Adjustment",E1875,ABS(E1875))))</f>
        <v/>
      </c>
      <c r="G1875" s="17" t="n"/>
    </row>
    <row r="1876">
      <c r="A1876" s="16" t="n"/>
      <c r="B1876" s="17" t="n"/>
      <c r="C1876" s="18">
        <f>IF(B1876="","",IFERROR(INDEX('Your items'!$B$6:$B$205,MATCH(B1876,'Your items'!$A$6:$A$205,0)),"Unknown SKU"))</f>
        <v/>
      </c>
      <c r="D1876" s="17" t="n"/>
      <c r="E1876" s="19" t="n"/>
      <c r="F1876" s="20">
        <f>IF(OR(B1876="",E1876=""),"",IF(D1876="Sold",-ABS(E1876),IF(D1876="Adjustment",E1876,ABS(E1876))))</f>
        <v/>
      </c>
      <c r="G1876" s="17" t="n"/>
    </row>
    <row r="1877">
      <c r="A1877" s="16" t="n"/>
      <c r="B1877" s="17" t="n"/>
      <c r="C1877" s="18">
        <f>IF(B1877="","",IFERROR(INDEX('Your items'!$B$6:$B$205,MATCH(B1877,'Your items'!$A$6:$A$205,0)),"Unknown SKU"))</f>
        <v/>
      </c>
      <c r="D1877" s="17" t="n"/>
      <c r="E1877" s="19" t="n"/>
      <c r="F1877" s="20">
        <f>IF(OR(B1877="",E1877=""),"",IF(D1877="Sold",-ABS(E1877),IF(D1877="Adjustment",E1877,ABS(E1877))))</f>
        <v/>
      </c>
      <c r="G1877" s="17" t="n"/>
    </row>
    <row r="1878">
      <c r="A1878" s="16" t="n"/>
      <c r="B1878" s="17" t="n"/>
      <c r="C1878" s="18">
        <f>IF(B1878="","",IFERROR(INDEX('Your items'!$B$6:$B$205,MATCH(B1878,'Your items'!$A$6:$A$205,0)),"Unknown SKU"))</f>
        <v/>
      </c>
      <c r="D1878" s="17" t="n"/>
      <c r="E1878" s="19" t="n"/>
      <c r="F1878" s="20">
        <f>IF(OR(B1878="",E1878=""),"",IF(D1878="Sold",-ABS(E1878),IF(D1878="Adjustment",E1878,ABS(E1878))))</f>
        <v/>
      </c>
      <c r="G1878" s="17" t="n"/>
    </row>
    <row r="1879">
      <c r="A1879" s="16" t="n"/>
      <c r="B1879" s="17" t="n"/>
      <c r="C1879" s="18">
        <f>IF(B1879="","",IFERROR(INDEX('Your items'!$B$6:$B$205,MATCH(B1879,'Your items'!$A$6:$A$205,0)),"Unknown SKU"))</f>
        <v/>
      </c>
      <c r="D1879" s="17" t="n"/>
      <c r="E1879" s="19" t="n"/>
      <c r="F1879" s="20">
        <f>IF(OR(B1879="",E1879=""),"",IF(D1879="Sold",-ABS(E1879),IF(D1879="Adjustment",E1879,ABS(E1879))))</f>
        <v/>
      </c>
      <c r="G1879" s="17" t="n"/>
    </row>
    <row r="1880">
      <c r="A1880" s="16" t="n"/>
      <c r="B1880" s="17" t="n"/>
      <c r="C1880" s="18">
        <f>IF(B1880="","",IFERROR(INDEX('Your items'!$B$6:$B$205,MATCH(B1880,'Your items'!$A$6:$A$205,0)),"Unknown SKU"))</f>
        <v/>
      </c>
      <c r="D1880" s="17" t="n"/>
      <c r="E1880" s="19" t="n"/>
      <c r="F1880" s="20">
        <f>IF(OR(B1880="",E1880=""),"",IF(D1880="Sold",-ABS(E1880),IF(D1880="Adjustment",E1880,ABS(E1880))))</f>
        <v/>
      </c>
      <c r="G1880" s="17" t="n"/>
    </row>
    <row r="1881">
      <c r="A1881" s="16" t="n"/>
      <c r="B1881" s="17" t="n"/>
      <c r="C1881" s="18">
        <f>IF(B1881="","",IFERROR(INDEX('Your items'!$B$6:$B$205,MATCH(B1881,'Your items'!$A$6:$A$205,0)),"Unknown SKU"))</f>
        <v/>
      </c>
      <c r="D1881" s="17" t="n"/>
      <c r="E1881" s="19" t="n"/>
      <c r="F1881" s="20">
        <f>IF(OR(B1881="",E1881=""),"",IF(D1881="Sold",-ABS(E1881),IF(D1881="Adjustment",E1881,ABS(E1881))))</f>
        <v/>
      </c>
      <c r="G1881" s="17" t="n"/>
    </row>
    <row r="1882">
      <c r="A1882" s="16" t="n"/>
      <c r="B1882" s="17" t="n"/>
      <c r="C1882" s="18">
        <f>IF(B1882="","",IFERROR(INDEX('Your items'!$B$6:$B$205,MATCH(B1882,'Your items'!$A$6:$A$205,0)),"Unknown SKU"))</f>
        <v/>
      </c>
      <c r="D1882" s="17" t="n"/>
      <c r="E1882" s="19" t="n"/>
      <c r="F1882" s="20">
        <f>IF(OR(B1882="",E1882=""),"",IF(D1882="Sold",-ABS(E1882),IF(D1882="Adjustment",E1882,ABS(E1882))))</f>
        <v/>
      </c>
      <c r="G1882" s="17" t="n"/>
    </row>
    <row r="1883">
      <c r="A1883" s="16" t="n"/>
      <c r="B1883" s="17" t="n"/>
      <c r="C1883" s="18">
        <f>IF(B1883="","",IFERROR(INDEX('Your items'!$B$6:$B$205,MATCH(B1883,'Your items'!$A$6:$A$205,0)),"Unknown SKU"))</f>
        <v/>
      </c>
      <c r="D1883" s="17" t="n"/>
      <c r="E1883" s="19" t="n"/>
      <c r="F1883" s="20">
        <f>IF(OR(B1883="",E1883=""),"",IF(D1883="Sold",-ABS(E1883),IF(D1883="Adjustment",E1883,ABS(E1883))))</f>
        <v/>
      </c>
      <c r="G1883" s="17" t="n"/>
    </row>
    <row r="1884">
      <c r="A1884" s="16" t="n"/>
      <c r="B1884" s="17" t="n"/>
      <c r="C1884" s="18">
        <f>IF(B1884="","",IFERROR(INDEX('Your items'!$B$6:$B$205,MATCH(B1884,'Your items'!$A$6:$A$205,0)),"Unknown SKU"))</f>
        <v/>
      </c>
      <c r="D1884" s="17" t="n"/>
      <c r="E1884" s="19" t="n"/>
      <c r="F1884" s="20">
        <f>IF(OR(B1884="",E1884=""),"",IF(D1884="Sold",-ABS(E1884),IF(D1884="Adjustment",E1884,ABS(E1884))))</f>
        <v/>
      </c>
      <c r="G1884" s="17" t="n"/>
    </row>
    <row r="1885">
      <c r="A1885" s="16" t="n"/>
      <c r="B1885" s="17" t="n"/>
      <c r="C1885" s="18">
        <f>IF(B1885="","",IFERROR(INDEX('Your items'!$B$6:$B$205,MATCH(B1885,'Your items'!$A$6:$A$205,0)),"Unknown SKU"))</f>
        <v/>
      </c>
      <c r="D1885" s="17" t="n"/>
      <c r="E1885" s="19" t="n"/>
      <c r="F1885" s="20">
        <f>IF(OR(B1885="",E1885=""),"",IF(D1885="Sold",-ABS(E1885),IF(D1885="Adjustment",E1885,ABS(E1885))))</f>
        <v/>
      </c>
      <c r="G1885" s="17" t="n"/>
    </row>
    <row r="1886">
      <c r="A1886" s="16" t="n"/>
      <c r="B1886" s="17" t="n"/>
      <c r="C1886" s="18">
        <f>IF(B1886="","",IFERROR(INDEX('Your items'!$B$6:$B$205,MATCH(B1886,'Your items'!$A$6:$A$205,0)),"Unknown SKU"))</f>
        <v/>
      </c>
      <c r="D1886" s="17" t="n"/>
      <c r="E1886" s="19" t="n"/>
      <c r="F1886" s="20">
        <f>IF(OR(B1886="",E1886=""),"",IF(D1886="Sold",-ABS(E1886),IF(D1886="Adjustment",E1886,ABS(E1886))))</f>
        <v/>
      </c>
      <c r="G1886" s="17" t="n"/>
    </row>
    <row r="1887">
      <c r="A1887" s="16" t="n"/>
      <c r="B1887" s="17" t="n"/>
      <c r="C1887" s="18">
        <f>IF(B1887="","",IFERROR(INDEX('Your items'!$B$6:$B$205,MATCH(B1887,'Your items'!$A$6:$A$205,0)),"Unknown SKU"))</f>
        <v/>
      </c>
      <c r="D1887" s="17" t="n"/>
      <c r="E1887" s="19" t="n"/>
      <c r="F1887" s="20">
        <f>IF(OR(B1887="",E1887=""),"",IF(D1887="Sold",-ABS(E1887),IF(D1887="Adjustment",E1887,ABS(E1887))))</f>
        <v/>
      </c>
      <c r="G1887" s="17" t="n"/>
    </row>
    <row r="1888">
      <c r="A1888" s="16" t="n"/>
      <c r="B1888" s="17" t="n"/>
      <c r="C1888" s="18">
        <f>IF(B1888="","",IFERROR(INDEX('Your items'!$B$6:$B$205,MATCH(B1888,'Your items'!$A$6:$A$205,0)),"Unknown SKU"))</f>
        <v/>
      </c>
      <c r="D1888" s="17" t="n"/>
      <c r="E1888" s="19" t="n"/>
      <c r="F1888" s="20">
        <f>IF(OR(B1888="",E1888=""),"",IF(D1888="Sold",-ABS(E1888),IF(D1888="Adjustment",E1888,ABS(E1888))))</f>
        <v/>
      </c>
      <c r="G1888" s="17" t="n"/>
    </row>
    <row r="1889">
      <c r="A1889" s="16" t="n"/>
      <c r="B1889" s="17" t="n"/>
      <c r="C1889" s="18">
        <f>IF(B1889="","",IFERROR(INDEX('Your items'!$B$6:$B$205,MATCH(B1889,'Your items'!$A$6:$A$205,0)),"Unknown SKU"))</f>
        <v/>
      </c>
      <c r="D1889" s="17" t="n"/>
      <c r="E1889" s="19" t="n"/>
      <c r="F1889" s="20">
        <f>IF(OR(B1889="",E1889=""),"",IF(D1889="Sold",-ABS(E1889),IF(D1889="Adjustment",E1889,ABS(E1889))))</f>
        <v/>
      </c>
      <c r="G1889" s="17" t="n"/>
    </row>
    <row r="1890">
      <c r="A1890" s="16" t="n"/>
      <c r="B1890" s="17" t="n"/>
      <c r="C1890" s="18">
        <f>IF(B1890="","",IFERROR(INDEX('Your items'!$B$6:$B$205,MATCH(B1890,'Your items'!$A$6:$A$205,0)),"Unknown SKU"))</f>
        <v/>
      </c>
      <c r="D1890" s="17" t="n"/>
      <c r="E1890" s="19" t="n"/>
      <c r="F1890" s="20">
        <f>IF(OR(B1890="",E1890=""),"",IF(D1890="Sold",-ABS(E1890),IF(D1890="Adjustment",E1890,ABS(E1890))))</f>
        <v/>
      </c>
      <c r="G1890" s="17" t="n"/>
    </row>
    <row r="1891">
      <c r="A1891" s="16" t="n"/>
      <c r="B1891" s="17" t="n"/>
      <c r="C1891" s="18">
        <f>IF(B1891="","",IFERROR(INDEX('Your items'!$B$6:$B$205,MATCH(B1891,'Your items'!$A$6:$A$205,0)),"Unknown SKU"))</f>
        <v/>
      </c>
      <c r="D1891" s="17" t="n"/>
      <c r="E1891" s="19" t="n"/>
      <c r="F1891" s="20">
        <f>IF(OR(B1891="",E1891=""),"",IF(D1891="Sold",-ABS(E1891),IF(D1891="Adjustment",E1891,ABS(E1891))))</f>
        <v/>
      </c>
      <c r="G1891" s="17" t="n"/>
    </row>
    <row r="1892">
      <c r="A1892" s="16" t="n"/>
      <c r="B1892" s="17" t="n"/>
      <c r="C1892" s="18">
        <f>IF(B1892="","",IFERROR(INDEX('Your items'!$B$6:$B$205,MATCH(B1892,'Your items'!$A$6:$A$205,0)),"Unknown SKU"))</f>
        <v/>
      </c>
      <c r="D1892" s="17" t="n"/>
      <c r="E1892" s="19" t="n"/>
      <c r="F1892" s="20">
        <f>IF(OR(B1892="",E1892=""),"",IF(D1892="Sold",-ABS(E1892),IF(D1892="Adjustment",E1892,ABS(E1892))))</f>
        <v/>
      </c>
      <c r="G1892" s="17" t="n"/>
    </row>
    <row r="1893">
      <c r="A1893" s="16" t="n"/>
      <c r="B1893" s="17" t="n"/>
      <c r="C1893" s="18">
        <f>IF(B1893="","",IFERROR(INDEX('Your items'!$B$6:$B$205,MATCH(B1893,'Your items'!$A$6:$A$205,0)),"Unknown SKU"))</f>
        <v/>
      </c>
      <c r="D1893" s="17" t="n"/>
      <c r="E1893" s="19" t="n"/>
      <c r="F1893" s="20">
        <f>IF(OR(B1893="",E1893=""),"",IF(D1893="Sold",-ABS(E1893),IF(D1893="Adjustment",E1893,ABS(E1893))))</f>
        <v/>
      </c>
      <c r="G1893" s="17" t="n"/>
    </row>
    <row r="1894">
      <c r="A1894" s="16" t="n"/>
      <c r="B1894" s="17" t="n"/>
      <c r="C1894" s="18">
        <f>IF(B1894="","",IFERROR(INDEX('Your items'!$B$6:$B$205,MATCH(B1894,'Your items'!$A$6:$A$205,0)),"Unknown SKU"))</f>
        <v/>
      </c>
      <c r="D1894" s="17" t="n"/>
      <c r="E1894" s="19" t="n"/>
      <c r="F1894" s="20">
        <f>IF(OR(B1894="",E1894=""),"",IF(D1894="Sold",-ABS(E1894),IF(D1894="Adjustment",E1894,ABS(E1894))))</f>
        <v/>
      </c>
      <c r="G1894" s="17" t="n"/>
    </row>
    <row r="1895">
      <c r="A1895" s="16" t="n"/>
      <c r="B1895" s="17" t="n"/>
      <c r="C1895" s="18">
        <f>IF(B1895="","",IFERROR(INDEX('Your items'!$B$6:$B$205,MATCH(B1895,'Your items'!$A$6:$A$205,0)),"Unknown SKU"))</f>
        <v/>
      </c>
      <c r="D1895" s="17" t="n"/>
      <c r="E1895" s="19" t="n"/>
      <c r="F1895" s="20">
        <f>IF(OR(B1895="",E1895=""),"",IF(D1895="Sold",-ABS(E1895),IF(D1895="Adjustment",E1895,ABS(E1895))))</f>
        <v/>
      </c>
      <c r="G1895" s="17" t="n"/>
    </row>
    <row r="1896">
      <c r="A1896" s="16" t="n"/>
      <c r="B1896" s="17" t="n"/>
      <c r="C1896" s="18">
        <f>IF(B1896="","",IFERROR(INDEX('Your items'!$B$6:$B$205,MATCH(B1896,'Your items'!$A$6:$A$205,0)),"Unknown SKU"))</f>
        <v/>
      </c>
      <c r="D1896" s="17" t="n"/>
      <c r="E1896" s="19" t="n"/>
      <c r="F1896" s="20">
        <f>IF(OR(B1896="",E1896=""),"",IF(D1896="Sold",-ABS(E1896),IF(D1896="Adjustment",E1896,ABS(E1896))))</f>
        <v/>
      </c>
      <c r="G1896" s="17" t="n"/>
    </row>
    <row r="1897">
      <c r="A1897" s="16" t="n"/>
      <c r="B1897" s="17" t="n"/>
      <c r="C1897" s="18">
        <f>IF(B1897="","",IFERROR(INDEX('Your items'!$B$6:$B$205,MATCH(B1897,'Your items'!$A$6:$A$205,0)),"Unknown SKU"))</f>
        <v/>
      </c>
      <c r="D1897" s="17" t="n"/>
      <c r="E1897" s="19" t="n"/>
      <c r="F1897" s="20">
        <f>IF(OR(B1897="",E1897=""),"",IF(D1897="Sold",-ABS(E1897),IF(D1897="Adjustment",E1897,ABS(E1897))))</f>
        <v/>
      </c>
      <c r="G1897" s="17" t="n"/>
    </row>
    <row r="1898">
      <c r="A1898" s="16" t="n"/>
      <c r="B1898" s="17" t="n"/>
      <c r="C1898" s="18">
        <f>IF(B1898="","",IFERROR(INDEX('Your items'!$B$6:$B$205,MATCH(B1898,'Your items'!$A$6:$A$205,0)),"Unknown SKU"))</f>
        <v/>
      </c>
      <c r="D1898" s="17" t="n"/>
      <c r="E1898" s="19" t="n"/>
      <c r="F1898" s="20">
        <f>IF(OR(B1898="",E1898=""),"",IF(D1898="Sold",-ABS(E1898),IF(D1898="Adjustment",E1898,ABS(E1898))))</f>
        <v/>
      </c>
      <c r="G1898" s="17" t="n"/>
    </row>
    <row r="1899">
      <c r="A1899" s="16" t="n"/>
      <c r="B1899" s="17" t="n"/>
      <c r="C1899" s="18">
        <f>IF(B1899="","",IFERROR(INDEX('Your items'!$B$6:$B$205,MATCH(B1899,'Your items'!$A$6:$A$205,0)),"Unknown SKU"))</f>
        <v/>
      </c>
      <c r="D1899" s="17" t="n"/>
      <c r="E1899" s="19" t="n"/>
      <c r="F1899" s="20">
        <f>IF(OR(B1899="",E1899=""),"",IF(D1899="Sold",-ABS(E1899),IF(D1899="Adjustment",E1899,ABS(E1899))))</f>
        <v/>
      </c>
      <c r="G1899" s="17" t="n"/>
    </row>
    <row r="1900">
      <c r="A1900" s="16" t="n"/>
      <c r="B1900" s="17" t="n"/>
      <c r="C1900" s="18">
        <f>IF(B1900="","",IFERROR(INDEX('Your items'!$B$6:$B$205,MATCH(B1900,'Your items'!$A$6:$A$205,0)),"Unknown SKU"))</f>
        <v/>
      </c>
      <c r="D1900" s="17" t="n"/>
      <c r="E1900" s="19" t="n"/>
      <c r="F1900" s="20">
        <f>IF(OR(B1900="",E1900=""),"",IF(D1900="Sold",-ABS(E1900),IF(D1900="Adjustment",E1900,ABS(E1900))))</f>
        <v/>
      </c>
      <c r="G1900" s="17" t="n"/>
    </row>
    <row r="1901">
      <c r="A1901" s="16" t="n"/>
      <c r="B1901" s="17" t="n"/>
      <c r="C1901" s="18">
        <f>IF(B1901="","",IFERROR(INDEX('Your items'!$B$6:$B$205,MATCH(B1901,'Your items'!$A$6:$A$205,0)),"Unknown SKU"))</f>
        <v/>
      </c>
      <c r="D1901" s="17" t="n"/>
      <c r="E1901" s="19" t="n"/>
      <c r="F1901" s="20">
        <f>IF(OR(B1901="",E1901=""),"",IF(D1901="Sold",-ABS(E1901),IF(D1901="Adjustment",E1901,ABS(E1901))))</f>
        <v/>
      </c>
      <c r="G1901" s="17" t="n"/>
    </row>
    <row r="1902">
      <c r="A1902" s="16" t="n"/>
      <c r="B1902" s="17" t="n"/>
      <c r="C1902" s="18">
        <f>IF(B1902="","",IFERROR(INDEX('Your items'!$B$6:$B$205,MATCH(B1902,'Your items'!$A$6:$A$205,0)),"Unknown SKU"))</f>
        <v/>
      </c>
      <c r="D1902" s="17" t="n"/>
      <c r="E1902" s="19" t="n"/>
      <c r="F1902" s="20">
        <f>IF(OR(B1902="",E1902=""),"",IF(D1902="Sold",-ABS(E1902),IF(D1902="Adjustment",E1902,ABS(E1902))))</f>
        <v/>
      </c>
      <c r="G1902" s="17" t="n"/>
    </row>
    <row r="1903">
      <c r="A1903" s="16" t="n"/>
      <c r="B1903" s="17" t="n"/>
      <c r="C1903" s="18">
        <f>IF(B1903="","",IFERROR(INDEX('Your items'!$B$6:$B$205,MATCH(B1903,'Your items'!$A$6:$A$205,0)),"Unknown SKU"))</f>
        <v/>
      </c>
      <c r="D1903" s="17" t="n"/>
      <c r="E1903" s="19" t="n"/>
      <c r="F1903" s="20">
        <f>IF(OR(B1903="",E1903=""),"",IF(D1903="Sold",-ABS(E1903),IF(D1903="Adjustment",E1903,ABS(E1903))))</f>
        <v/>
      </c>
      <c r="G1903" s="17" t="n"/>
    </row>
    <row r="1904">
      <c r="A1904" s="16" t="n"/>
      <c r="B1904" s="17" t="n"/>
      <c r="C1904" s="18">
        <f>IF(B1904="","",IFERROR(INDEX('Your items'!$B$6:$B$205,MATCH(B1904,'Your items'!$A$6:$A$205,0)),"Unknown SKU"))</f>
        <v/>
      </c>
      <c r="D1904" s="17" t="n"/>
      <c r="E1904" s="19" t="n"/>
      <c r="F1904" s="20">
        <f>IF(OR(B1904="",E1904=""),"",IF(D1904="Sold",-ABS(E1904),IF(D1904="Adjustment",E1904,ABS(E1904))))</f>
        <v/>
      </c>
      <c r="G1904" s="17" t="n"/>
    </row>
    <row r="1905">
      <c r="A1905" s="16" t="n"/>
      <c r="B1905" s="17" t="n"/>
      <c r="C1905" s="18">
        <f>IF(B1905="","",IFERROR(INDEX('Your items'!$B$6:$B$205,MATCH(B1905,'Your items'!$A$6:$A$205,0)),"Unknown SKU"))</f>
        <v/>
      </c>
      <c r="D1905" s="17" t="n"/>
      <c r="E1905" s="19" t="n"/>
      <c r="F1905" s="20">
        <f>IF(OR(B1905="",E1905=""),"",IF(D1905="Sold",-ABS(E1905),IF(D1905="Adjustment",E1905,ABS(E1905))))</f>
        <v/>
      </c>
      <c r="G1905" s="17" t="n"/>
    </row>
    <row r="1906">
      <c r="A1906" s="16" t="n"/>
      <c r="B1906" s="17" t="n"/>
      <c r="C1906" s="18">
        <f>IF(B1906="","",IFERROR(INDEX('Your items'!$B$6:$B$205,MATCH(B1906,'Your items'!$A$6:$A$205,0)),"Unknown SKU"))</f>
        <v/>
      </c>
      <c r="D1906" s="17" t="n"/>
      <c r="E1906" s="19" t="n"/>
      <c r="F1906" s="20">
        <f>IF(OR(B1906="",E1906=""),"",IF(D1906="Sold",-ABS(E1906),IF(D1906="Adjustment",E1906,ABS(E1906))))</f>
        <v/>
      </c>
      <c r="G1906" s="17" t="n"/>
    </row>
    <row r="1907">
      <c r="A1907" s="16" t="n"/>
      <c r="B1907" s="17" t="n"/>
      <c r="C1907" s="18">
        <f>IF(B1907="","",IFERROR(INDEX('Your items'!$B$6:$B$205,MATCH(B1907,'Your items'!$A$6:$A$205,0)),"Unknown SKU"))</f>
        <v/>
      </c>
      <c r="D1907" s="17" t="n"/>
      <c r="E1907" s="19" t="n"/>
      <c r="F1907" s="20">
        <f>IF(OR(B1907="",E1907=""),"",IF(D1907="Sold",-ABS(E1907),IF(D1907="Adjustment",E1907,ABS(E1907))))</f>
        <v/>
      </c>
      <c r="G1907" s="17" t="n"/>
    </row>
    <row r="1908">
      <c r="A1908" s="16" t="n"/>
      <c r="B1908" s="17" t="n"/>
      <c r="C1908" s="18">
        <f>IF(B1908="","",IFERROR(INDEX('Your items'!$B$6:$B$205,MATCH(B1908,'Your items'!$A$6:$A$205,0)),"Unknown SKU"))</f>
        <v/>
      </c>
      <c r="D1908" s="17" t="n"/>
      <c r="E1908" s="19" t="n"/>
      <c r="F1908" s="20">
        <f>IF(OR(B1908="",E1908=""),"",IF(D1908="Sold",-ABS(E1908),IF(D1908="Adjustment",E1908,ABS(E1908))))</f>
        <v/>
      </c>
      <c r="G1908" s="17" t="n"/>
    </row>
    <row r="1909">
      <c r="A1909" s="16" t="n"/>
      <c r="B1909" s="17" t="n"/>
      <c r="C1909" s="18">
        <f>IF(B1909="","",IFERROR(INDEX('Your items'!$B$6:$B$205,MATCH(B1909,'Your items'!$A$6:$A$205,0)),"Unknown SKU"))</f>
        <v/>
      </c>
      <c r="D1909" s="17" t="n"/>
      <c r="E1909" s="19" t="n"/>
      <c r="F1909" s="20">
        <f>IF(OR(B1909="",E1909=""),"",IF(D1909="Sold",-ABS(E1909),IF(D1909="Adjustment",E1909,ABS(E1909))))</f>
        <v/>
      </c>
      <c r="G1909" s="17" t="n"/>
    </row>
    <row r="1910">
      <c r="A1910" s="16" t="n"/>
      <c r="B1910" s="17" t="n"/>
      <c r="C1910" s="18">
        <f>IF(B1910="","",IFERROR(INDEX('Your items'!$B$6:$B$205,MATCH(B1910,'Your items'!$A$6:$A$205,0)),"Unknown SKU"))</f>
        <v/>
      </c>
      <c r="D1910" s="17" t="n"/>
      <c r="E1910" s="19" t="n"/>
      <c r="F1910" s="20">
        <f>IF(OR(B1910="",E1910=""),"",IF(D1910="Sold",-ABS(E1910),IF(D1910="Adjustment",E1910,ABS(E1910))))</f>
        <v/>
      </c>
      <c r="G1910" s="17" t="n"/>
    </row>
    <row r="1911">
      <c r="A1911" s="16" t="n"/>
      <c r="B1911" s="17" t="n"/>
      <c r="C1911" s="18">
        <f>IF(B1911="","",IFERROR(INDEX('Your items'!$B$6:$B$205,MATCH(B1911,'Your items'!$A$6:$A$205,0)),"Unknown SKU"))</f>
        <v/>
      </c>
      <c r="D1911" s="17" t="n"/>
      <c r="E1911" s="19" t="n"/>
      <c r="F1911" s="20">
        <f>IF(OR(B1911="",E1911=""),"",IF(D1911="Sold",-ABS(E1911),IF(D1911="Adjustment",E1911,ABS(E1911))))</f>
        <v/>
      </c>
      <c r="G1911" s="17" t="n"/>
    </row>
    <row r="1912">
      <c r="A1912" s="16" t="n"/>
      <c r="B1912" s="17" t="n"/>
      <c r="C1912" s="18">
        <f>IF(B1912="","",IFERROR(INDEX('Your items'!$B$6:$B$205,MATCH(B1912,'Your items'!$A$6:$A$205,0)),"Unknown SKU"))</f>
        <v/>
      </c>
      <c r="D1912" s="17" t="n"/>
      <c r="E1912" s="19" t="n"/>
      <c r="F1912" s="20">
        <f>IF(OR(B1912="",E1912=""),"",IF(D1912="Sold",-ABS(E1912),IF(D1912="Adjustment",E1912,ABS(E1912))))</f>
        <v/>
      </c>
      <c r="G1912" s="17" t="n"/>
    </row>
    <row r="1913">
      <c r="A1913" s="16" t="n"/>
      <c r="B1913" s="17" t="n"/>
      <c r="C1913" s="18">
        <f>IF(B1913="","",IFERROR(INDEX('Your items'!$B$6:$B$205,MATCH(B1913,'Your items'!$A$6:$A$205,0)),"Unknown SKU"))</f>
        <v/>
      </c>
      <c r="D1913" s="17" t="n"/>
      <c r="E1913" s="19" t="n"/>
      <c r="F1913" s="20">
        <f>IF(OR(B1913="",E1913=""),"",IF(D1913="Sold",-ABS(E1913),IF(D1913="Adjustment",E1913,ABS(E1913))))</f>
        <v/>
      </c>
      <c r="G1913" s="17" t="n"/>
    </row>
    <row r="1914">
      <c r="A1914" s="16" t="n"/>
      <c r="B1914" s="17" t="n"/>
      <c r="C1914" s="18">
        <f>IF(B1914="","",IFERROR(INDEX('Your items'!$B$6:$B$205,MATCH(B1914,'Your items'!$A$6:$A$205,0)),"Unknown SKU"))</f>
        <v/>
      </c>
      <c r="D1914" s="17" t="n"/>
      <c r="E1914" s="19" t="n"/>
      <c r="F1914" s="20">
        <f>IF(OR(B1914="",E1914=""),"",IF(D1914="Sold",-ABS(E1914),IF(D1914="Adjustment",E1914,ABS(E1914))))</f>
        <v/>
      </c>
      <c r="G1914" s="17" t="n"/>
    </row>
    <row r="1915">
      <c r="A1915" s="16" t="n"/>
      <c r="B1915" s="17" t="n"/>
      <c r="C1915" s="18">
        <f>IF(B1915="","",IFERROR(INDEX('Your items'!$B$6:$B$205,MATCH(B1915,'Your items'!$A$6:$A$205,0)),"Unknown SKU"))</f>
        <v/>
      </c>
      <c r="D1915" s="17" t="n"/>
      <c r="E1915" s="19" t="n"/>
      <c r="F1915" s="20">
        <f>IF(OR(B1915="",E1915=""),"",IF(D1915="Sold",-ABS(E1915),IF(D1915="Adjustment",E1915,ABS(E1915))))</f>
        <v/>
      </c>
      <c r="G1915" s="17" t="n"/>
    </row>
    <row r="1916">
      <c r="A1916" s="16" t="n"/>
      <c r="B1916" s="17" t="n"/>
      <c r="C1916" s="18">
        <f>IF(B1916="","",IFERROR(INDEX('Your items'!$B$6:$B$205,MATCH(B1916,'Your items'!$A$6:$A$205,0)),"Unknown SKU"))</f>
        <v/>
      </c>
      <c r="D1916" s="17" t="n"/>
      <c r="E1916" s="19" t="n"/>
      <c r="F1916" s="20">
        <f>IF(OR(B1916="",E1916=""),"",IF(D1916="Sold",-ABS(E1916),IF(D1916="Adjustment",E1916,ABS(E1916))))</f>
        <v/>
      </c>
      <c r="G1916" s="17" t="n"/>
    </row>
    <row r="1917">
      <c r="A1917" s="16" t="n"/>
      <c r="B1917" s="17" t="n"/>
      <c r="C1917" s="18">
        <f>IF(B1917="","",IFERROR(INDEX('Your items'!$B$6:$B$205,MATCH(B1917,'Your items'!$A$6:$A$205,0)),"Unknown SKU"))</f>
        <v/>
      </c>
      <c r="D1917" s="17" t="n"/>
      <c r="E1917" s="19" t="n"/>
      <c r="F1917" s="20">
        <f>IF(OR(B1917="",E1917=""),"",IF(D1917="Sold",-ABS(E1917),IF(D1917="Adjustment",E1917,ABS(E1917))))</f>
        <v/>
      </c>
      <c r="G1917" s="17" t="n"/>
    </row>
    <row r="1918">
      <c r="A1918" s="16" t="n"/>
      <c r="B1918" s="17" t="n"/>
      <c r="C1918" s="18">
        <f>IF(B1918="","",IFERROR(INDEX('Your items'!$B$6:$B$205,MATCH(B1918,'Your items'!$A$6:$A$205,0)),"Unknown SKU"))</f>
        <v/>
      </c>
      <c r="D1918" s="17" t="n"/>
      <c r="E1918" s="19" t="n"/>
      <c r="F1918" s="20">
        <f>IF(OR(B1918="",E1918=""),"",IF(D1918="Sold",-ABS(E1918),IF(D1918="Adjustment",E1918,ABS(E1918))))</f>
        <v/>
      </c>
      <c r="G1918" s="17" t="n"/>
    </row>
    <row r="1919">
      <c r="A1919" s="16" t="n"/>
      <c r="B1919" s="17" t="n"/>
      <c r="C1919" s="18">
        <f>IF(B1919="","",IFERROR(INDEX('Your items'!$B$6:$B$205,MATCH(B1919,'Your items'!$A$6:$A$205,0)),"Unknown SKU"))</f>
        <v/>
      </c>
      <c r="D1919" s="17" t="n"/>
      <c r="E1919" s="19" t="n"/>
      <c r="F1919" s="20">
        <f>IF(OR(B1919="",E1919=""),"",IF(D1919="Sold",-ABS(E1919),IF(D1919="Adjustment",E1919,ABS(E1919))))</f>
        <v/>
      </c>
      <c r="G1919" s="17" t="n"/>
    </row>
    <row r="1920">
      <c r="A1920" s="16" t="n"/>
      <c r="B1920" s="17" t="n"/>
      <c r="C1920" s="18">
        <f>IF(B1920="","",IFERROR(INDEX('Your items'!$B$6:$B$205,MATCH(B1920,'Your items'!$A$6:$A$205,0)),"Unknown SKU"))</f>
        <v/>
      </c>
      <c r="D1920" s="17" t="n"/>
      <c r="E1920" s="19" t="n"/>
      <c r="F1920" s="20">
        <f>IF(OR(B1920="",E1920=""),"",IF(D1920="Sold",-ABS(E1920),IF(D1920="Adjustment",E1920,ABS(E1920))))</f>
        <v/>
      </c>
      <c r="G1920" s="17" t="n"/>
    </row>
    <row r="1921">
      <c r="A1921" s="16" t="n"/>
      <c r="B1921" s="17" t="n"/>
      <c r="C1921" s="18">
        <f>IF(B1921="","",IFERROR(INDEX('Your items'!$B$6:$B$205,MATCH(B1921,'Your items'!$A$6:$A$205,0)),"Unknown SKU"))</f>
        <v/>
      </c>
      <c r="D1921" s="17" t="n"/>
      <c r="E1921" s="19" t="n"/>
      <c r="F1921" s="20">
        <f>IF(OR(B1921="",E1921=""),"",IF(D1921="Sold",-ABS(E1921),IF(D1921="Adjustment",E1921,ABS(E1921))))</f>
        <v/>
      </c>
      <c r="G1921" s="17" t="n"/>
    </row>
    <row r="1922">
      <c r="A1922" s="16" t="n"/>
      <c r="B1922" s="17" t="n"/>
      <c r="C1922" s="18">
        <f>IF(B1922="","",IFERROR(INDEX('Your items'!$B$6:$B$205,MATCH(B1922,'Your items'!$A$6:$A$205,0)),"Unknown SKU"))</f>
        <v/>
      </c>
      <c r="D1922" s="17" t="n"/>
      <c r="E1922" s="19" t="n"/>
      <c r="F1922" s="20">
        <f>IF(OR(B1922="",E1922=""),"",IF(D1922="Sold",-ABS(E1922),IF(D1922="Adjustment",E1922,ABS(E1922))))</f>
        <v/>
      </c>
      <c r="G1922" s="17" t="n"/>
    </row>
    <row r="1923">
      <c r="A1923" s="16" t="n"/>
      <c r="B1923" s="17" t="n"/>
      <c r="C1923" s="18">
        <f>IF(B1923="","",IFERROR(INDEX('Your items'!$B$6:$B$205,MATCH(B1923,'Your items'!$A$6:$A$205,0)),"Unknown SKU"))</f>
        <v/>
      </c>
      <c r="D1923" s="17" t="n"/>
      <c r="E1923" s="19" t="n"/>
      <c r="F1923" s="20">
        <f>IF(OR(B1923="",E1923=""),"",IF(D1923="Sold",-ABS(E1923),IF(D1923="Adjustment",E1923,ABS(E1923))))</f>
        <v/>
      </c>
      <c r="G1923" s="17" t="n"/>
    </row>
    <row r="1924">
      <c r="A1924" s="16" t="n"/>
      <c r="B1924" s="17" t="n"/>
      <c r="C1924" s="18">
        <f>IF(B1924="","",IFERROR(INDEX('Your items'!$B$6:$B$205,MATCH(B1924,'Your items'!$A$6:$A$205,0)),"Unknown SKU"))</f>
        <v/>
      </c>
      <c r="D1924" s="17" t="n"/>
      <c r="E1924" s="19" t="n"/>
      <c r="F1924" s="20">
        <f>IF(OR(B1924="",E1924=""),"",IF(D1924="Sold",-ABS(E1924),IF(D1924="Adjustment",E1924,ABS(E1924))))</f>
        <v/>
      </c>
      <c r="G1924" s="17" t="n"/>
    </row>
    <row r="1925">
      <c r="A1925" s="16" t="n"/>
      <c r="B1925" s="17" t="n"/>
      <c r="C1925" s="18">
        <f>IF(B1925="","",IFERROR(INDEX('Your items'!$B$6:$B$205,MATCH(B1925,'Your items'!$A$6:$A$205,0)),"Unknown SKU"))</f>
        <v/>
      </c>
      <c r="D1925" s="17" t="n"/>
      <c r="E1925" s="19" t="n"/>
      <c r="F1925" s="20">
        <f>IF(OR(B1925="",E1925=""),"",IF(D1925="Sold",-ABS(E1925),IF(D1925="Adjustment",E1925,ABS(E1925))))</f>
        <v/>
      </c>
      <c r="G1925" s="17" t="n"/>
    </row>
    <row r="1926">
      <c r="A1926" s="16" t="n"/>
      <c r="B1926" s="17" t="n"/>
      <c r="C1926" s="18">
        <f>IF(B1926="","",IFERROR(INDEX('Your items'!$B$6:$B$205,MATCH(B1926,'Your items'!$A$6:$A$205,0)),"Unknown SKU"))</f>
        <v/>
      </c>
      <c r="D1926" s="17" t="n"/>
      <c r="E1926" s="19" t="n"/>
      <c r="F1926" s="20">
        <f>IF(OR(B1926="",E1926=""),"",IF(D1926="Sold",-ABS(E1926),IF(D1926="Adjustment",E1926,ABS(E1926))))</f>
        <v/>
      </c>
      <c r="G1926" s="17" t="n"/>
    </row>
    <row r="1927">
      <c r="A1927" s="16" t="n"/>
      <c r="B1927" s="17" t="n"/>
      <c r="C1927" s="18">
        <f>IF(B1927="","",IFERROR(INDEX('Your items'!$B$6:$B$205,MATCH(B1927,'Your items'!$A$6:$A$205,0)),"Unknown SKU"))</f>
        <v/>
      </c>
      <c r="D1927" s="17" t="n"/>
      <c r="E1927" s="19" t="n"/>
      <c r="F1927" s="20">
        <f>IF(OR(B1927="",E1927=""),"",IF(D1927="Sold",-ABS(E1927),IF(D1927="Adjustment",E1927,ABS(E1927))))</f>
        <v/>
      </c>
      <c r="G1927" s="17" t="n"/>
    </row>
    <row r="1928">
      <c r="A1928" s="16" t="n"/>
      <c r="B1928" s="17" t="n"/>
      <c r="C1928" s="18">
        <f>IF(B1928="","",IFERROR(INDEX('Your items'!$B$6:$B$205,MATCH(B1928,'Your items'!$A$6:$A$205,0)),"Unknown SKU"))</f>
        <v/>
      </c>
      <c r="D1928" s="17" t="n"/>
      <c r="E1928" s="19" t="n"/>
      <c r="F1928" s="20">
        <f>IF(OR(B1928="",E1928=""),"",IF(D1928="Sold",-ABS(E1928),IF(D1928="Adjustment",E1928,ABS(E1928))))</f>
        <v/>
      </c>
      <c r="G1928" s="17" t="n"/>
    </row>
    <row r="1929">
      <c r="A1929" s="16" t="n"/>
      <c r="B1929" s="17" t="n"/>
      <c r="C1929" s="18">
        <f>IF(B1929="","",IFERROR(INDEX('Your items'!$B$6:$B$205,MATCH(B1929,'Your items'!$A$6:$A$205,0)),"Unknown SKU"))</f>
        <v/>
      </c>
      <c r="D1929" s="17" t="n"/>
      <c r="E1929" s="19" t="n"/>
      <c r="F1929" s="20">
        <f>IF(OR(B1929="",E1929=""),"",IF(D1929="Sold",-ABS(E1929),IF(D1929="Adjustment",E1929,ABS(E1929))))</f>
        <v/>
      </c>
      <c r="G1929" s="17" t="n"/>
    </row>
    <row r="1930">
      <c r="A1930" s="16" t="n"/>
      <c r="B1930" s="17" t="n"/>
      <c r="C1930" s="18">
        <f>IF(B1930="","",IFERROR(INDEX('Your items'!$B$6:$B$205,MATCH(B1930,'Your items'!$A$6:$A$205,0)),"Unknown SKU"))</f>
        <v/>
      </c>
      <c r="D1930" s="17" t="n"/>
      <c r="E1930" s="19" t="n"/>
      <c r="F1930" s="20">
        <f>IF(OR(B1930="",E1930=""),"",IF(D1930="Sold",-ABS(E1930),IF(D1930="Adjustment",E1930,ABS(E1930))))</f>
        <v/>
      </c>
      <c r="G1930" s="17" t="n"/>
    </row>
    <row r="1931">
      <c r="A1931" s="16" t="n"/>
      <c r="B1931" s="17" t="n"/>
      <c r="C1931" s="18">
        <f>IF(B1931="","",IFERROR(INDEX('Your items'!$B$6:$B$205,MATCH(B1931,'Your items'!$A$6:$A$205,0)),"Unknown SKU"))</f>
        <v/>
      </c>
      <c r="D1931" s="17" t="n"/>
      <c r="E1931" s="19" t="n"/>
      <c r="F1931" s="20">
        <f>IF(OR(B1931="",E1931=""),"",IF(D1931="Sold",-ABS(E1931),IF(D1931="Adjustment",E1931,ABS(E1931))))</f>
        <v/>
      </c>
      <c r="G1931" s="17" t="n"/>
    </row>
    <row r="1932">
      <c r="A1932" s="16" t="n"/>
      <c r="B1932" s="17" t="n"/>
      <c r="C1932" s="18">
        <f>IF(B1932="","",IFERROR(INDEX('Your items'!$B$6:$B$205,MATCH(B1932,'Your items'!$A$6:$A$205,0)),"Unknown SKU"))</f>
        <v/>
      </c>
      <c r="D1932" s="17" t="n"/>
      <c r="E1932" s="19" t="n"/>
      <c r="F1932" s="20">
        <f>IF(OR(B1932="",E1932=""),"",IF(D1932="Sold",-ABS(E1932),IF(D1932="Adjustment",E1932,ABS(E1932))))</f>
        <v/>
      </c>
      <c r="G1932" s="17" t="n"/>
    </row>
    <row r="1933">
      <c r="A1933" s="16" t="n"/>
      <c r="B1933" s="17" t="n"/>
      <c r="C1933" s="18">
        <f>IF(B1933="","",IFERROR(INDEX('Your items'!$B$6:$B$205,MATCH(B1933,'Your items'!$A$6:$A$205,0)),"Unknown SKU"))</f>
        <v/>
      </c>
      <c r="D1933" s="17" t="n"/>
      <c r="E1933" s="19" t="n"/>
      <c r="F1933" s="20">
        <f>IF(OR(B1933="",E1933=""),"",IF(D1933="Sold",-ABS(E1933),IF(D1933="Adjustment",E1933,ABS(E1933))))</f>
        <v/>
      </c>
      <c r="G1933" s="17" t="n"/>
    </row>
    <row r="1934">
      <c r="A1934" s="16" t="n"/>
      <c r="B1934" s="17" t="n"/>
      <c r="C1934" s="18">
        <f>IF(B1934="","",IFERROR(INDEX('Your items'!$B$6:$B$205,MATCH(B1934,'Your items'!$A$6:$A$205,0)),"Unknown SKU"))</f>
        <v/>
      </c>
      <c r="D1934" s="17" t="n"/>
      <c r="E1934" s="19" t="n"/>
      <c r="F1934" s="20">
        <f>IF(OR(B1934="",E1934=""),"",IF(D1934="Sold",-ABS(E1934),IF(D1934="Adjustment",E1934,ABS(E1934))))</f>
        <v/>
      </c>
      <c r="G1934" s="17" t="n"/>
    </row>
    <row r="1935">
      <c r="A1935" s="16" t="n"/>
      <c r="B1935" s="17" t="n"/>
      <c r="C1935" s="18">
        <f>IF(B1935="","",IFERROR(INDEX('Your items'!$B$6:$B$205,MATCH(B1935,'Your items'!$A$6:$A$205,0)),"Unknown SKU"))</f>
        <v/>
      </c>
      <c r="D1935" s="17" t="n"/>
      <c r="E1935" s="19" t="n"/>
      <c r="F1935" s="20">
        <f>IF(OR(B1935="",E1935=""),"",IF(D1935="Sold",-ABS(E1935),IF(D1935="Adjustment",E1935,ABS(E1935))))</f>
        <v/>
      </c>
      <c r="G1935" s="17" t="n"/>
    </row>
    <row r="1936">
      <c r="A1936" s="16" t="n"/>
      <c r="B1936" s="17" t="n"/>
      <c r="C1936" s="18">
        <f>IF(B1936="","",IFERROR(INDEX('Your items'!$B$6:$B$205,MATCH(B1936,'Your items'!$A$6:$A$205,0)),"Unknown SKU"))</f>
        <v/>
      </c>
      <c r="D1936" s="17" t="n"/>
      <c r="E1936" s="19" t="n"/>
      <c r="F1936" s="20">
        <f>IF(OR(B1936="",E1936=""),"",IF(D1936="Sold",-ABS(E1936),IF(D1936="Adjustment",E1936,ABS(E1936))))</f>
        <v/>
      </c>
      <c r="G1936" s="17" t="n"/>
    </row>
    <row r="1937">
      <c r="A1937" s="16" t="n"/>
      <c r="B1937" s="17" t="n"/>
      <c r="C1937" s="18">
        <f>IF(B1937="","",IFERROR(INDEX('Your items'!$B$6:$B$205,MATCH(B1937,'Your items'!$A$6:$A$205,0)),"Unknown SKU"))</f>
        <v/>
      </c>
      <c r="D1937" s="17" t="n"/>
      <c r="E1937" s="19" t="n"/>
      <c r="F1937" s="20">
        <f>IF(OR(B1937="",E1937=""),"",IF(D1937="Sold",-ABS(E1937),IF(D1937="Adjustment",E1937,ABS(E1937))))</f>
        <v/>
      </c>
      <c r="G1937" s="17" t="n"/>
    </row>
    <row r="1938">
      <c r="A1938" s="16" t="n"/>
      <c r="B1938" s="17" t="n"/>
      <c r="C1938" s="18">
        <f>IF(B1938="","",IFERROR(INDEX('Your items'!$B$6:$B$205,MATCH(B1938,'Your items'!$A$6:$A$205,0)),"Unknown SKU"))</f>
        <v/>
      </c>
      <c r="D1938" s="17" t="n"/>
      <c r="E1938" s="19" t="n"/>
      <c r="F1938" s="20">
        <f>IF(OR(B1938="",E1938=""),"",IF(D1938="Sold",-ABS(E1938),IF(D1938="Adjustment",E1938,ABS(E1938))))</f>
        <v/>
      </c>
      <c r="G1938" s="17" t="n"/>
    </row>
    <row r="1939">
      <c r="A1939" s="16" t="n"/>
      <c r="B1939" s="17" t="n"/>
      <c r="C1939" s="18">
        <f>IF(B1939="","",IFERROR(INDEX('Your items'!$B$6:$B$205,MATCH(B1939,'Your items'!$A$6:$A$205,0)),"Unknown SKU"))</f>
        <v/>
      </c>
      <c r="D1939" s="17" t="n"/>
      <c r="E1939" s="19" t="n"/>
      <c r="F1939" s="20">
        <f>IF(OR(B1939="",E1939=""),"",IF(D1939="Sold",-ABS(E1939),IF(D1939="Adjustment",E1939,ABS(E1939))))</f>
        <v/>
      </c>
      <c r="G1939" s="17" t="n"/>
    </row>
    <row r="1940">
      <c r="A1940" s="16" t="n"/>
      <c r="B1940" s="17" t="n"/>
      <c r="C1940" s="18">
        <f>IF(B1940="","",IFERROR(INDEX('Your items'!$B$6:$B$205,MATCH(B1940,'Your items'!$A$6:$A$205,0)),"Unknown SKU"))</f>
        <v/>
      </c>
      <c r="D1940" s="17" t="n"/>
      <c r="E1940" s="19" t="n"/>
      <c r="F1940" s="20">
        <f>IF(OR(B1940="",E1940=""),"",IF(D1940="Sold",-ABS(E1940),IF(D1940="Adjustment",E1940,ABS(E1940))))</f>
        <v/>
      </c>
      <c r="G1940" s="17" t="n"/>
    </row>
    <row r="1941">
      <c r="A1941" s="16" t="n"/>
      <c r="B1941" s="17" t="n"/>
      <c r="C1941" s="18">
        <f>IF(B1941="","",IFERROR(INDEX('Your items'!$B$6:$B$205,MATCH(B1941,'Your items'!$A$6:$A$205,0)),"Unknown SKU"))</f>
        <v/>
      </c>
      <c r="D1941" s="17" t="n"/>
      <c r="E1941" s="19" t="n"/>
      <c r="F1941" s="20">
        <f>IF(OR(B1941="",E1941=""),"",IF(D1941="Sold",-ABS(E1941),IF(D1941="Adjustment",E1941,ABS(E1941))))</f>
        <v/>
      </c>
      <c r="G1941" s="17" t="n"/>
    </row>
    <row r="1942">
      <c r="A1942" s="16" t="n"/>
      <c r="B1942" s="17" t="n"/>
      <c r="C1942" s="18">
        <f>IF(B1942="","",IFERROR(INDEX('Your items'!$B$6:$B$205,MATCH(B1942,'Your items'!$A$6:$A$205,0)),"Unknown SKU"))</f>
        <v/>
      </c>
      <c r="D1942" s="17" t="n"/>
      <c r="E1942" s="19" t="n"/>
      <c r="F1942" s="20">
        <f>IF(OR(B1942="",E1942=""),"",IF(D1942="Sold",-ABS(E1942),IF(D1942="Adjustment",E1942,ABS(E1942))))</f>
        <v/>
      </c>
      <c r="G1942" s="17" t="n"/>
    </row>
    <row r="1943">
      <c r="A1943" s="16" t="n"/>
      <c r="B1943" s="17" t="n"/>
      <c r="C1943" s="18">
        <f>IF(B1943="","",IFERROR(INDEX('Your items'!$B$6:$B$205,MATCH(B1943,'Your items'!$A$6:$A$205,0)),"Unknown SKU"))</f>
        <v/>
      </c>
      <c r="D1943" s="17" t="n"/>
      <c r="E1943" s="19" t="n"/>
      <c r="F1943" s="20">
        <f>IF(OR(B1943="",E1943=""),"",IF(D1943="Sold",-ABS(E1943),IF(D1943="Adjustment",E1943,ABS(E1943))))</f>
        <v/>
      </c>
      <c r="G1943" s="17" t="n"/>
    </row>
    <row r="1944">
      <c r="A1944" s="16" t="n"/>
      <c r="B1944" s="17" t="n"/>
      <c r="C1944" s="18">
        <f>IF(B1944="","",IFERROR(INDEX('Your items'!$B$6:$B$205,MATCH(B1944,'Your items'!$A$6:$A$205,0)),"Unknown SKU"))</f>
        <v/>
      </c>
      <c r="D1944" s="17" t="n"/>
      <c r="E1944" s="19" t="n"/>
      <c r="F1944" s="20">
        <f>IF(OR(B1944="",E1944=""),"",IF(D1944="Sold",-ABS(E1944),IF(D1944="Adjustment",E1944,ABS(E1944))))</f>
        <v/>
      </c>
      <c r="G1944" s="17" t="n"/>
    </row>
    <row r="1945">
      <c r="A1945" s="16" t="n"/>
      <c r="B1945" s="17" t="n"/>
      <c r="C1945" s="18">
        <f>IF(B1945="","",IFERROR(INDEX('Your items'!$B$6:$B$205,MATCH(B1945,'Your items'!$A$6:$A$205,0)),"Unknown SKU"))</f>
        <v/>
      </c>
      <c r="D1945" s="17" t="n"/>
      <c r="E1945" s="19" t="n"/>
      <c r="F1945" s="20">
        <f>IF(OR(B1945="",E1945=""),"",IF(D1945="Sold",-ABS(E1945),IF(D1945="Adjustment",E1945,ABS(E1945))))</f>
        <v/>
      </c>
      <c r="G1945" s="17" t="n"/>
    </row>
    <row r="1946">
      <c r="A1946" s="16" t="n"/>
      <c r="B1946" s="17" t="n"/>
      <c r="C1946" s="18">
        <f>IF(B1946="","",IFERROR(INDEX('Your items'!$B$6:$B$205,MATCH(B1946,'Your items'!$A$6:$A$205,0)),"Unknown SKU"))</f>
        <v/>
      </c>
      <c r="D1946" s="17" t="n"/>
      <c r="E1946" s="19" t="n"/>
      <c r="F1946" s="20">
        <f>IF(OR(B1946="",E1946=""),"",IF(D1946="Sold",-ABS(E1946),IF(D1946="Adjustment",E1946,ABS(E1946))))</f>
        <v/>
      </c>
      <c r="G1946" s="17" t="n"/>
    </row>
    <row r="1947">
      <c r="A1947" s="16" t="n"/>
      <c r="B1947" s="17" t="n"/>
      <c r="C1947" s="18">
        <f>IF(B1947="","",IFERROR(INDEX('Your items'!$B$6:$B$205,MATCH(B1947,'Your items'!$A$6:$A$205,0)),"Unknown SKU"))</f>
        <v/>
      </c>
      <c r="D1947" s="17" t="n"/>
      <c r="E1947" s="19" t="n"/>
      <c r="F1947" s="20">
        <f>IF(OR(B1947="",E1947=""),"",IF(D1947="Sold",-ABS(E1947),IF(D1947="Adjustment",E1947,ABS(E1947))))</f>
        <v/>
      </c>
      <c r="G1947" s="17" t="n"/>
    </row>
    <row r="1948">
      <c r="A1948" s="16" t="n"/>
      <c r="B1948" s="17" t="n"/>
      <c r="C1948" s="18">
        <f>IF(B1948="","",IFERROR(INDEX('Your items'!$B$6:$B$205,MATCH(B1948,'Your items'!$A$6:$A$205,0)),"Unknown SKU"))</f>
        <v/>
      </c>
      <c r="D1948" s="17" t="n"/>
      <c r="E1948" s="19" t="n"/>
      <c r="F1948" s="20">
        <f>IF(OR(B1948="",E1948=""),"",IF(D1948="Sold",-ABS(E1948),IF(D1948="Adjustment",E1948,ABS(E1948))))</f>
        <v/>
      </c>
      <c r="G1948" s="17" t="n"/>
    </row>
    <row r="1949">
      <c r="A1949" s="16" t="n"/>
      <c r="B1949" s="17" t="n"/>
      <c r="C1949" s="18">
        <f>IF(B1949="","",IFERROR(INDEX('Your items'!$B$6:$B$205,MATCH(B1949,'Your items'!$A$6:$A$205,0)),"Unknown SKU"))</f>
        <v/>
      </c>
      <c r="D1949" s="17" t="n"/>
      <c r="E1949" s="19" t="n"/>
      <c r="F1949" s="20">
        <f>IF(OR(B1949="",E1949=""),"",IF(D1949="Sold",-ABS(E1949),IF(D1949="Adjustment",E1949,ABS(E1949))))</f>
        <v/>
      </c>
      <c r="G1949" s="17" t="n"/>
    </row>
    <row r="1950">
      <c r="A1950" s="16" t="n"/>
      <c r="B1950" s="17" t="n"/>
      <c r="C1950" s="18">
        <f>IF(B1950="","",IFERROR(INDEX('Your items'!$B$6:$B$205,MATCH(B1950,'Your items'!$A$6:$A$205,0)),"Unknown SKU"))</f>
        <v/>
      </c>
      <c r="D1950" s="17" t="n"/>
      <c r="E1950" s="19" t="n"/>
      <c r="F1950" s="20">
        <f>IF(OR(B1950="",E1950=""),"",IF(D1950="Sold",-ABS(E1950),IF(D1950="Adjustment",E1950,ABS(E1950))))</f>
        <v/>
      </c>
      <c r="G1950" s="17" t="n"/>
    </row>
    <row r="1951">
      <c r="A1951" s="16" t="n"/>
      <c r="B1951" s="17" t="n"/>
      <c r="C1951" s="18">
        <f>IF(B1951="","",IFERROR(INDEX('Your items'!$B$6:$B$205,MATCH(B1951,'Your items'!$A$6:$A$205,0)),"Unknown SKU"))</f>
        <v/>
      </c>
      <c r="D1951" s="17" t="n"/>
      <c r="E1951" s="19" t="n"/>
      <c r="F1951" s="20">
        <f>IF(OR(B1951="",E1951=""),"",IF(D1951="Sold",-ABS(E1951),IF(D1951="Adjustment",E1951,ABS(E1951))))</f>
        <v/>
      </c>
      <c r="G1951" s="17" t="n"/>
    </row>
    <row r="1952">
      <c r="A1952" s="16" t="n"/>
      <c r="B1952" s="17" t="n"/>
      <c r="C1952" s="18">
        <f>IF(B1952="","",IFERROR(INDEX('Your items'!$B$6:$B$205,MATCH(B1952,'Your items'!$A$6:$A$205,0)),"Unknown SKU"))</f>
        <v/>
      </c>
      <c r="D1952" s="17" t="n"/>
      <c r="E1952" s="19" t="n"/>
      <c r="F1952" s="20">
        <f>IF(OR(B1952="",E1952=""),"",IF(D1952="Sold",-ABS(E1952),IF(D1952="Adjustment",E1952,ABS(E1952))))</f>
        <v/>
      </c>
      <c r="G1952" s="17" t="n"/>
    </row>
    <row r="1953">
      <c r="A1953" s="16" t="n"/>
      <c r="B1953" s="17" t="n"/>
      <c r="C1953" s="18">
        <f>IF(B1953="","",IFERROR(INDEX('Your items'!$B$6:$B$205,MATCH(B1953,'Your items'!$A$6:$A$205,0)),"Unknown SKU"))</f>
        <v/>
      </c>
      <c r="D1953" s="17" t="n"/>
      <c r="E1953" s="19" t="n"/>
      <c r="F1953" s="20">
        <f>IF(OR(B1953="",E1953=""),"",IF(D1953="Sold",-ABS(E1953),IF(D1953="Adjustment",E1953,ABS(E1953))))</f>
        <v/>
      </c>
      <c r="G1953" s="17" t="n"/>
    </row>
    <row r="1954">
      <c r="A1954" s="16" t="n"/>
      <c r="B1954" s="17" t="n"/>
      <c r="C1954" s="18">
        <f>IF(B1954="","",IFERROR(INDEX('Your items'!$B$6:$B$205,MATCH(B1954,'Your items'!$A$6:$A$205,0)),"Unknown SKU"))</f>
        <v/>
      </c>
      <c r="D1954" s="17" t="n"/>
      <c r="E1954" s="19" t="n"/>
      <c r="F1954" s="20">
        <f>IF(OR(B1954="",E1954=""),"",IF(D1954="Sold",-ABS(E1954),IF(D1954="Adjustment",E1954,ABS(E1954))))</f>
        <v/>
      </c>
      <c r="G1954" s="17" t="n"/>
    </row>
    <row r="1955">
      <c r="A1955" s="16" t="n"/>
      <c r="B1955" s="17" t="n"/>
      <c r="C1955" s="18">
        <f>IF(B1955="","",IFERROR(INDEX('Your items'!$B$6:$B$205,MATCH(B1955,'Your items'!$A$6:$A$205,0)),"Unknown SKU"))</f>
        <v/>
      </c>
      <c r="D1955" s="17" t="n"/>
      <c r="E1955" s="19" t="n"/>
      <c r="F1955" s="20">
        <f>IF(OR(B1955="",E1955=""),"",IF(D1955="Sold",-ABS(E1955),IF(D1955="Adjustment",E1955,ABS(E1955))))</f>
        <v/>
      </c>
      <c r="G1955" s="17" t="n"/>
    </row>
    <row r="1956">
      <c r="A1956" s="16" t="n"/>
      <c r="B1956" s="17" t="n"/>
      <c r="C1956" s="18">
        <f>IF(B1956="","",IFERROR(INDEX('Your items'!$B$6:$B$205,MATCH(B1956,'Your items'!$A$6:$A$205,0)),"Unknown SKU"))</f>
        <v/>
      </c>
      <c r="D1956" s="17" t="n"/>
      <c r="E1956" s="19" t="n"/>
      <c r="F1956" s="20">
        <f>IF(OR(B1956="",E1956=""),"",IF(D1956="Sold",-ABS(E1956),IF(D1956="Adjustment",E1956,ABS(E1956))))</f>
        <v/>
      </c>
      <c r="G1956" s="17" t="n"/>
    </row>
    <row r="1957">
      <c r="A1957" s="16" t="n"/>
      <c r="B1957" s="17" t="n"/>
      <c r="C1957" s="18">
        <f>IF(B1957="","",IFERROR(INDEX('Your items'!$B$6:$B$205,MATCH(B1957,'Your items'!$A$6:$A$205,0)),"Unknown SKU"))</f>
        <v/>
      </c>
      <c r="D1957" s="17" t="n"/>
      <c r="E1957" s="19" t="n"/>
      <c r="F1957" s="20">
        <f>IF(OR(B1957="",E1957=""),"",IF(D1957="Sold",-ABS(E1957),IF(D1957="Adjustment",E1957,ABS(E1957))))</f>
        <v/>
      </c>
      <c r="G1957" s="17" t="n"/>
    </row>
    <row r="1958">
      <c r="A1958" s="16" t="n"/>
      <c r="B1958" s="17" t="n"/>
      <c r="C1958" s="18">
        <f>IF(B1958="","",IFERROR(INDEX('Your items'!$B$6:$B$205,MATCH(B1958,'Your items'!$A$6:$A$205,0)),"Unknown SKU"))</f>
        <v/>
      </c>
      <c r="D1958" s="17" t="n"/>
      <c r="E1958" s="19" t="n"/>
      <c r="F1958" s="20">
        <f>IF(OR(B1958="",E1958=""),"",IF(D1958="Sold",-ABS(E1958),IF(D1958="Adjustment",E1958,ABS(E1958))))</f>
        <v/>
      </c>
      <c r="G1958" s="17" t="n"/>
    </row>
    <row r="1959">
      <c r="A1959" s="16" t="n"/>
      <c r="B1959" s="17" t="n"/>
      <c r="C1959" s="18">
        <f>IF(B1959="","",IFERROR(INDEX('Your items'!$B$6:$B$205,MATCH(B1959,'Your items'!$A$6:$A$205,0)),"Unknown SKU"))</f>
        <v/>
      </c>
      <c r="D1959" s="17" t="n"/>
      <c r="E1959" s="19" t="n"/>
      <c r="F1959" s="20">
        <f>IF(OR(B1959="",E1959=""),"",IF(D1959="Sold",-ABS(E1959),IF(D1959="Adjustment",E1959,ABS(E1959))))</f>
        <v/>
      </c>
      <c r="G1959" s="17" t="n"/>
    </row>
    <row r="1960">
      <c r="A1960" s="16" t="n"/>
      <c r="B1960" s="17" t="n"/>
      <c r="C1960" s="18">
        <f>IF(B1960="","",IFERROR(INDEX('Your items'!$B$6:$B$205,MATCH(B1960,'Your items'!$A$6:$A$205,0)),"Unknown SKU"))</f>
        <v/>
      </c>
      <c r="D1960" s="17" t="n"/>
      <c r="E1960" s="19" t="n"/>
      <c r="F1960" s="20">
        <f>IF(OR(B1960="",E1960=""),"",IF(D1960="Sold",-ABS(E1960),IF(D1960="Adjustment",E1960,ABS(E1960))))</f>
        <v/>
      </c>
      <c r="G1960" s="17" t="n"/>
    </row>
    <row r="1961">
      <c r="A1961" s="16" t="n"/>
      <c r="B1961" s="17" t="n"/>
      <c r="C1961" s="18">
        <f>IF(B1961="","",IFERROR(INDEX('Your items'!$B$6:$B$205,MATCH(B1961,'Your items'!$A$6:$A$205,0)),"Unknown SKU"))</f>
        <v/>
      </c>
      <c r="D1961" s="17" t="n"/>
      <c r="E1961" s="19" t="n"/>
      <c r="F1961" s="20">
        <f>IF(OR(B1961="",E1961=""),"",IF(D1961="Sold",-ABS(E1961),IF(D1961="Adjustment",E1961,ABS(E1961))))</f>
        <v/>
      </c>
      <c r="G1961" s="17" t="n"/>
    </row>
    <row r="1962">
      <c r="A1962" s="16" t="n"/>
      <c r="B1962" s="17" t="n"/>
      <c r="C1962" s="18">
        <f>IF(B1962="","",IFERROR(INDEX('Your items'!$B$6:$B$205,MATCH(B1962,'Your items'!$A$6:$A$205,0)),"Unknown SKU"))</f>
        <v/>
      </c>
      <c r="D1962" s="17" t="n"/>
      <c r="E1962" s="19" t="n"/>
      <c r="F1962" s="20">
        <f>IF(OR(B1962="",E1962=""),"",IF(D1962="Sold",-ABS(E1962),IF(D1962="Adjustment",E1962,ABS(E1962))))</f>
        <v/>
      </c>
      <c r="G1962" s="17" t="n"/>
    </row>
    <row r="1963">
      <c r="A1963" s="16" t="n"/>
      <c r="B1963" s="17" t="n"/>
      <c r="C1963" s="18">
        <f>IF(B1963="","",IFERROR(INDEX('Your items'!$B$6:$B$205,MATCH(B1963,'Your items'!$A$6:$A$205,0)),"Unknown SKU"))</f>
        <v/>
      </c>
      <c r="D1963" s="17" t="n"/>
      <c r="E1963" s="19" t="n"/>
      <c r="F1963" s="20">
        <f>IF(OR(B1963="",E1963=""),"",IF(D1963="Sold",-ABS(E1963),IF(D1963="Adjustment",E1963,ABS(E1963))))</f>
        <v/>
      </c>
      <c r="G1963" s="17" t="n"/>
    </row>
    <row r="1964">
      <c r="A1964" s="16" t="n"/>
      <c r="B1964" s="17" t="n"/>
      <c r="C1964" s="18">
        <f>IF(B1964="","",IFERROR(INDEX('Your items'!$B$6:$B$205,MATCH(B1964,'Your items'!$A$6:$A$205,0)),"Unknown SKU"))</f>
        <v/>
      </c>
      <c r="D1964" s="17" t="n"/>
      <c r="E1964" s="19" t="n"/>
      <c r="F1964" s="20">
        <f>IF(OR(B1964="",E1964=""),"",IF(D1964="Sold",-ABS(E1964),IF(D1964="Adjustment",E1964,ABS(E1964))))</f>
        <v/>
      </c>
      <c r="G1964" s="17" t="n"/>
    </row>
    <row r="1965">
      <c r="A1965" s="16" t="n"/>
      <c r="B1965" s="17" t="n"/>
      <c r="C1965" s="18">
        <f>IF(B1965="","",IFERROR(INDEX('Your items'!$B$6:$B$205,MATCH(B1965,'Your items'!$A$6:$A$205,0)),"Unknown SKU"))</f>
        <v/>
      </c>
      <c r="D1965" s="17" t="n"/>
      <c r="E1965" s="19" t="n"/>
      <c r="F1965" s="20">
        <f>IF(OR(B1965="",E1965=""),"",IF(D1965="Sold",-ABS(E1965),IF(D1965="Adjustment",E1965,ABS(E1965))))</f>
        <v/>
      </c>
      <c r="G1965" s="17" t="n"/>
    </row>
    <row r="1966">
      <c r="A1966" s="16" t="n"/>
      <c r="B1966" s="17" t="n"/>
      <c r="C1966" s="18">
        <f>IF(B1966="","",IFERROR(INDEX('Your items'!$B$6:$B$205,MATCH(B1966,'Your items'!$A$6:$A$205,0)),"Unknown SKU"))</f>
        <v/>
      </c>
      <c r="D1966" s="17" t="n"/>
      <c r="E1966" s="19" t="n"/>
      <c r="F1966" s="20">
        <f>IF(OR(B1966="",E1966=""),"",IF(D1966="Sold",-ABS(E1966),IF(D1966="Adjustment",E1966,ABS(E1966))))</f>
        <v/>
      </c>
      <c r="G1966" s="17" t="n"/>
    </row>
    <row r="1967">
      <c r="A1967" s="16" t="n"/>
      <c r="B1967" s="17" t="n"/>
      <c r="C1967" s="18">
        <f>IF(B1967="","",IFERROR(INDEX('Your items'!$B$6:$B$205,MATCH(B1967,'Your items'!$A$6:$A$205,0)),"Unknown SKU"))</f>
        <v/>
      </c>
      <c r="D1967" s="17" t="n"/>
      <c r="E1967" s="19" t="n"/>
      <c r="F1967" s="20">
        <f>IF(OR(B1967="",E1967=""),"",IF(D1967="Sold",-ABS(E1967),IF(D1967="Adjustment",E1967,ABS(E1967))))</f>
        <v/>
      </c>
      <c r="G1967" s="17" t="n"/>
    </row>
    <row r="1968">
      <c r="A1968" s="16" t="n"/>
      <c r="B1968" s="17" t="n"/>
      <c r="C1968" s="18">
        <f>IF(B1968="","",IFERROR(INDEX('Your items'!$B$6:$B$205,MATCH(B1968,'Your items'!$A$6:$A$205,0)),"Unknown SKU"))</f>
        <v/>
      </c>
      <c r="D1968" s="17" t="n"/>
      <c r="E1968" s="19" t="n"/>
      <c r="F1968" s="20">
        <f>IF(OR(B1968="",E1968=""),"",IF(D1968="Sold",-ABS(E1968),IF(D1968="Adjustment",E1968,ABS(E1968))))</f>
        <v/>
      </c>
      <c r="G1968" s="17" t="n"/>
    </row>
    <row r="1969">
      <c r="A1969" s="16" t="n"/>
      <c r="B1969" s="17" t="n"/>
      <c r="C1969" s="18">
        <f>IF(B1969="","",IFERROR(INDEX('Your items'!$B$6:$B$205,MATCH(B1969,'Your items'!$A$6:$A$205,0)),"Unknown SKU"))</f>
        <v/>
      </c>
      <c r="D1969" s="17" t="n"/>
      <c r="E1969" s="19" t="n"/>
      <c r="F1969" s="20">
        <f>IF(OR(B1969="",E1969=""),"",IF(D1969="Sold",-ABS(E1969),IF(D1969="Adjustment",E1969,ABS(E1969))))</f>
        <v/>
      </c>
      <c r="G1969" s="17" t="n"/>
    </row>
    <row r="1970">
      <c r="A1970" s="16" t="n"/>
      <c r="B1970" s="17" t="n"/>
      <c r="C1970" s="18">
        <f>IF(B1970="","",IFERROR(INDEX('Your items'!$B$6:$B$205,MATCH(B1970,'Your items'!$A$6:$A$205,0)),"Unknown SKU"))</f>
        <v/>
      </c>
      <c r="D1970" s="17" t="n"/>
      <c r="E1970" s="19" t="n"/>
      <c r="F1970" s="20">
        <f>IF(OR(B1970="",E1970=""),"",IF(D1970="Sold",-ABS(E1970),IF(D1970="Adjustment",E1970,ABS(E1970))))</f>
        <v/>
      </c>
      <c r="G1970" s="17" t="n"/>
    </row>
    <row r="1971">
      <c r="A1971" s="16" t="n"/>
      <c r="B1971" s="17" t="n"/>
      <c r="C1971" s="18">
        <f>IF(B1971="","",IFERROR(INDEX('Your items'!$B$6:$B$205,MATCH(B1971,'Your items'!$A$6:$A$205,0)),"Unknown SKU"))</f>
        <v/>
      </c>
      <c r="D1971" s="17" t="n"/>
      <c r="E1971" s="19" t="n"/>
      <c r="F1971" s="20">
        <f>IF(OR(B1971="",E1971=""),"",IF(D1971="Sold",-ABS(E1971),IF(D1971="Adjustment",E1971,ABS(E1971))))</f>
        <v/>
      </c>
      <c r="G1971" s="17" t="n"/>
    </row>
    <row r="1972">
      <c r="A1972" s="16" t="n"/>
      <c r="B1972" s="17" t="n"/>
      <c r="C1972" s="18">
        <f>IF(B1972="","",IFERROR(INDEX('Your items'!$B$6:$B$205,MATCH(B1972,'Your items'!$A$6:$A$205,0)),"Unknown SKU"))</f>
        <v/>
      </c>
      <c r="D1972" s="17" t="n"/>
      <c r="E1972" s="19" t="n"/>
      <c r="F1972" s="20">
        <f>IF(OR(B1972="",E1972=""),"",IF(D1972="Sold",-ABS(E1972),IF(D1972="Adjustment",E1972,ABS(E1972))))</f>
        <v/>
      </c>
      <c r="G1972" s="17" t="n"/>
    </row>
    <row r="1973">
      <c r="A1973" s="16" t="n"/>
      <c r="B1973" s="17" t="n"/>
      <c r="C1973" s="18">
        <f>IF(B1973="","",IFERROR(INDEX('Your items'!$B$6:$B$205,MATCH(B1973,'Your items'!$A$6:$A$205,0)),"Unknown SKU"))</f>
        <v/>
      </c>
      <c r="D1973" s="17" t="n"/>
      <c r="E1973" s="19" t="n"/>
      <c r="F1973" s="20">
        <f>IF(OR(B1973="",E1973=""),"",IF(D1973="Sold",-ABS(E1973),IF(D1973="Adjustment",E1973,ABS(E1973))))</f>
        <v/>
      </c>
      <c r="G1973" s="17" t="n"/>
    </row>
    <row r="1974">
      <c r="A1974" s="16" t="n"/>
      <c r="B1974" s="17" t="n"/>
      <c r="C1974" s="18">
        <f>IF(B1974="","",IFERROR(INDEX('Your items'!$B$6:$B$205,MATCH(B1974,'Your items'!$A$6:$A$205,0)),"Unknown SKU"))</f>
        <v/>
      </c>
      <c r="D1974" s="17" t="n"/>
      <c r="E1974" s="19" t="n"/>
      <c r="F1974" s="20">
        <f>IF(OR(B1974="",E1974=""),"",IF(D1974="Sold",-ABS(E1974),IF(D1974="Adjustment",E1974,ABS(E1974))))</f>
        <v/>
      </c>
      <c r="G1974" s="17" t="n"/>
    </row>
    <row r="1975">
      <c r="A1975" s="16" t="n"/>
      <c r="B1975" s="17" t="n"/>
      <c r="C1975" s="18">
        <f>IF(B1975="","",IFERROR(INDEX('Your items'!$B$6:$B$205,MATCH(B1975,'Your items'!$A$6:$A$205,0)),"Unknown SKU"))</f>
        <v/>
      </c>
      <c r="D1975" s="17" t="n"/>
      <c r="E1975" s="19" t="n"/>
      <c r="F1975" s="20">
        <f>IF(OR(B1975="",E1975=""),"",IF(D1975="Sold",-ABS(E1975),IF(D1975="Adjustment",E1975,ABS(E1975))))</f>
        <v/>
      </c>
      <c r="G1975" s="17" t="n"/>
    </row>
    <row r="1976">
      <c r="A1976" s="16" t="n"/>
      <c r="B1976" s="17" t="n"/>
      <c r="C1976" s="18">
        <f>IF(B1976="","",IFERROR(INDEX('Your items'!$B$6:$B$205,MATCH(B1976,'Your items'!$A$6:$A$205,0)),"Unknown SKU"))</f>
        <v/>
      </c>
      <c r="D1976" s="17" t="n"/>
      <c r="E1976" s="19" t="n"/>
      <c r="F1976" s="20">
        <f>IF(OR(B1976="",E1976=""),"",IF(D1976="Sold",-ABS(E1976),IF(D1976="Adjustment",E1976,ABS(E1976))))</f>
        <v/>
      </c>
      <c r="G1976" s="17" t="n"/>
    </row>
    <row r="1977">
      <c r="A1977" s="16" t="n"/>
      <c r="B1977" s="17" t="n"/>
      <c r="C1977" s="18">
        <f>IF(B1977="","",IFERROR(INDEX('Your items'!$B$6:$B$205,MATCH(B1977,'Your items'!$A$6:$A$205,0)),"Unknown SKU"))</f>
        <v/>
      </c>
      <c r="D1977" s="17" t="n"/>
      <c r="E1977" s="19" t="n"/>
      <c r="F1977" s="20">
        <f>IF(OR(B1977="",E1977=""),"",IF(D1977="Sold",-ABS(E1977),IF(D1977="Adjustment",E1977,ABS(E1977))))</f>
        <v/>
      </c>
      <c r="G1977" s="17" t="n"/>
    </row>
    <row r="1978">
      <c r="A1978" s="16" t="n"/>
      <c r="B1978" s="17" t="n"/>
      <c r="C1978" s="18">
        <f>IF(B1978="","",IFERROR(INDEX('Your items'!$B$6:$B$205,MATCH(B1978,'Your items'!$A$6:$A$205,0)),"Unknown SKU"))</f>
        <v/>
      </c>
      <c r="D1978" s="17" t="n"/>
      <c r="E1978" s="19" t="n"/>
      <c r="F1978" s="20">
        <f>IF(OR(B1978="",E1978=""),"",IF(D1978="Sold",-ABS(E1978),IF(D1978="Adjustment",E1978,ABS(E1978))))</f>
        <v/>
      </c>
      <c r="G1978" s="17" t="n"/>
    </row>
    <row r="1979">
      <c r="A1979" s="16" t="n"/>
      <c r="B1979" s="17" t="n"/>
      <c r="C1979" s="18">
        <f>IF(B1979="","",IFERROR(INDEX('Your items'!$B$6:$B$205,MATCH(B1979,'Your items'!$A$6:$A$205,0)),"Unknown SKU"))</f>
        <v/>
      </c>
      <c r="D1979" s="17" t="n"/>
      <c r="E1979" s="19" t="n"/>
      <c r="F1979" s="20">
        <f>IF(OR(B1979="",E1979=""),"",IF(D1979="Sold",-ABS(E1979),IF(D1979="Adjustment",E1979,ABS(E1979))))</f>
        <v/>
      </c>
      <c r="G1979" s="17" t="n"/>
    </row>
    <row r="1980">
      <c r="A1980" s="16" t="n"/>
      <c r="B1980" s="17" t="n"/>
      <c r="C1980" s="18">
        <f>IF(B1980="","",IFERROR(INDEX('Your items'!$B$6:$B$205,MATCH(B1980,'Your items'!$A$6:$A$205,0)),"Unknown SKU"))</f>
        <v/>
      </c>
      <c r="D1980" s="17" t="n"/>
      <c r="E1980" s="19" t="n"/>
      <c r="F1980" s="20">
        <f>IF(OR(B1980="",E1980=""),"",IF(D1980="Sold",-ABS(E1980),IF(D1980="Adjustment",E1980,ABS(E1980))))</f>
        <v/>
      </c>
      <c r="G1980" s="17" t="n"/>
    </row>
    <row r="1981">
      <c r="A1981" s="16" t="n"/>
      <c r="B1981" s="17" t="n"/>
      <c r="C1981" s="18">
        <f>IF(B1981="","",IFERROR(INDEX('Your items'!$B$6:$B$205,MATCH(B1981,'Your items'!$A$6:$A$205,0)),"Unknown SKU"))</f>
        <v/>
      </c>
      <c r="D1981" s="17" t="n"/>
      <c r="E1981" s="19" t="n"/>
      <c r="F1981" s="20">
        <f>IF(OR(B1981="",E1981=""),"",IF(D1981="Sold",-ABS(E1981),IF(D1981="Adjustment",E1981,ABS(E1981))))</f>
        <v/>
      </c>
      <c r="G1981" s="17" t="n"/>
    </row>
    <row r="1982">
      <c r="A1982" s="16" t="n"/>
      <c r="B1982" s="17" t="n"/>
      <c r="C1982" s="18">
        <f>IF(B1982="","",IFERROR(INDEX('Your items'!$B$6:$B$205,MATCH(B1982,'Your items'!$A$6:$A$205,0)),"Unknown SKU"))</f>
        <v/>
      </c>
      <c r="D1982" s="17" t="n"/>
      <c r="E1982" s="19" t="n"/>
      <c r="F1982" s="20">
        <f>IF(OR(B1982="",E1982=""),"",IF(D1982="Sold",-ABS(E1982),IF(D1982="Adjustment",E1982,ABS(E1982))))</f>
        <v/>
      </c>
      <c r="G1982" s="17" t="n"/>
    </row>
    <row r="1983">
      <c r="A1983" s="16" t="n"/>
      <c r="B1983" s="17" t="n"/>
      <c r="C1983" s="18">
        <f>IF(B1983="","",IFERROR(INDEX('Your items'!$B$6:$B$205,MATCH(B1983,'Your items'!$A$6:$A$205,0)),"Unknown SKU"))</f>
        <v/>
      </c>
      <c r="D1983" s="17" t="n"/>
      <c r="E1983" s="19" t="n"/>
      <c r="F1983" s="20">
        <f>IF(OR(B1983="",E1983=""),"",IF(D1983="Sold",-ABS(E1983),IF(D1983="Adjustment",E1983,ABS(E1983))))</f>
        <v/>
      </c>
      <c r="G1983" s="17" t="n"/>
    </row>
    <row r="1984">
      <c r="A1984" s="16" t="n"/>
      <c r="B1984" s="17" t="n"/>
      <c r="C1984" s="18">
        <f>IF(B1984="","",IFERROR(INDEX('Your items'!$B$6:$B$205,MATCH(B1984,'Your items'!$A$6:$A$205,0)),"Unknown SKU"))</f>
        <v/>
      </c>
      <c r="D1984" s="17" t="n"/>
      <c r="E1984" s="19" t="n"/>
      <c r="F1984" s="20">
        <f>IF(OR(B1984="",E1984=""),"",IF(D1984="Sold",-ABS(E1984),IF(D1984="Adjustment",E1984,ABS(E1984))))</f>
        <v/>
      </c>
      <c r="G1984" s="17" t="n"/>
    </row>
    <row r="1985">
      <c r="A1985" s="16" t="n"/>
      <c r="B1985" s="17" t="n"/>
      <c r="C1985" s="18">
        <f>IF(B1985="","",IFERROR(INDEX('Your items'!$B$6:$B$205,MATCH(B1985,'Your items'!$A$6:$A$205,0)),"Unknown SKU"))</f>
        <v/>
      </c>
      <c r="D1985" s="17" t="n"/>
      <c r="E1985" s="19" t="n"/>
      <c r="F1985" s="20">
        <f>IF(OR(B1985="",E1985=""),"",IF(D1985="Sold",-ABS(E1985),IF(D1985="Adjustment",E1985,ABS(E1985))))</f>
        <v/>
      </c>
      <c r="G1985" s="17" t="n"/>
    </row>
    <row r="1986">
      <c r="A1986" s="16" t="n"/>
      <c r="B1986" s="17" t="n"/>
      <c r="C1986" s="18">
        <f>IF(B1986="","",IFERROR(INDEX('Your items'!$B$6:$B$205,MATCH(B1986,'Your items'!$A$6:$A$205,0)),"Unknown SKU"))</f>
        <v/>
      </c>
      <c r="D1986" s="17" t="n"/>
      <c r="E1986" s="19" t="n"/>
      <c r="F1986" s="20">
        <f>IF(OR(B1986="",E1986=""),"",IF(D1986="Sold",-ABS(E1986),IF(D1986="Adjustment",E1986,ABS(E1986))))</f>
        <v/>
      </c>
      <c r="G1986" s="17" t="n"/>
    </row>
    <row r="1987">
      <c r="A1987" s="16" t="n"/>
      <c r="B1987" s="17" t="n"/>
      <c r="C1987" s="18">
        <f>IF(B1987="","",IFERROR(INDEX('Your items'!$B$6:$B$205,MATCH(B1987,'Your items'!$A$6:$A$205,0)),"Unknown SKU"))</f>
        <v/>
      </c>
      <c r="D1987" s="17" t="n"/>
      <c r="E1987" s="19" t="n"/>
      <c r="F1987" s="20">
        <f>IF(OR(B1987="",E1987=""),"",IF(D1987="Sold",-ABS(E1987),IF(D1987="Adjustment",E1987,ABS(E1987))))</f>
        <v/>
      </c>
      <c r="G1987" s="17" t="n"/>
    </row>
    <row r="1988">
      <c r="A1988" s="16" t="n"/>
      <c r="B1988" s="17" t="n"/>
      <c r="C1988" s="18">
        <f>IF(B1988="","",IFERROR(INDEX('Your items'!$B$6:$B$205,MATCH(B1988,'Your items'!$A$6:$A$205,0)),"Unknown SKU"))</f>
        <v/>
      </c>
      <c r="D1988" s="17" t="n"/>
      <c r="E1988" s="19" t="n"/>
      <c r="F1988" s="20">
        <f>IF(OR(B1988="",E1988=""),"",IF(D1988="Sold",-ABS(E1988),IF(D1988="Adjustment",E1988,ABS(E1988))))</f>
        <v/>
      </c>
      <c r="G1988" s="17" t="n"/>
    </row>
    <row r="1989">
      <c r="A1989" s="16" t="n"/>
      <c r="B1989" s="17" t="n"/>
      <c r="C1989" s="18">
        <f>IF(B1989="","",IFERROR(INDEX('Your items'!$B$6:$B$205,MATCH(B1989,'Your items'!$A$6:$A$205,0)),"Unknown SKU"))</f>
        <v/>
      </c>
      <c r="D1989" s="17" t="n"/>
      <c r="E1989" s="19" t="n"/>
      <c r="F1989" s="20">
        <f>IF(OR(B1989="",E1989=""),"",IF(D1989="Sold",-ABS(E1989),IF(D1989="Adjustment",E1989,ABS(E1989))))</f>
        <v/>
      </c>
      <c r="G1989" s="17" t="n"/>
    </row>
    <row r="1990">
      <c r="A1990" s="16" t="n"/>
      <c r="B1990" s="17" t="n"/>
      <c r="C1990" s="18">
        <f>IF(B1990="","",IFERROR(INDEX('Your items'!$B$6:$B$205,MATCH(B1990,'Your items'!$A$6:$A$205,0)),"Unknown SKU"))</f>
        <v/>
      </c>
      <c r="D1990" s="17" t="n"/>
      <c r="E1990" s="19" t="n"/>
      <c r="F1990" s="20">
        <f>IF(OR(B1990="",E1990=""),"",IF(D1990="Sold",-ABS(E1990),IF(D1990="Adjustment",E1990,ABS(E1990))))</f>
        <v/>
      </c>
      <c r="G1990" s="17" t="n"/>
    </row>
    <row r="1991">
      <c r="A1991" s="16" t="n"/>
      <c r="B1991" s="17" t="n"/>
      <c r="C1991" s="18">
        <f>IF(B1991="","",IFERROR(INDEX('Your items'!$B$6:$B$205,MATCH(B1991,'Your items'!$A$6:$A$205,0)),"Unknown SKU"))</f>
        <v/>
      </c>
      <c r="D1991" s="17" t="n"/>
      <c r="E1991" s="19" t="n"/>
      <c r="F1991" s="20">
        <f>IF(OR(B1991="",E1991=""),"",IF(D1991="Sold",-ABS(E1991),IF(D1991="Adjustment",E1991,ABS(E1991))))</f>
        <v/>
      </c>
      <c r="G1991" s="17" t="n"/>
    </row>
    <row r="1992">
      <c r="A1992" s="16" t="n"/>
      <c r="B1992" s="17" t="n"/>
      <c r="C1992" s="18">
        <f>IF(B1992="","",IFERROR(INDEX('Your items'!$B$6:$B$205,MATCH(B1992,'Your items'!$A$6:$A$205,0)),"Unknown SKU"))</f>
        <v/>
      </c>
      <c r="D1992" s="17" t="n"/>
      <c r="E1992" s="19" t="n"/>
      <c r="F1992" s="20">
        <f>IF(OR(B1992="",E1992=""),"",IF(D1992="Sold",-ABS(E1992),IF(D1992="Adjustment",E1992,ABS(E1992))))</f>
        <v/>
      </c>
      <c r="G1992" s="17" t="n"/>
    </row>
    <row r="1993">
      <c r="A1993" s="16" t="n"/>
      <c r="B1993" s="17" t="n"/>
      <c r="C1993" s="18">
        <f>IF(B1993="","",IFERROR(INDEX('Your items'!$B$6:$B$205,MATCH(B1993,'Your items'!$A$6:$A$205,0)),"Unknown SKU"))</f>
        <v/>
      </c>
      <c r="D1993" s="17" t="n"/>
      <c r="E1993" s="19" t="n"/>
      <c r="F1993" s="20">
        <f>IF(OR(B1993="",E1993=""),"",IF(D1993="Sold",-ABS(E1993),IF(D1993="Adjustment",E1993,ABS(E1993))))</f>
        <v/>
      </c>
      <c r="G1993" s="17" t="n"/>
    </row>
    <row r="1994">
      <c r="A1994" s="16" t="n"/>
      <c r="B1994" s="17" t="n"/>
      <c r="C1994" s="18">
        <f>IF(B1994="","",IFERROR(INDEX('Your items'!$B$6:$B$205,MATCH(B1994,'Your items'!$A$6:$A$205,0)),"Unknown SKU"))</f>
        <v/>
      </c>
      <c r="D1994" s="17" t="n"/>
      <c r="E1994" s="19" t="n"/>
      <c r="F1994" s="20">
        <f>IF(OR(B1994="",E1994=""),"",IF(D1994="Sold",-ABS(E1994),IF(D1994="Adjustment",E1994,ABS(E1994))))</f>
        <v/>
      </c>
      <c r="G1994" s="17" t="n"/>
    </row>
    <row r="1995">
      <c r="A1995" s="16" t="n"/>
      <c r="B1995" s="17" t="n"/>
      <c r="C1995" s="18">
        <f>IF(B1995="","",IFERROR(INDEX('Your items'!$B$6:$B$205,MATCH(B1995,'Your items'!$A$6:$A$205,0)),"Unknown SKU"))</f>
        <v/>
      </c>
      <c r="D1995" s="17" t="n"/>
      <c r="E1995" s="19" t="n"/>
      <c r="F1995" s="20">
        <f>IF(OR(B1995="",E1995=""),"",IF(D1995="Sold",-ABS(E1995),IF(D1995="Adjustment",E1995,ABS(E1995))))</f>
        <v/>
      </c>
      <c r="G1995" s="17" t="n"/>
    </row>
    <row r="1996">
      <c r="A1996" s="16" t="n"/>
      <c r="B1996" s="17" t="n"/>
      <c r="C1996" s="18">
        <f>IF(B1996="","",IFERROR(INDEX('Your items'!$B$6:$B$205,MATCH(B1996,'Your items'!$A$6:$A$205,0)),"Unknown SKU"))</f>
        <v/>
      </c>
      <c r="D1996" s="17" t="n"/>
      <c r="E1996" s="19" t="n"/>
      <c r="F1996" s="20">
        <f>IF(OR(B1996="",E1996=""),"",IF(D1996="Sold",-ABS(E1996),IF(D1996="Adjustment",E1996,ABS(E1996))))</f>
        <v/>
      </c>
      <c r="G1996" s="17" t="n"/>
    </row>
    <row r="1997">
      <c r="A1997" s="16" t="n"/>
      <c r="B1997" s="17" t="n"/>
      <c r="C1997" s="18">
        <f>IF(B1997="","",IFERROR(INDEX('Your items'!$B$6:$B$205,MATCH(B1997,'Your items'!$A$6:$A$205,0)),"Unknown SKU"))</f>
        <v/>
      </c>
      <c r="D1997" s="17" t="n"/>
      <c r="E1997" s="19" t="n"/>
      <c r="F1997" s="20">
        <f>IF(OR(B1997="",E1997=""),"",IF(D1997="Sold",-ABS(E1997),IF(D1997="Adjustment",E1997,ABS(E1997))))</f>
        <v/>
      </c>
      <c r="G1997" s="17" t="n"/>
    </row>
    <row r="1998">
      <c r="A1998" s="16" t="n"/>
      <c r="B1998" s="17" t="n"/>
      <c r="C1998" s="18">
        <f>IF(B1998="","",IFERROR(INDEX('Your items'!$B$6:$B$205,MATCH(B1998,'Your items'!$A$6:$A$205,0)),"Unknown SKU"))</f>
        <v/>
      </c>
      <c r="D1998" s="17" t="n"/>
      <c r="E1998" s="19" t="n"/>
      <c r="F1998" s="20">
        <f>IF(OR(B1998="",E1998=""),"",IF(D1998="Sold",-ABS(E1998),IF(D1998="Adjustment",E1998,ABS(E1998))))</f>
        <v/>
      </c>
      <c r="G1998" s="17" t="n"/>
    </row>
    <row r="1999">
      <c r="A1999" s="16" t="n"/>
      <c r="B1999" s="17" t="n"/>
      <c r="C1999" s="18">
        <f>IF(B1999="","",IFERROR(INDEX('Your items'!$B$6:$B$205,MATCH(B1999,'Your items'!$A$6:$A$205,0)),"Unknown SKU"))</f>
        <v/>
      </c>
      <c r="D1999" s="17" t="n"/>
      <c r="E1999" s="19" t="n"/>
      <c r="F1999" s="20">
        <f>IF(OR(B1999="",E1999=""),"",IF(D1999="Sold",-ABS(E1999),IF(D1999="Adjustment",E1999,ABS(E1999))))</f>
        <v/>
      </c>
      <c r="G1999" s="17" t="n"/>
    </row>
    <row r="2000">
      <c r="A2000" s="16" t="n"/>
      <c r="B2000" s="17" t="n"/>
      <c r="C2000" s="18">
        <f>IF(B2000="","",IFERROR(INDEX('Your items'!$B$6:$B$205,MATCH(B2000,'Your items'!$A$6:$A$205,0)),"Unknown SKU"))</f>
        <v/>
      </c>
      <c r="D2000" s="17" t="n"/>
      <c r="E2000" s="19" t="n"/>
      <c r="F2000" s="20">
        <f>IF(OR(B2000="",E2000=""),"",IF(D2000="Sold",-ABS(E2000),IF(D2000="Adjustment",E2000,ABS(E2000))))</f>
        <v/>
      </c>
      <c r="G2000" s="17" t="n"/>
    </row>
    <row r="2001">
      <c r="A2001" s="16" t="n"/>
      <c r="B2001" s="17" t="n"/>
      <c r="C2001" s="18">
        <f>IF(B2001="","",IFERROR(INDEX('Your items'!$B$6:$B$205,MATCH(B2001,'Your items'!$A$6:$A$205,0)),"Unknown SKU"))</f>
        <v/>
      </c>
      <c r="D2001" s="17" t="n"/>
      <c r="E2001" s="19" t="n"/>
      <c r="F2001" s="20">
        <f>IF(OR(B2001="",E2001=""),"",IF(D2001="Sold",-ABS(E2001),IF(D2001="Adjustment",E2001,ABS(E2001))))</f>
        <v/>
      </c>
      <c r="G2001" s="17" t="n"/>
    </row>
    <row r="2002">
      <c r="A2002" s="16" t="n"/>
      <c r="B2002" s="17" t="n"/>
      <c r="C2002" s="18">
        <f>IF(B2002="","",IFERROR(INDEX('Your items'!$B$6:$B$205,MATCH(B2002,'Your items'!$A$6:$A$205,0)),"Unknown SKU"))</f>
        <v/>
      </c>
      <c r="D2002" s="17" t="n"/>
      <c r="E2002" s="19" t="n"/>
      <c r="F2002" s="20">
        <f>IF(OR(B2002="",E2002=""),"",IF(D2002="Sold",-ABS(E2002),IF(D2002="Adjustment",E2002,ABS(E2002))))</f>
        <v/>
      </c>
      <c r="G2002" s="17" t="n"/>
    </row>
    <row r="2003">
      <c r="A2003" s="16" t="n"/>
      <c r="B2003" s="17" t="n"/>
      <c r="C2003" s="18">
        <f>IF(B2003="","",IFERROR(INDEX('Your items'!$B$6:$B$205,MATCH(B2003,'Your items'!$A$6:$A$205,0)),"Unknown SKU"))</f>
        <v/>
      </c>
      <c r="D2003" s="17" t="n"/>
      <c r="E2003" s="19" t="n"/>
      <c r="F2003" s="20">
        <f>IF(OR(B2003="",E2003=""),"",IF(D2003="Sold",-ABS(E2003),IF(D2003="Adjustment",E2003,ABS(E2003))))</f>
        <v/>
      </c>
      <c r="G2003" s="17" t="n"/>
    </row>
    <row r="2004">
      <c r="A2004" s="16" t="n"/>
      <c r="B2004" s="17" t="n"/>
      <c r="C2004" s="18">
        <f>IF(B2004="","",IFERROR(INDEX('Your items'!$B$6:$B$205,MATCH(B2004,'Your items'!$A$6:$A$205,0)),"Unknown SKU"))</f>
        <v/>
      </c>
      <c r="D2004" s="17" t="n"/>
      <c r="E2004" s="19" t="n"/>
      <c r="F2004" s="20">
        <f>IF(OR(B2004="",E2004=""),"",IF(D2004="Sold",-ABS(E2004),IF(D2004="Adjustment",E2004,ABS(E2004))))</f>
        <v/>
      </c>
      <c r="G2004" s="17" t="n"/>
    </row>
    <row r="2005">
      <c r="A2005" s="16" t="n"/>
      <c r="B2005" s="17" t="n"/>
      <c r="C2005" s="18">
        <f>IF(B2005="","",IFERROR(INDEX('Your items'!$B$6:$B$205,MATCH(B2005,'Your items'!$A$6:$A$205,0)),"Unknown SKU"))</f>
        <v/>
      </c>
      <c r="D2005" s="17" t="n"/>
      <c r="E2005" s="19" t="n"/>
      <c r="F2005" s="20">
        <f>IF(OR(B2005="",E2005=""),"",IF(D2005="Sold",-ABS(E2005),IF(D2005="Adjustment",E2005,ABS(E2005))))</f>
        <v/>
      </c>
      <c r="G2005" s="17" t="n"/>
    </row>
    <row r="2006">
      <c r="A2006" s="16" t="n"/>
      <c r="B2006" s="17" t="n"/>
      <c r="C2006" s="18">
        <f>IF(B2006="","",IFERROR(INDEX('Your items'!$B$6:$B$205,MATCH(B2006,'Your items'!$A$6:$A$205,0)),"Unknown SKU"))</f>
        <v/>
      </c>
      <c r="D2006" s="17" t="n"/>
      <c r="E2006" s="19" t="n"/>
      <c r="F2006" s="20">
        <f>IF(OR(B2006="",E2006=""),"",IF(D2006="Sold",-ABS(E2006),IF(D2006="Adjustment",E2006,ABS(E2006))))</f>
        <v/>
      </c>
      <c r="G2006" s="17" t="n"/>
    </row>
    <row r="2007">
      <c r="A2007" s="16" t="n"/>
      <c r="B2007" s="17" t="n"/>
      <c r="C2007" s="18">
        <f>IF(B2007="","",IFERROR(INDEX('Your items'!$B$6:$B$205,MATCH(B2007,'Your items'!$A$6:$A$205,0)),"Unknown SKU"))</f>
        <v/>
      </c>
      <c r="D2007" s="17" t="n"/>
      <c r="E2007" s="19" t="n"/>
      <c r="F2007" s="20">
        <f>IF(OR(B2007="",E2007=""),"",IF(D2007="Sold",-ABS(E2007),IF(D2007="Adjustment",E2007,ABS(E2007))))</f>
        <v/>
      </c>
      <c r="G2007" s="17" t="n"/>
    </row>
    <row r="2008">
      <c r="A2008" s="16" t="n"/>
      <c r="B2008" s="17" t="n"/>
      <c r="C2008" s="18">
        <f>IF(B2008="","",IFERROR(INDEX('Your items'!$B$6:$B$205,MATCH(B2008,'Your items'!$A$6:$A$205,0)),"Unknown SKU"))</f>
        <v/>
      </c>
      <c r="D2008" s="17" t="n"/>
      <c r="E2008" s="19" t="n"/>
      <c r="F2008" s="20">
        <f>IF(OR(B2008="",E2008=""),"",IF(D2008="Sold",-ABS(E2008),IF(D2008="Adjustment",E2008,ABS(E2008))))</f>
        <v/>
      </c>
      <c r="G2008" s="17" t="n"/>
    </row>
    <row r="2009">
      <c r="A2009" s="16" t="n"/>
      <c r="B2009" s="17" t="n"/>
      <c r="C2009" s="18">
        <f>IF(B2009="","",IFERROR(INDEX('Your items'!$B$6:$B$205,MATCH(B2009,'Your items'!$A$6:$A$205,0)),"Unknown SKU"))</f>
        <v/>
      </c>
      <c r="D2009" s="17" t="n"/>
      <c r="E2009" s="19" t="n"/>
      <c r="F2009" s="20">
        <f>IF(OR(B2009="",E2009=""),"",IF(D2009="Sold",-ABS(E2009),IF(D2009="Adjustment",E2009,ABS(E2009))))</f>
        <v/>
      </c>
      <c r="G2009" s="17" t="n"/>
    </row>
    <row r="2010">
      <c r="A2010" s="16" t="n"/>
      <c r="B2010" s="17" t="n"/>
      <c r="C2010" s="18">
        <f>IF(B2010="","",IFERROR(INDEX('Your items'!$B$6:$B$205,MATCH(B2010,'Your items'!$A$6:$A$205,0)),"Unknown SKU"))</f>
        <v/>
      </c>
      <c r="D2010" s="17" t="n"/>
      <c r="E2010" s="19" t="n"/>
      <c r="F2010" s="20">
        <f>IF(OR(B2010="",E2010=""),"",IF(D2010="Sold",-ABS(E2010),IF(D2010="Adjustment",E2010,ABS(E2010))))</f>
        <v/>
      </c>
      <c r="G2010" s="17" t="n"/>
    </row>
    <row r="2011">
      <c r="A2011" s="16" t="n"/>
      <c r="B2011" s="17" t="n"/>
      <c r="C2011" s="18">
        <f>IF(B2011="","",IFERROR(INDEX('Your items'!$B$6:$B$205,MATCH(B2011,'Your items'!$A$6:$A$205,0)),"Unknown SKU"))</f>
        <v/>
      </c>
      <c r="D2011" s="17" t="n"/>
      <c r="E2011" s="19" t="n"/>
      <c r="F2011" s="20">
        <f>IF(OR(B2011="",E2011=""),"",IF(D2011="Sold",-ABS(E2011),IF(D2011="Adjustment",E2011,ABS(E2011))))</f>
        <v/>
      </c>
      <c r="G2011" s="17" t="n"/>
    </row>
    <row r="2012">
      <c r="A2012" s="16" t="n"/>
      <c r="B2012" s="17" t="n"/>
      <c r="C2012" s="18">
        <f>IF(B2012="","",IFERROR(INDEX('Your items'!$B$6:$B$205,MATCH(B2012,'Your items'!$A$6:$A$205,0)),"Unknown SKU"))</f>
        <v/>
      </c>
      <c r="D2012" s="17" t="n"/>
      <c r="E2012" s="19" t="n"/>
      <c r="F2012" s="20">
        <f>IF(OR(B2012="",E2012=""),"",IF(D2012="Sold",-ABS(E2012),IF(D2012="Adjustment",E2012,ABS(E2012))))</f>
        <v/>
      </c>
      <c r="G2012" s="17" t="n"/>
    </row>
    <row r="2013">
      <c r="A2013" s="16" t="n"/>
      <c r="B2013" s="17" t="n"/>
      <c r="C2013" s="18">
        <f>IF(B2013="","",IFERROR(INDEX('Your items'!$B$6:$B$205,MATCH(B2013,'Your items'!$A$6:$A$205,0)),"Unknown SKU"))</f>
        <v/>
      </c>
      <c r="D2013" s="17" t="n"/>
      <c r="E2013" s="19" t="n"/>
      <c r="F2013" s="20">
        <f>IF(OR(B2013="",E2013=""),"",IF(D2013="Sold",-ABS(E2013),IF(D2013="Adjustment",E2013,ABS(E2013))))</f>
        <v/>
      </c>
      <c r="G2013" s="17" t="n"/>
    </row>
    <row r="2014">
      <c r="A2014" s="16" t="n"/>
      <c r="B2014" s="17" t="n"/>
      <c r="C2014" s="18">
        <f>IF(B2014="","",IFERROR(INDEX('Your items'!$B$6:$B$205,MATCH(B2014,'Your items'!$A$6:$A$205,0)),"Unknown SKU"))</f>
        <v/>
      </c>
      <c r="D2014" s="17" t="n"/>
      <c r="E2014" s="19" t="n"/>
      <c r="F2014" s="20">
        <f>IF(OR(B2014="",E2014=""),"",IF(D2014="Sold",-ABS(E2014),IF(D2014="Adjustment",E2014,ABS(E2014))))</f>
        <v/>
      </c>
      <c r="G2014" s="17" t="n"/>
    </row>
    <row r="2015">
      <c r="A2015" s="16" t="n"/>
      <c r="B2015" s="17" t="n"/>
      <c r="C2015" s="18">
        <f>IF(B2015="","",IFERROR(INDEX('Your items'!$B$6:$B$205,MATCH(B2015,'Your items'!$A$6:$A$205,0)),"Unknown SKU"))</f>
        <v/>
      </c>
      <c r="D2015" s="17" t="n"/>
      <c r="E2015" s="19" t="n"/>
      <c r="F2015" s="20">
        <f>IF(OR(B2015="",E2015=""),"",IF(D2015="Sold",-ABS(E2015),IF(D2015="Adjustment",E2015,ABS(E2015))))</f>
        <v/>
      </c>
      <c r="G2015" s="17" t="n"/>
    </row>
    <row r="2016">
      <c r="A2016" s="16" t="n"/>
      <c r="B2016" s="17" t="n"/>
      <c r="C2016" s="18">
        <f>IF(B2016="","",IFERROR(INDEX('Your items'!$B$6:$B$205,MATCH(B2016,'Your items'!$A$6:$A$205,0)),"Unknown SKU"))</f>
        <v/>
      </c>
      <c r="D2016" s="17" t="n"/>
      <c r="E2016" s="19" t="n"/>
      <c r="F2016" s="20">
        <f>IF(OR(B2016="",E2016=""),"",IF(D2016="Sold",-ABS(E2016),IF(D2016="Adjustment",E2016,ABS(E2016))))</f>
        <v/>
      </c>
      <c r="G2016" s="17" t="n"/>
    </row>
    <row r="2017">
      <c r="A2017" s="16" t="n"/>
      <c r="B2017" s="17" t="n"/>
      <c r="C2017" s="18">
        <f>IF(B2017="","",IFERROR(INDEX('Your items'!$B$6:$B$205,MATCH(B2017,'Your items'!$A$6:$A$205,0)),"Unknown SKU"))</f>
        <v/>
      </c>
      <c r="D2017" s="17" t="n"/>
      <c r="E2017" s="19" t="n"/>
      <c r="F2017" s="20">
        <f>IF(OR(B2017="",E2017=""),"",IF(D2017="Sold",-ABS(E2017),IF(D2017="Adjustment",E2017,ABS(E2017))))</f>
        <v/>
      </c>
      <c r="G2017" s="17" t="n"/>
    </row>
    <row r="2018">
      <c r="A2018" s="16" t="n"/>
      <c r="B2018" s="17" t="n"/>
      <c r="C2018" s="18">
        <f>IF(B2018="","",IFERROR(INDEX('Your items'!$B$6:$B$205,MATCH(B2018,'Your items'!$A$6:$A$205,0)),"Unknown SKU"))</f>
        <v/>
      </c>
      <c r="D2018" s="17" t="n"/>
      <c r="E2018" s="19" t="n"/>
      <c r="F2018" s="20">
        <f>IF(OR(B2018="",E2018=""),"",IF(D2018="Sold",-ABS(E2018),IF(D2018="Adjustment",E2018,ABS(E2018))))</f>
        <v/>
      </c>
      <c r="G2018" s="17" t="n"/>
    </row>
    <row r="2019">
      <c r="A2019" s="16" t="n"/>
      <c r="B2019" s="17" t="n"/>
      <c r="C2019" s="18">
        <f>IF(B2019="","",IFERROR(INDEX('Your items'!$B$6:$B$205,MATCH(B2019,'Your items'!$A$6:$A$205,0)),"Unknown SKU"))</f>
        <v/>
      </c>
      <c r="D2019" s="17" t="n"/>
      <c r="E2019" s="19" t="n"/>
      <c r="F2019" s="20">
        <f>IF(OR(B2019="",E2019=""),"",IF(D2019="Sold",-ABS(E2019),IF(D2019="Adjustment",E2019,ABS(E2019))))</f>
        <v/>
      </c>
      <c r="G2019" s="17" t="n"/>
    </row>
    <row r="2020">
      <c r="A2020" s="16" t="n"/>
      <c r="B2020" s="17" t="n"/>
      <c r="C2020" s="18">
        <f>IF(B2020="","",IFERROR(INDEX('Your items'!$B$6:$B$205,MATCH(B2020,'Your items'!$A$6:$A$205,0)),"Unknown SKU"))</f>
        <v/>
      </c>
      <c r="D2020" s="17" t="n"/>
      <c r="E2020" s="19" t="n"/>
      <c r="F2020" s="20">
        <f>IF(OR(B2020="",E2020=""),"",IF(D2020="Sold",-ABS(E2020),IF(D2020="Adjustment",E2020,ABS(E2020))))</f>
        <v/>
      </c>
      <c r="G2020" s="17" t="n"/>
    </row>
    <row r="2021">
      <c r="A2021" s="16" t="n"/>
      <c r="B2021" s="17" t="n"/>
      <c r="C2021" s="18">
        <f>IF(B2021="","",IFERROR(INDEX('Your items'!$B$6:$B$205,MATCH(B2021,'Your items'!$A$6:$A$205,0)),"Unknown SKU"))</f>
        <v/>
      </c>
      <c r="D2021" s="17" t="n"/>
      <c r="E2021" s="19" t="n"/>
      <c r="F2021" s="20">
        <f>IF(OR(B2021="",E2021=""),"",IF(D2021="Sold",-ABS(E2021),IF(D2021="Adjustment",E2021,ABS(E2021))))</f>
        <v/>
      </c>
      <c r="G2021" s="17" t="n"/>
    </row>
    <row r="2022">
      <c r="A2022" s="16" t="n"/>
      <c r="B2022" s="17" t="n"/>
      <c r="C2022" s="18">
        <f>IF(B2022="","",IFERROR(INDEX('Your items'!$B$6:$B$205,MATCH(B2022,'Your items'!$A$6:$A$205,0)),"Unknown SKU"))</f>
        <v/>
      </c>
      <c r="D2022" s="17" t="n"/>
      <c r="E2022" s="19" t="n"/>
      <c r="F2022" s="20">
        <f>IF(OR(B2022="",E2022=""),"",IF(D2022="Sold",-ABS(E2022),IF(D2022="Adjustment",E2022,ABS(E2022))))</f>
        <v/>
      </c>
      <c r="G2022" s="17" t="n"/>
    </row>
    <row r="2023">
      <c r="A2023" s="16" t="n"/>
      <c r="B2023" s="17" t="n"/>
      <c r="C2023" s="18">
        <f>IF(B2023="","",IFERROR(INDEX('Your items'!$B$6:$B$205,MATCH(B2023,'Your items'!$A$6:$A$205,0)),"Unknown SKU"))</f>
        <v/>
      </c>
      <c r="D2023" s="17" t="n"/>
      <c r="E2023" s="19" t="n"/>
      <c r="F2023" s="20">
        <f>IF(OR(B2023="",E2023=""),"",IF(D2023="Sold",-ABS(E2023),IF(D2023="Adjustment",E2023,ABS(E2023))))</f>
        <v/>
      </c>
      <c r="G2023" s="17" t="n"/>
    </row>
    <row r="2024">
      <c r="A2024" s="16" t="n"/>
      <c r="B2024" s="17" t="n"/>
      <c r="C2024" s="18">
        <f>IF(B2024="","",IFERROR(INDEX('Your items'!$B$6:$B$205,MATCH(B2024,'Your items'!$A$6:$A$205,0)),"Unknown SKU"))</f>
        <v/>
      </c>
      <c r="D2024" s="17" t="n"/>
      <c r="E2024" s="19" t="n"/>
      <c r="F2024" s="20">
        <f>IF(OR(B2024="",E2024=""),"",IF(D2024="Sold",-ABS(E2024),IF(D2024="Adjustment",E2024,ABS(E2024))))</f>
        <v/>
      </c>
      <c r="G2024" s="17" t="n"/>
    </row>
    <row r="2025">
      <c r="A2025" s="16" t="n"/>
      <c r="B2025" s="17" t="n"/>
      <c r="C2025" s="18">
        <f>IF(B2025="","",IFERROR(INDEX('Your items'!$B$6:$B$205,MATCH(B2025,'Your items'!$A$6:$A$205,0)),"Unknown SKU"))</f>
        <v/>
      </c>
      <c r="D2025" s="17" t="n"/>
      <c r="E2025" s="19" t="n"/>
      <c r="F2025" s="20">
        <f>IF(OR(B2025="",E2025=""),"",IF(D2025="Sold",-ABS(E2025),IF(D2025="Adjustment",E2025,ABS(E2025))))</f>
        <v/>
      </c>
      <c r="G2025" s="17" t="n"/>
    </row>
    <row r="2026">
      <c r="A2026" s="16" t="n"/>
      <c r="B2026" s="17" t="n"/>
      <c r="C2026" s="18">
        <f>IF(B2026="","",IFERROR(INDEX('Your items'!$B$6:$B$205,MATCH(B2026,'Your items'!$A$6:$A$205,0)),"Unknown SKU"))</f>
        <v/>
      </c>
      <c r="D2026" s="17" t="n"/>
      <c r="E2026" s="19" t="n"/>
      <c r="F2026" s="20">
        <f>IF(OR(B2026="",E2026=""),"",IF(D2026="Sold",-ABS(E2026),IF(D2026="Adjustment",E2026,ABS(E2026))))</f>
        <v/>
      </c>
      <c r="G2026" s="17" t="n"/>
    </row>
    <row r="2027">
      <c r="A2027" s="16" t="n"/>
      <c r="B2027" s="17" t="n"/>
      <c r="C2027" s="18">
        <f>IF(B2027="","",IFERROR(INDEX('Your items'!$B$6:$B$205,MATCH(B2027,'Your items'!$A$6:$A$205,0)),"Unknown SKU"))</f>
        <v/>
      </c>
      <c r="D2027" s="17" t="n"/>
      <c r="E2027" s="19" t="n"/>
      <c r="F2027" s="20">
        <f>IF(OR(B2027="",E2027=""),"",IF(D2027="Sold",-ABS(E2027),IF(D2027="Adjustment",E2027,ABS(E2027))))</f>
        <v/>
      </c>
      <c r="G2027" s="17" t="n"/>
    </row>
    <row r="2028">
      <c r="A2028" s="16" t="n"/>
      <c r="B2028" s="17" t="n"/>
      <c r="C2028" s="18">
        <f>IF(B2028="","",IFERROR(INDEX('Your items'!$B$6:$B$205,MATCH(B2028,'Your items'!$A$6:$A$205,0)),"Unknown SKU"))</f>
        <v/>
      </c>
      <c r="D2028" s="17" t="n"/>
      <c r="E2028" s="19" t="n"/>
      <c r="F2028" s="20">
        <f>IF(OR(B2028="",E2028=""),"",IF(D2028="Sold",-ABS(E2028),IF(D2028="Adjustment",E2028,ABS(E2028))))</f>
        <v/>
      </c>
      <c r="G2028" s="17" t="n"/>
    </row>
    <row r="2029">
      <c r="A2029" s="16" t="n"/>
      <c r="B2029" s="17" t="n"/>
      <c r="C2029" s="18">
        <f>IF(B2029="","",IFERROR(INDEX('Your items'!$B$6:$B$205,MATCH(B2029,'Your items'!$A$6:$A$205,0)),"Unknown SKU"))</f>
        <v/>
      </c>
      <c r="D2029" s="17" t="n"/>
      <c r="E2029" s="19" t="n"/>
      <c r="F2029" s="20">
        <f>IF(OR(B2029="",E2029=""),"",IF(D2029="Sold",-ABS(E2029),IF(D2029="Adjustment",E2029,ABS(E2029))))</f>
        <v/>
      </c>
      <c r="G2029" s="17" t="n"/>
    </row>
    <row r="2030">
      <c r="A2030" s="16" t="n"/>
      <c r="B2030" s="17" t="n"/>
      <c r="C2030" s="18">
        <f>IF(B2030="","",IFERROR(INDEX('Your items'!$B$6:$B$205,MATCH(B2030,'Your items'!$A$6:$A$205,0)),"Unknown SKU"))</f>
        <v/>
      </c>
      <c r="D2030" s="17" t="n"/>
      <c r="E2030" s="19" t="n"/>
      <c r="F2030" s="20">
        <f>IF(OR(B2030="",E2030=""),"",IF(D2030="Sold",-ABS(E2030),IF(D2030="Adjustment",E2030,ABS(E2030))))</f>
        <v/>
      </c>
      <c r="G2030" s="17" t="n"/>
    </row>
    <row r="2031">
      <c r="A2031" s="16" t="n"/>
      <c r="B2031" s="17" t="n"/>
      <c r="C2031" s="18">
        <f>IF(B2031="","",IFERROR(INDEX('Your items'!$B$6:$B$205,MATCH(B2031,'Your items'!$A$6:$A$205,0)),"Unknown SKU"))</f>
        <v/>
      </c>
      <c r="D2031" s="17" t="n"/>
      <c r="E2031" s="19" t="n"/>
      <c r="F2031" s="20">
        <f>IF(OR(B2031="",E2031=""),"",IF(D2031="Sold",-ABS(E2031),IF(D2031="Adjustment",E2031,ABS(E2031))))</f>
        <v/>
      </c>
      <c r="G2031" s="17" t="n"/>
    </row>
    <row r="2032">
      <c r="A2032" s="16" t="n"/>
      <c r="B2032" s="17" t="n"/>
      <c r="C2032" s="18">
        <f>IF(B2032="","",IFERROR(INDEX('Your items'!$B$6:$B$205,MATCH(B2032,'Your items'!$A$6:$A$205,0)),"Unknown SKU"))</f>
        <v/>
      </c>
      <c r="D2032" s="17" t="n"/>
      <c r="E2032" s="19" t="n"/>
      <c r="F2032" s="20">
        <f>IF(OR(B2032="",E2032=""),"",IF(D2032="Sold",-ABS(E2032),IF(D2032="Adjustment",E2032,ABS(E2032))))</f>
        <v/>
      </c>
      <c r="G2032" s="17" t="n"/>
    </row>
    <row r="2033">
      <c r="A2033" s="16" t="n"/>
      <c r="B2033" s="17" t="n"/>
      <c r="C2033" s="18">
        <f>IF(B2033="","",IFERROR(INDEX('Your items'!$B$6:$B$205,MATCH(B2033,'Your items'!$A$6:$A$205,0)),"Unknown SKU"))</f>
        <v/>
      </c>
      <c r="D2033" s="17" t="n"/>
      <c r="E2033" s="19" t="n"/>
      <c r="F2033" s="20">
        <f>IF(OR(B2033="",E2033=""),"",IF(D2033="Sold",-ABS(E2033),IF(D2033="Adjustment",E2033,ABS(E2033))))</f>
        <v/>
      </c>
      <c r="G2033" s="17" t="n"/>
    </row>
    <row r="2034">
      <c r="A2034" s="16" t="n"/>
      <c r="B2034" s="17" t="n"/>
      <c r="C2034" s="18">
        <f>IF(B2034="","",IFERROR(INDEX('Your items'!$B$6:$B$205,MATCH(B2034,'Your items'!$A$6:$A$205,0)),"Unknown SKU"))</f>
        <v/>
      </c>
      <c r="D2034" s="17" t="n"/>
      <c r="E2034" s="19" t="n"/>
      <c r="F2034" s="20">
        <f>IF(OR(B2034="",E2034=""),"",IF(D2034="Sold",-ABS(E2034),IF(D2034="Adjustment",E2034,ABS(E2034))))</f>
        <v/>
      </c>
      <c r="G2034" s="17" t="n"/>
    </row>
    <row r="2035">
      <c r="A2035" s="16" t="n"/>
      <c r="B2035" s="17" t="n"/>
      <c r="C2035" s="18">
        <f>IF(B2035="","",IFERROR(INDEX('Your items'!$B$6:$B$205,MATCH(B2035,'Your items'!$A$6:$A$205,0)),"Unknown SKU"))</f>
        <v/>
      </c>
      <c r="D2035" s="17" t="n"/>
      <c r="E2035" s="19" t="n"/>
      <c r="F2035" s="20">
        <f>IF(OR(B2035="",E2035=""),"",IF(D2035="Sold",-ABS(E2035),IF(D2035="Adjustment",E2035,ABS(E2035))))</f>
        <v/>
      </c>
      <c r="G2035" s="17" t="n"/>
    </row>
    <row r="2036">
      <c r="A2036" s="16" t="n"/>
      <c r="B2036" s="17" t="n"/>
      <c r="C2036" s="18">
        <f>IF(B2036="","",IFERROR(INDEX('Your items'!$B$6:$B$205,MATCH(B2036,'Your items'!$A$6:$A$205,0)),"Unknown SKU"))</f>
        <v/>
      </c>
      <c r="D2036" s="17" t="n"/>
      <c r="E2036" s="19" t="n"/>
      <c r="F2036" s="20">
        <f>IF(OR(B2036="",E2036=""),"",IF(D2036="Sold",-ABS(E2036),IF(D2036="Adjustment",E2036,ABS(E2036))))</f>
        <v/>
      </c>
      <c r="G2036" s="17" t="n"/>
    </row>
    <row r="2037">
      <c r="A2037" s="16" t="n"/>
      <c r="B2037" s="17" t="n"/>
      <c r="C2037" s="18">
        <f>IF(B2037="","",IFERROR(INDEX('Your items'!$B$6:$B$205,MATCH(B2037,'Your items'!$A$6:$A$205,0)),"Unknown SKU"))</f>
        <v/>
      </c>
      <c r="D2037" s="17" t="n"/>
      <c r="E2037" s="19" t="n"/>
      <c r="F2037" s="20">
        <f>IF(OR(B2037="",E2037=""),"",IF(D2037="Sold",-ABS(E2037),IF(D2037="Adjustment",E2037,ABS(E2037))))</f>
        <v/>
      </c>
      <c r="G2037" s="17" t="n"/>
    </row>
    <row r="2038">
      <c r="A2038" s="16" t="n"/>
      <c r="B2038" s="17" t="n"/>
      <c r="C2038" s="18">
        <f>IF(B2038="","",IFERROR(INDEX('Your items'!$B$6:$B$205,MATCH(B2038,'Your items'!$A$6:$A$205,0)),"Unknown SKU"))</f>
        <v/>
      </c>
      <c r="D2038" s="17" t="n"/>
      <c r="E2038" s="19" t="n"/>
      <c r="F2038" s="20">
        <f>IF(OR(B2038="",E2038=""),"",IF(D2038="Sold",-ABS(E2038),IF(D2038="Adjustment",E2038,ABS(E2038))))</f>
        <v/>
      </c>
      <c r="G2038" s="17" t="n"/>
    </row>
    <row r="2039">
      <c r="A2039" s="16" t="n"/>
      <c r="B2039" s="17" t="n"/>
      <c r="C2039" s="18">
        <f>IF(B2039="","",IFERROR(INDEX('Your items'!$B$6:$B$205,MATCH(B2039,'Your items'!$A$6:$A$205,0)),"Unknown SKU"))</f>
        <v/>
      </c>
      <c r="D2039" s="17" t="n"/>
      <c r="E2039" s="19" t="n"/>
      <c r="F2039" s="20">
        <f>IF(OR(B2039="",E2039=""),"",IF(D2039="Sold",-ABS(E2039),IF(D2039="Adjustment",E2039,ABS(E2039))))</f>
        <v/>
      </c>
      <c r="G2039" s="17" t="n"/>
    </row>
    <row r="2040">
      <c r="A2040" s="16" t="n"/>
      <c r="B2040" s="17" t="n"/>
      <c r="C2040" s="18">
        <f>IF(B2040="","",IFERROR(INDEX('Your items'!$B$6:$B$205,MATCH(B2040,'Your items'!$A$6:$A$205,0)),"Unknown SKU"))</f>
        <v/>
      </c>
      <c r="D2040" s="17" t="n"/>
      <c r="E2040" s="19" t="n"/>
      <c r="F2040" s="20">
        <f>IF(OR(B2040="",E2040=""),"",IF(D2040="Sold",-ABS(E2040),IF(D2040="Adjustment",E2040,ABS(E2040))))</f>
        <v/>
      </c>
      <c r="G2040" s="17" t="n"/>
    </row>
    <row r="2041">
      <c r="A2041" s="16" t="n"/>
      <c r="B2041" s="17" t="n"/>
      <c r="C2041" s="18">
        <f>IF(B2041="","",IFERROR(INDEX('Your items'!$B$6:$B$205,MATCH(B2041,'Your items'!$A$6:$A$205,0)),"Unknown SKU"))</f>
        <v/>
      </c>
      <c r="D2041" s="17" t="n"/>
      <c r="E2041" s="19" t="n"/>
      <c r="F2041" s="20">
        <f>IF(OR(B2041="",E2041=""),"",IF(D2041="Sold",-ABS(E2041),IF(D2041="Adjustment",E2041,ABS(E2041))))</f>
        <v/>
      </c>
      <c r="G2041" s="17" t="n"/>
    </row>
    <row r="2042">
      <c r="A2042" s="16" t="n"/>
      <c r="B2042" s="17" t="n"/>
      <c r="C2042" s="18">
        <f>IF(B2042="","",IFERROR(INDEX('Your items'!$B$6:$B$205,MATCH(B2042,'Your items'!$A$6:$A$205,0)),"Unknown SKU"))</f>
        <v/>
      </c>
      <c r="D2042" s="17" t="n"/>
      <c r="E2042" s="19" t="n"/>
      <c r="F2042" s="20">
        <f>IF(OR(B2042="",E2042=""),"",IF(D2042="Sold",-ABS(E2042),IF(D2042="Adjustment",E2042,ABS(E2042))))</f>
        <v/>
      </c>
      <c r="G2042" s="17" t="n"/>
    </row>
    <row r="2043">
      <c r="A2043" s="16" t="n"/>
      <c r="B2043" s="17" t="n"/>
      <c r="C2043" s="18">
        <f>IF(B2043="","",IFERROR(INDEX('Your items'!$B$6:$B$205,MATCH(B2043,'Your items'!$A$6:$A$205,0)),"Unknown SKU"))</f>
        <v/>
      </c>
      <c r="D2043" s="17" t="n"/>
      <c r="E2043" s="19" t="n"/>
      <c r="F2043" s="20">
        <f>IF(OR(B2043="",E2043=""),"",IF(D2043="Sold",-ABS(E2043),IF(D2043="Adjustment",E2043,ABS(E2043))))</f>
        <v/>
      </c>
      <c r="G2043" s="17" t="n"/>
    </row>
    <row r="2044">
      <c r="A2044" s="16" t="n"/>
      <c r="B2044" s="17" t="n"/>
      <c r="C2044" s="18">
        <f>IF(B2044="","",IFERROR(INDEX('Your items'!$B$6:$B$205,MATCH(B2044,'Your items'!$A$6:$A$205,0)),"Unknown SKU"))</f>
        <v/>
      </c>
      <c r="D2044" s="17" t="n"/>
      <c r="E2044" s="19" t="n"/>
      <c r="F2044" s="20">
        <f>IF(OR(B2044="",E2044=""),"",IF(D2044="Sold",-ABS(E2044),IF(D2044="Adjustment",E2044,ABS(E2044))))</f>
        <v/>
      </c>
      <c r="G2044" s="17" t="n"/>
    </row>
    <row r="2045">
      <c r="A2045" s="16" t="n"/>
      <c r="B2045" s="17" t="n"/>
      <c r="C2045" s="18">
        <f>IF(B2045="","",IFERROR(INDEX('Your items'!$B$6:$B$205,MATCH(B2045,'Your items'!$A$6:$A$205,0)),"Unknown SKU"))</f>
        <v/>
      </c>
      <c r="D2045" s="17" t="n"/>
      <c r="E2045" s="19" t="n"/>
      <c r="F2045" s="20">
        <f>IF(OR(B2045="",E2045=""),"",IF(D2045="Sold",-ABS(E2045),IF(D2045="Adjustment",E2045,ABS(E2045))))</f>
        <v/>
      </c>
      <c r="G2045" s="17" t="n"/>
    </row>
    <row r="2046">
      <c r="A2046" s="16" t="n"/>
      <c r="B2046" s="17" t="n"/>
      <c r="C2046" s="18">
        <f>IF(B2046="","",IFERROR(INDEX('Your items'!$B$6:$B$205,MATCH(B2046,'Your items'!$A$6:$A$205,0)),"Unknown SKU"))</f>
        <v/>
      </c>
      <c r="D2046" s="17" t="n"/>
      <c r="E2046" s="19" t="n"/>
      <c r="F2046" s="20">
        <f>IF(OR(B2046="",E2046=""),"",IF(D2046="Sold",-ABS(E2046),IF(D2046="Adjustment",E2046,ABS(E2046))))</f>
        <v/>
      </c>
      <c r="G2046" s="17" t="n"/>
    </row>
    <row r="2047">
      <c r="A2047" s="16" t="n"/>
      <c r="B2047" s="17" t="n"/>
      <c r="C2047" s="18">
        <f>IF(B2047="","",IFERROR(INDEX('Your items'!$B$6:$B$205,MATCH(B2047,'Your items'!$A$6:$A$205,0)),"Unknown SKU"))</f>
        <v/>
      </c>
      <c r="D2047" s="17" t="n"/>
      <c r="E2047" s="19" t="n"/>
      <c r="F2047" s="20">
        <f>IF(OR(B2047="",E2047=""),"",IF(D2047="Sold",-ABS(E2047),IF(D2047="Adjustment",E2047,ABS(E2047))))</f>
        <v/>
      </c>
      <c r="G2047" s="17" t="n"/>
    </row>
    <row r="2048">
      <c r="A2048" s="16" t="n"/>
      <c r="B2048" s="17" t="n"/>
      <c r="C2048" s="18">
        <f>IF(B2048="","",IFERROR(INDEX('Your items'!$B$6:$B$205,MATCH(B2048,'Your items'!$A$6:$A$205,0)),"Unknown SKU"))</f>
        <v/>
      </c>
      <c r="D2048" s="17" t="n"/>
      <c r="E2048" s="19" t="n"/>
      <c r="F2048" s="20">
        <f>IF(OR(B2048="",E2048=""),"",IF(D2048="Sold",-ABS(E2048),IF(D2048="Adjustment",E2048,ABS(E2048))))</f>
        <v/>
      </c>
      <c r="G2048" s="17" t="n"/>
    </row>
    <row r="2049">
      <c r="A2049" s="16" t="n"/>
      <c r="B2049" s="17" t="n"/>
      <c r="C2049" s="18">
        <f>IF(B2049="","",IFERROR(INDEX('Your items'!$B$6:$B$205,MATCH(B2049,'Your items'!$A$6:$A$205,0)),"Unknown SKU"))</f>
        <v/>
      </c>
      <c r="D2049" s="17" t="n"/>
      <c r="E2049" s="19" t="n"/>
      <c r="F2049" s="20">
        <f>IF(OR(B2049="",E2049=""),"",IF(D2049="Sold",-ABS(E2049),IF(D2049="Adjustment",E2049,ABS(E2049))))</f>
        <v/>
      </c>
      <c r="G2049" s="17" t="n"/>
    </row>
    <row r="2050">
      <c r="A2050" s="16" t="n"/>
      <c r="B2050" s="17" t="n"/>
      <c r="C2050" s="18">
        <f>IF(B2050="","",IFERROR(INDEX('Your items'!$B$6:$B$205,MATCH(B2050,'Your items'!$A$6:$A$205,0)),"Unknown SKU"))</f>
        <v/>
      </c>
      <c r="D2050" s="17" t="n"/>
      <c r="E2050" s="19" t="n"/>
      <c r="F2050" s="20">
        <f>IF(OR(B2050="",E2050=""),"",IF(D2050="Sold",-ABS(E2050),IF(D2050="Adjustment",E2050,ABS(E2050))))</f>
        <v/>
      </c>
      <c r="G2050" s="17" t="n"/>
    </row>
    <row r="2051">
      <c r="A2051" s="16" t="n"/>
      <c r="B2051" s="17" t="n"/>
      <c r="C2051" s="18">
        <f>IF(B2051="","",IFERROR(INDEX('Your items'!$B$6:$B$205,MATCH(B2051,'Your items'!$A$6:$A$205,0)),"Unknown SKU"))</f>
        <v/>
      </c>
      <c r="D2051" s="17" t="n"/>
      <c r="E2051" s="19" t="n"/>
      <c r="F2051" s="20">
        <f>IF(OR(B2051="",E2051=""),"",IF(D2051="Sold",-ABS(E2051),IF(D2051="Adjustment",E2051,ABS(E2051))))</f>
        <v/>
      </c>
      <c r="G2051" s="17" t="n"/>
    </row>
    <row r="2052">
      <c r="A2052" s="16" t="n"/>
      <c r="B2052" s="17" t="n"/>
      <c r="C2052" s="18">
        <f>IF(B2052="","",IFERROR(INDEX('Your items'!$B$6:$B$205,MATCH(B2052,'Your items'!$A$6:$A$205,0)),"Unknown SKU"))</f>
        <v/>
      </c>
      <c r="D2052" s="17" t="n"/>
      <c r="E2052" s="19" t="n"/>
      <c r="F2052" s="20">
        <f>IF(OR(B2052="",E2052=""),"",IF(D2052="Sold",-ABS(E2052),IF(D2052="Adjustment",E2052,ABS(E2052))))</f>
        <v/>
      </c>
      <c r="G2052" s="17" t="n"/>
    </row>
    <row r="2053">
      <c r="A2053" s="16" t="n"/>
      <c r="B2053" s="17" t="n"/>
      <c r="C2053" s="18">
        <f>IF(B2053="","",IFERROR(INDEX('Your items'!$B$6:$B$205,MATCH(B2053,'Your items'!$A$6:$A$205,0)),"Unknown SKU"))</f>
        <v/>
      </c>
      <c r="D2053" s="17" t="n"/>
      <c r="E2053" s="19" t="n"/>
      <c r="F2053" s="20">
        <f>IF(OR(B2053="",E2053=""),"",IF(D2053="Sold",-ABS(E2053),IF(D2053="Adjustment",E2053,ABS(E2053))))</f>
        <v/>
      </c>
      <c r="G2053" s="17" t="n"/>
    </row>
    <row r="2054">
      <c r="A2054" s="16" t="n"/>
      <c r="B2054" s="17" t="n"/>
      <c r="C2054" s="18">
        <f>IF(B2054="","",IFERROR(INDEX('Your items'!$B$6:$B$205,MATCH(B2054,'Your items'!$A$6:$A$205,0)),"Unknown SKU"))</f>
        <v/>
      </c>
      <c r="D2054" s="17" t="n"/>
      <c r="E2054" s="19" t="n"/>
      <c r="F2054" s="20">
        <f>IF(OR(B2054="",E2054=""),"",IF(D2054="Sold",-ABS(E2054),IF(D2054="Adjustment",E2054,ABS(E2054))))</f>
        <v/>
      </c>
      <c r="G2054" s="17" t="n"/>
    </row>
    <row r="2055">
      <c r="A2055" s="16" t="n"/>
      <c r="B2055" s="17" t="n"/>
      <c r="C2055" s="18">
        <f>IF(B2055="","",IFERROR(INDEX('Your items'!$B$6:$B$205,MATCH(B2055,'Your items'!$A$6:$A$205,0)),"Unknown SKU"))</f>
        <v/>
      </c>
      <c r="D2055" s="17" t="n"/>
      <c r="E2055" s="19" t="n"/>
      <c r="F2055" s="20">
        <f>IF(OR(B2055="",E2055=""),"",IF(D2055="Sold",-ABS(E2055),IF(D2055="Adjustment",E2055,ABS(E2055))))</f>
        <v/>
      </c>
      <c r="G2055" s="17" t="n"/>
    </row>
    <row r="2056">
      <c r="A2056" s="16" t="n"/>
      <c r="B2056" s="17" t="n"/>
      <c r="C2056" s="18">
        <f>IF(B2056="","",IFERROR(INDEX('Your items'!$B$6:$B$205,MATCH(B2056,'Your items'!$A$6:$A$205,0)),"Unknown SKU"))</f>
        <v/>
      </c>
      <c r="D2056" s="17" t="n"/>
      <c r="E2056" s="19" t="n"/>
      <c r="F2056" s="20">
        <f>IF(OR(B2056="",E2056=""),"",IF(D2056="Sold",-ABS(E2056),IF(D2056="Adjustment",E2056,ABS(E2056))))</f>
        <v/>
      </c>
      <c r="G2056" s="17" t="n"/>
    </row>
    <row r="2057">
      <c r="A2057" s="16" t="n"/>
      <c r="B2057" s="17" t="n"/>
      <c r="C2057" s="18">
        <f>IF(B2057="","",IFERROR(INDEX('Your items'!$B$6:$B$205,MATCH(B2057,'Your items'!$A$6:$A$205,0)),"Unknown SKU"))</f>
        <v/>
      </c>
      <c r="D2057" s="17" t="n"/>
      <c r="E2057" s="19" t="n"/>
      <c r="F2057" s="20">
        <f>IF(OR(B2057="",E2057=""),"",IF(D2057="Sold",-ABS(E2057),IF(D2057="Adjustment",E2057,ABS(E2057))))</f>
        <v/>
      </c>
      <c r="G2057" s="17" t="n"/>
    </row>
    <row r="2058">
      <c r="A2058" s="16" t="n"/>
      <c r="B2058" s="17" t="n"/>
      <c r="C2058" s="18">
        <f>IF(B2058="","",IFERROR(INDEX('Your items'!$B$6:$B$205,MATCH(B2058,'Your items'!$A$6:$A$205,0)),"Unknown SKU"))</f>
        <v/>
      </c>
      <c r="D2058" s="17" t="n"/>
      <c r="E2058" s="19" t="n"/>
      <c r="F2058" s="20">
        <f>IF(OR(B2058="",E2058=""),"",IF(D2058="Sold",-ABS(E2058),IF(D2058="Adjustment",E2058,ABS(E2058))))</f>
        <v/>
      </c>
      <c r="G2058" s="17" t="n"/>
    </row>
    <row r="2059">
      <c r="A2059" s="16" t="n"/>
      <c r="B2059" s="17" t="n"/>
      <c r="C2059" s="18">
        <f>IF(B2059="","",IFERROR(INDEX('Your items'!$B$6:$B$205,MATCH(B2059,'Your items'!$A$6:$A$205,0)),"Unknown SKU"))</f>
        <v/>
      </c>
      <c r="D2059" s="17" t="n"/>
      <c r="E2059" s="19" t="n"/>
      <c r="F2059" s="20">
        <f>IF(OR(B2059="",E2059=""),"",IF(D2059="Sold",-ABS(E2059),IF(D2059="Adjustment",E2059,ABS(E2059))))</f>
        <v/>
      </c>
      <c r="G2059" s="17" t="n"/>
    </row>
    <row r="2060">
      <c r="A2060" s="16" t="n"/>
      <c r="B2060" s="17" t="n"/>
      <c r="C2060" s="18">
        <f>IF(B2060="","",IFERROR(INDEX('Your items'!$B$6:$B$205,MATCH(B2060,'Your items'!$A$6:$A$205,0)),"Unknown SKU"))</f>
        <v/>
      </c>
      <c r="D2060" s="17" t="n"/>
      <c r="E2060" s="19" t="n"/>
      <c r="F2060" s="20">
        <f>IF(OR(B2060="",E2060=""),"",IF(D2060="Sold",-ABS(E2060),IF(D2060="Adjustment",E2060,ABS(E2060))))</f>
        <v/>
      </c>
      <c r="G2060" s="17" t="n"/>
    </row>
    <row r="2061">
      <c r="A2061" s="16" t="n"/>
      <c r="B2061" s="17" t="n"/>
      <c r="C2061" s="18">
        <f>IF(B2061="","",IFERROR(INDEX('Your items'!$B$6:$B$205,MATCH(B2061,'Your items'!$A$6:$A$205,0)),"Unknown SKU"))</f>
        <v/>
      </c>
      <c r="D2061" s="17" t="n"/>
      <c r="E2061" s="19" t="n"/>
      <c r="F2061" s="20">
        <f>IF(OR(B2061="",E2061=""),"",IF(D2061="Sold",-ABS(E2061),IF(D2061="Adjustment",E2061,ABS(E2061))))</f>
        <v/>
      </c>
      <c r="G2061" s="17" t="n"/>
    </row>
    <row r="2062">
      <c r="A2062" s="16" t="n"/>
      <c r="B2062" s="17" t="n"/>
      <c r="C2062" s="18">
        <f>IF(B2062="","",IFERROR(INDEX('Your items'!$B$6:$B$205,MATCH(B2062,'Your items'!$A$6:$A$205,0)),"Unknown SKU"))</f>
        <v/>
      </c>
      <c r="D2062" s="17" t="n"/>
      <c r="E2062" s="19" t="n"/>
      <c r="F2062" s="20">
        <f>IF(OR(B2062="",E2062=""),"",IF(D2062="Sold",-ABS(E2062),IF(D2062="Adjustment",E2062,ABS(E2062))))</f>
        <v/>
      </c>
      <c r="G2062" s="17" t="n"/>
    </row>
    <row r="2063">
      <c r="A2063" s="16" t="n"/>
      <c r="B2063" s="17" t="n"/>
      <c r="C2063" s="18">
        <f>IF(B2063="","",IFERROR(INDEX('Your items'!$B$6:$B$205,MATCH(B2063,'Your items'!$A$6:$A$205,0)),"Unknown SKU"))</f>
        <v/>
      </c>
      <c r="D2063" s="17" t="n"/>
      <c r="E2063" s="19" t="n"/>
      <c r="F2063" s="20">
        <f>IF(OR(B2063="",E2063=""),"",IF(D2063="Sold",-ABS(E2063),IF(D2063="Adjustment",E2063,ABS(E2063))))</f>
        <v/>
      </c>
      <c r="G2063" s="17" t="n"/>
    </row>
    <row r="2064">
      <c r="A2064" s="16" t="n"/>
      <c r="B2064" s="17" t="n"/>
      <c r="C2064" s="18">
        <f>IF(B2064="","",IFERROR(INDEX('Your items'!$B$6:$B$205,MATCH(B2064,'Your items'!$A$6:$A$205,0)),"Unknown SKU"))</f>
        <v/>
      </c>
      <c r="D2064" s="17" t="n"/>
      <c r="E2064" s="19" t="n"/>
      <c r="F2064" s="20">
        <f>IF(OR(B2064="",E2064=""),"",IF(D2064="Sold",-ABS(E2064),IF(D2064="Adjustment",E2064,ABS(E2064))))</f>
        <v/>
      </c>
      <c r="G2064" s="17" t="n"/>
    </row>
    <row r="2065">
      <c r="A2065" s="16" t="n"/>
      <c r="B2065" s="17" t="n"/>
      <c r="C2065" s="18">
        <f>IF(B2065="","",IFERROR(INDEX('Your items'!$B$6:$B$205,MATCH(B2065,'Your items'!$A$6:$A$205,0)),"Unknown SKU"))</f>
        <v/>
      </c>
      <c r="D2065" s="17" t="n"/>
      <c r="E2065" s="19" t="n"/>
      <c r="F2065" s="20">
        <f>IF(OR(B2065="",E2065=""),"",IF(D2065="Sold",-ABS(E2065),IF(D2065="Adjustment",E2065,ABS(E2065))))</f>
        <v/>
      </c>
      <c r="G2065" s="17" t="n"/>
    </row>
    <row r="2066">
      <c r="A2066" s="16" t="n"/>
      <c r="B2066" s="17" t="n"/>
      <c r="C2066" s="18">
        <f>IF(B2066="","",IFERROR(INDEX('Your items'!$B$6:$B$205,MATCH(B2066,'Your items'!$A$6:$A$205,0)),"Unknown SKU"))</f>
        <v/>
      </c>
      <c r="D2066" s="17" t="n"/>
      <c r="E2066" s="19" t="n"/>
      <c r="F2066" s="20">
        <f>IF(OR(B2066="",E2066=""),"",IF(D2066="Sold",-ABS(E2066),IF(D2066="Adjustment",E2066,ABS(E2066))))</f>
        <v/>
      </c>
      <c r="G2066" s="17" t="n"/>
    </row>
    <row r="2067">
      <c r="A2067" s="16" t="n"/>
      <c r="B2067" s="17" t="n"/>
      <c r="C2067" s="18">
        <f>IF(B2067="","",IFERROR(INDEX('Your items'!$B$6:$B$205,MATCH(B2067,'Your items'!$A$6:$A$205,0)),"Unknown SKU"))</f>
        <v/>
      </c>
      <c r="D2067" s="17" t="n"/>
      <c r="E2067" s="19" t="n"/>
      <c r="F2067" s="20">
        <f>IF(OR(B2067="",E2067=""),"",IF(D2067="Sold",-ABS(E2067),IF(D2067="Adjustment",E2067,ABS(E2067))))</f>
        <v/>
      </c>
      <c r="G2067" s="17" t="n"/>
    </row>
    <row r="2068">
      <c r="A2068" s="16" t="n"/>
      <c r="B2068" s="17" t="n"/>
      <c r="C2068" s="18">
        <f>IF(B2068="","",IFERROR(INDEX('Your items'!$B$6:$B$205,MATCH(B2068,'Your items'!$A$6:$A$205,0)),"Unknown SKU"))</f>
        <v/>
      </c>
      <c r="D2068" s="17" t="n"/>
      <c r="E2068" s="19" t="n"/>
      <c r="F2068" s="20">
        <f>IF(OR(B2068="",E2068=""),"",IF(D2068="Sold",-ABS(E2068),IF(D2068="Adjustment",E2068,ABS(E2068))))</f>
        <v/>
      </c>
      <c r="G2068" s="17" t="n"/>
    </row>
    <row r="2069">
      <c r="A2069" s="16" t="n"/>
      <c r="B2069" s="17" t="n"/>
      <c r="C2069" s="18">
        <f>IF(B2069="","",IFERROR(INDEX('Your items'!$B$6:$B$205,MATCH(B2069,'Your items'!$A$6:$A$205,0)),"Unknown SKU"))</f>
        <v/>
      </c>
      <c r="D2069" s="17" t="n"/>
      <c r="E2069" s="19" t="n"/>
      <c r="F2069" s="20">
        <f>IF(OR(B2069="",E2069=""),"",IF(D2069="Sold",-ABS(E2069),IF(D2069="Adjustment",E2069,ABS(E2069))))</f>
        <v/>
      </c>
      <c r="G2069" s="17" t="n"/>
    </row>
    <row r="2070">
      <c r="A2070" s="16" t="n"/>
      <c r="B2070" s="17" t="n"/>
      <c r="C2070" s="18">
        <f>IF(B2070="","",IFERROR(INDEX('Your items'!$B$6:$B$205,MATCH(B2070,'Your items'!$A$6:$A$205,0)),"Unknown SKU"))</f>
        <v/>
      </c>
      <c r="D2070" s="17" t="n"/>
      <c r="E2070" s="19" t="n"/>
      <c r="F2070" s="20">
        <f>IF(OR(B2070="",E2070=""),"",IF(D2070="Sold",-ABS(E2070),IF(D2070="Adjustment",E2070,ABS(E2070))))</f>
        <v/>
      </c>
      <c r="G2070" s="17" t="n"/>
    </row>
    <row r="2071">
      <c r="A2071" s="16" t="n"/>
      <c r="B2071" s="17" t="n"/>
      <c r="C2071" s="18">
        <f>IF(B2071="","",IFERROR(INDEX('Your items'!$B$6:$B$205,MATCH(B2071,'Your items'!$A$6:$A$205,0)),"Unknown SKU"))</f>
        <v/>
      </c>
      <c r="D2071" s="17" t="n"/>
      <c r="E2071" s="19" t="n"/>
      <c r="F2071" s="20">
        <f>IF(OR(B2071="",E2071=""),"",IF(D2071="Sold",-ABS(E2071),IF(D2071="Adjustment",E2071,ABS(E2071))))</f>
        <v/>
      </c>
      <c r="G2071" s="17" t="n"/>
    </row>
    <row r="2072">
      <c r="A2072" s="16" t="n"/>
      <c r="B2072" s="17" t="n"/>
      <c r="C2072" s="18">
        <f>IF(B2072="","",IFERROR(INDEX('Your items'!$B$6:$B$205,MATCH(B2072,'Your items'!$A$6:$A$205,0)),"Unknown SKU"))</f>
        <v/>
      </c>
      <c r="D2072" s="17" t="n"/>
      <c r="E2072" s="19" t="n"/>
      <c r="F2072" s="20">
        <f>IF(OR(B2072="",E2072=""),"",IF(D2072="Sold",-ABS(E2072),IF(D2072="Adjustment",E2072,ABS(E2072))))</f>
        <v/>
      </c>
      <c r="G2072" s="17" t="n"/>
    </row>
    <row r="2073">
      <c r="A2073" s="16" t="n"/>
      <c r="B2073" s="17" t="n"/>
      <c r="C2073" s="18">
        <f>IF(B2073="","",IFERROR(INDEX('Your items'!$B$6:$B$205,MATCH(B2073,'Your items'!$A$6:$A$205,0)),"Unknown SKU"))</f>
        <v/>
      </c>
      <c r="D2073" s="17" t="n"/>
      <c r="E2073" s="19" t="n"/>
      <c r="F2073" s="20">
        <f>IF(OR(B2073="",E2073=""),"",IF(D2073="Sold",-ABS(E2073),IF(D2073="Adjustment",E2073,ABS(E2073))))</f>
        <v/>
      </c>
      <c r="G2073" s="17" t="n"/>
    </row>
    <row r="2074">
      <c r="A2074" s="16" t="n"/>
      <c r="B2074" s="17" t="n"/>
      <c r="C2074" s="18">
        <f>IF(B2074="","",IFERROR(INDEX('Your items'!$B$6:$B$205,MATCH(B2074,'Your items'!$A$6:$A$205,0)),"Unknown SKU"))</f>
        <v/>
      </c>
      <c r="D2074" s="17" t="n"/>
      <c r="E2074" s="19" t="n"/>
      <c r="F2074" s="20">
        <f>IF(OR(B2074="",E2074=""),"",IF(D2074="Sold",-ABS(E2074),IF(D2074="Adjustment",E2074,ABS(E2074))))</f>
        <v/>
      </c>
      <c r="G2074" s="17" t="n"/>
    </row>
    <row r="2075">
      <c r="A2075" s="16" t="n"/>
      <c r="B2075" s="17" t="n"/>
      <c r="C2075" s="18">
        <f>IF(B2075="","",IFERROR(INDEX('Your items'!$B$6:$B$205,MATCH(B2075,'Your items'!$A$6:$A$205,0)),"Unknown SKU"))</f>
        <v/>
      </c>
      <c r="D2075" s="17" t="n"/>
      <c r="E2075" s="19" t="n"/>
      <c r="F2075" s="20">
        <f>IF(OR(B2075="",E2075=""),"",IF(D2075="Sold",-ABS(E2075),IF(D2075="Adjustment",E2075,ABS(E2075))))</f>
        <v/>
      </c>
      <c r="G2075" s="17" t="n"/>
    </row>
    <row r="2076">
      <c r="A2076" s="16" t="n"/>
      <c r="B2076" s="17" t="n"/>
      <c r="C2076" s="18">
        <f>IF(B2076="","",IFERROR(INDEX('Your items'!$B$6:$B$205,MATCH(B2076,'Your items'!$A$6:$A$205,0)),"Unknown SKU"))</f>
        <v/>
      </c>
      <c r="D2076" s="17" t="n"/>
      <c r="E2076" s="19" t="n"/>
      <c r="F2076" s="20">
        <f>IF(OR(B2076="",E2076=""),"",IF(D2076="Sold",-ABS(E2076),IF(D2076="Adjustment",E2076,ABS(E2076))))</f>
        <v/>
      </c>
      <c r="G2076" s="17" t="n"/>
    </row>
    <row r="2077">
      <c r="A2077" s="16" t="n"/>
      <c r="B2077" s="17" t="n"/>
      <c r="C2077" s="18">
        <f>IF(B2077="","",IFERROR(INDEX('Your items'!$B$6:$B$205,MATCH(B2077,'Your items'!$A$6:$A$205,0)),"Unknown SKU"))</f>
        <v/>
      </c>
      <c r="D2077" s="17" t="n"/>
      <c r="E2077" s="19" t="n"/>
      <c r="F2077" s="20">
        <f>IF(OR(B2077="",E2077=""),"",IF(D2077="Sold",-ABS(E2077),IF(D2077="Adjustment",E2077,ABS(E2077))))</f>
        <v/>
      </c>
      <c r="G2077" s="17" t="n"/>
    </row>
    <row r="2078">
      <c r="A2078" s="16" t="n"/>
      <c r="B2078" s="17" t="n"/>
      <c r="C2078" s="18">
        <f>IF(B2078="","",IFERROR(INDEX('Your items'!$B$6:$B$205,MATCH(B2078,'Your items'!$A$6:$A$205,0)),"Unknown SKU"))</f>
        <v/>
      </c>
      <c r="D2078" s="17" t="n"/>
      <c r="E2078" s="19" t="n"/>
      <c r="F2078" s="20">
        <f>IF(OR(B2078="",E2078=""),"",IF(D2078="Sold",-ABS(E2078),IF(D2078="Adjustment",E2078,ABS(E2078))))</f>
        <v/>
      </c>
      <c r="G2078" s="17" t="n"/>
    </row>
    <row r="2079">
      <c r="A2079" s="16" t="n"/>
      <c r="B2079" s="17" t="n"/>
      <c r="C2079" s="18">
        <f>IF(B2079="","",IFERROR(INDEX('Your items'!$B$6:$B$205,MATCH(B2079,'Your items'!$A$6:$A$205,0)),"Unknown SKU"))</f>
        <v/>
      </c>
      <c r="D2079" s="17" t="n"/>
      <c r="E2079" s="19" t="n"/>
      <c r="F2079" s="20">
        <f>IF(OR(B2079="",E2079=""),"",IF(D2079="Sold",-ABS(E2079),IF(D2079="Adjustment",E2079,ABS(E2079))))</f>
        <v/>
      </c>
      <c r="G2079" s="17" t="n"/>
    </row>
    <row r="2080">
      <c r="A2080" s="16" t="n"/>
      <c r="B2080" s="17" t="n"/>
      <c r="C2080" s="18">
        <f>IF(B2080="","",IFERROR(INDEX('Your items'!$B$6:$B$205,MATCH(B2080,'Your items'!$A$6:$A$205,0)),"Unknown SKU"))</f>
        <v/>
      </c>
      <c r="D2080" s="17" t="n"/>
      <c r="E2080" s="19" t="n"/>
      <c r="F2080" s="20">
        <f>IF(OR(B2080="",E2080=""),"",IF(D2080="Sold",-ABS(E2080),IF(D2080="Adjustment",E2080,ABS(E2080))))</f>
        <v/>
      </c>
      <c r="G2080" s="17" t="n"/>
    </row>
    <row r="2081">
      <c r="A2081" s="16" t="n"/>
      <c r="B2081" s="17" t="n"/>
      <c r="C2081" s="18">
        <f>IF(B2081="","",IFERROR(INDEX('Your items'!$B$6:$B$205,MATCH(B2081,'Your items'!$A$6:$A$205,0)),"Unknown SKU"))</f>
        <v/>
      </c>
      <c r="D2081" s="17" t="n"/>
      <c r="E2081" s="19" t="n"/>
      <c r="F2081" s="20">
        <f>IF(OR(B2081="",E2081=""),"",IF(D2081="Sold",-ABS(E2081),IF(D2081="Adjustment",E2081,ABS(E2081))))</f>
        <v/>
      </c>
      <c r="G2081" s="17" t="n"/>
    </row>
    <row r="2082">
      <c r="A2082" s="16" t="n"/>
      <c r="B2082" s="17" t="n"/>
      <c r="C2082" s="18">
        <f>IF(B2082="","",IFERROR(INDEX('Your items'!$B$6:$B$205,MATCH(B2082,'Your items'!$A$6:$A$205,0)),"Unknown SKU"))</f>
        <v/>
      </c>
      <c r="D2082" s="17" t="n"/>
      <c r="E2082" s="19" t="n"/>
      <c r="F2082" s="20">
        <f>IF(OR(B2082="",E2082=""),"",IF(D2082="Sold",-ABS(E2082),IF(D2082="Adjustment",E2082,ABS(E2082))))</f>
        <v/>
      </c>
      <c r="G2082" s="17" t="n"/>
    </row>
    <row r="2083">
      <c r="A2083" s="16" t="n"/>
      <c r="B2083" s="17" t="n"/>
      <c r="C2083" s="18">
        <f>IF(B2083="","",IFERROR(INDEX('Your items'!$B$6:$B$205,MATCH(B2083,'Your items'!$A$6:$A$205,0)),"Unknown SKU"))</f>
        <v/>
      </c>
      <c r="D2083" s="17" t="n"/>
      <c r="E2083" s="19" t="n"/>
      <c r="F2083" s="20">
        <f>IF(OR(B2083="",E2083=""),"",IF(D2083="Sold",-ABS(E2083),IF(D2083="Adjustment",E2083,ABS(E2083))))</f>
        <v/>
      </c>
      <c r="G2083" s="17" t="n"/>
    </row>
    <row r="2084">
      <c r="A2084" s="16" t="n"/>
      <c r="B2084" s="17" t="n"/>
      <c r="C2084" s="18">
        <f>IF(B2084="","",IFERROR(INDEX('Your items'!$B$6:$B$205,MATCH(B2084,'Your items'!$A$6:$A$205,0)),"Unknown SKU"))</f>
        <v/>
      </c>
      <c r="D2084" s="17" t="n"/>
      <c r="E2084" s="19" t="n"/>
      <c r="F2084" s="20">
        <f>IF(OR(B2084="",E2084=""),"",IF(D2084="Sold",-ABS(E2084),IF(D2084="Adjustment",E2084,ABS(E2084))))</f>
        <v/>
      </c>
      <c r="G2084" s="17" t="n"/>
    </row>
    <row r="2085">
      <c r="A2085" s="16" t="n"/>
      <c r="B2085" s="17" t="n"/>
      <c r="C2085" s="18">
        <f>IF(B2085="","",IFERROR(INDEX('Your items'!$B$6:$B$205,MATCH(B2085,'Your items'!$A$6:$A$205,0)),"Unknown SKU"))</f>
        <v/>
      </c>
      <c r="D2085" s="17" t="n"/>
      <c r="E2085" s="19" t="n"/>
      <c r="F2085" s="20">
        <f>IF(OR(B2085="",E2085=""),"",IF(D2085="Sold",-ABS(E2085),IF(D2085="Adjustment",E2085,ABS(E2085))))</f>
        <v/>
      </c>
      <c r="G2085" s="17" t="n"/>
    </row>
    <row r="2086">
      <c r="A2086" s="16" t="n"/>
      <c r="B2086" s="17" t="n"/>
      <c r="C2086" s="18">
        <f>IF(B2086="","",IFERROR(INDEX('Your items'!$B$6:$B$205,MATCH(B2086,'Your items'!$A$6:$A$205,0)),"Unknown SKU"))</f>
        <v/>
      </c>
      <c r="D2086" s="17" t="n"/>
      <c r="E2086" s="19" t="n"/>
      <c r="F2086" s="20">
        <f>IF(OR(B2086="",E2086=""),"",IF(D2086="Sold",-ABS(E2086),IF(D2086="Adjustment",E2086,ABS(E2086))))</f>
        <v/>
      </c>
      <c r="G2086" s="17" t="n"/>
    </row>
    <row r="2087">
      <c r="A2087" s="16" t="n"/>
      <c r="B2087" s="17" t="n"/>
      <c r="C2087" s="18">
        <f>IF(B2087="","",IFERROR(INDEX('Your items'!$B$6:$B$205,MATCH(B2087,'Your items'!$A$6:$A$205,0)),"Unknown SKU"))</f>
        <v/>
      </c>
      <c r="D2087" s="17" t="n"/>
      <c r="E2087" s="19" t="n"/>
      <c r="F2087" s="20">
        <f>IF(OR(B2087="",E2087=""),"",IF(D2087="Sold",-ABS(E2087),IF(D2087="Adjustment",E2087,ABS(E2087))))</f>
        <v/>
      </c>
      <c r="G2087" s="17" t="n"/>
    </row>
    <row r="2088">
      <c r="A2088" s="16" t="n"/>
      <c r="B2088" s="17" t="n"/>
      <c r="C2088" s="18">
        <f>IF(B2088="","",IFERROR(INDEX('Your items'!$B$6:$B$205,MATCH(B2088,'Your items'!$A$6:$A$205,0)),"Unknown SKU"))</f>
        <v/>
      </c>
      <c r="D2088" s="17" t="n"/>
      <c r="E2088" s="19" t="n"/>
      <c r="F2088" s="20">
        <f>IF(OR(B2088="",E2088=""),"",IF(D2088="Sold",-ABS(E2088),IF(D2088="Adjustment",E2088,ABS(E2088))))</f>
        <v/>
      </c>
      <c r="G2088" s="17" t="n"/>
    </row>
    <row r="2089">
      <c r="A2089" s="16" t="n"/>
      <c r="B2089" s="17" t="n"/>
      <c r="C2089" s="18">
        <f>IF(B2089="","",IFERROR(INDEX('Your items'!$B$6:$B$205,MATCH(B2089,'Your items'!$A$6:$A$205,0)),"Unknown SKU"))</f>
        <v/>
      </c>
      <c r="D2089" s="17" t="n"/>
      <c r="E2089" s="19" t="n"/>
      <c r="F2089" s="20">
        <f>IF(OR(B2089="",E2089=""),"",IF(D2089="Sold",-ABS(E2089),IF(D2089="Adjustment",E2089,ABS(E2089))))</f>
        <v/>
      </c>
      <c r="G2089" s="17" t="n"/>
    </row>
    <row r="2090">
      <c r="A2090" s="16" t="n"/>
      <c r="B2090" s="17" t="n"/>
      <c r="C2090" s="18">
        <f>IF(B2090="","",IFERROR(INDEX('Your items'!$B$6:$B$205,MATCH(B2090,'Your items'!$A$6:$A$205,0)),"Unknown SKU"))</f>
        <v/>
      </c>
      <c r="D2090" s="17" t="n"/>
      <c r="E2090" s="19" t="n"/>
      <c r="F2090" s="20">
        <f>IF(OR(B2090="",E2090=""),"",IF(D2090="Sold",-ABS(E2090),IF(D2090="Adjustment",E2090,ABS(E2090))))</f>
        <v/>
      </c>
      <c r="G2090" s="17" t="n"/>
    </row>
    <row r="2091">
      <c r="A2091" s="16" t="n"/>
      <c r="B2091" s="17" t="n"/>
      <c r="C2091" s="18">
        <f>IF(B2091="","",IFERROR(INDEX('Your items'!$B$6:$B$205,MATCH(B2091,'Your items'!$A$6:$A$205,0)),"Unknown SKU"))</f>
        <v/>
      </c>
      <c r="D2091" s="17" t="n"/>
      <c r="E2091" s="19" t="n"/>
      <c r="F2091" s="20">
        <f>IF(OR(B2091="",E2091=""),"",IF(D2091="Sold",-ABS(E2091),IF(D2091="Adjustment",E2091,ABS(E2091))))</f>
        <v/>
      </c>
      <c r="G2091" s="17" t="n"/>
    </row>
    <row r="2092">
      <c r="A2092" s="16" t="n"/>
      <c r="B2092" s="17" t="n"/>
      <c r="C2092" s="18">
        <f>IF(B2092="","",IFERROR(INDEX('Your items'!$B$6:$B$205,MATCH(B2092,'Your items'!$A$6:$A$205,0)),"Unknown SKU"))</f>
        <v/>
      </c>
      <c r="D2092" s="17" t="n"/>
      <c r="E2092" s="19" t="n"/>
      <c r="F2092" s="20">
        <f>IF(OR(B2092="",E2092=""),"",IF(D2092="Sold",-ABS(E2092),IF(D2092="Adjustment",E2092,ABS(E2092))))</f>
        <v/>
      </c>
      <c r="G2092" s="17" t="n"/>
    </row>
    <row r="2093">
      <c r="A2093" s="16" t="n"/>
      <c r="B2093" s="17" t="n"/>
      <c r="C2093" s="18">
        <f>IF(B2093="","",IFERROR(INDEX('Your items'!$B$6:$B$205,MATCH(B2093,'Your items'!$A$6:$A$205,0)),"Unknown SKU"))</f>
        <v/>
      </c>
      <c r="D2093" s="17" t="n"/>
      <c r="E2093" s="19" t="n"/>
      <c r="F2093" s="20">
        <f>IF(OR(B2093="",E2093=""),"",IF(D2093="Sold",-ABS(E2093),IF(D2093="Adjustment",E2093,ABS(E2093))))</f>
        <v/>
      </c>
      <c r="G2093" s="17" t="n"/>
    </row>
    <row r="2094">
      <c r="A2094" s="16" t="n"/>
      <c r="B2094" s="17" t="n"/>
      <c r="C2094" s="18">
        <f>IF(B2094="","",IFERROR(INDEX('Your items'!$B$6:$B$205,MATCH(B2094,'Your items'!$A$6:$A$205,0)),"Unknown SKU"))</f>
        <v/>
      </c>
      <c r="D2094" s="17" t="n"/>
      <c r="E2094" s="19" t="n"/>
      <c r="F2094" s="20">
        <f>IF(OR(B2094="",E2094=""),"",IF(D2094="Sold",-ABS(E2094),IF(D2094="Adjustment",E2094,ABS(E2094))))</f>
        <v/>
      </c>
      <c r="G2094" s="17" t="n"/>
    </row>
    <row r="2095">
      <c r="A2095" s="16" t="n"/>
      <c r="B2095" s="17" t="n"/>
      <c r="C2095" s="18">
        <f>IF(B2095="","",IFERROR(INDEX('Your items'!$B$6:$B$205,MATCH(B2095,'Your items'!$A$6:$A$205,0)),"Unknown SKU"))</f>
        <v/>
      </c>
      <c r="D2095" s="17" t="n"/>
      <c r="E2095" s="19" t="n"/>
      <c r="F2095" s="20">
        <f>IF(OR(B2095="",E2095=""),"",IF(D2095="Sold",-ABS(E2095),IF(D2095="Adjustment",E2095,ABS(E2095))))</f>
        <v/>
      </c>
      <c r="G2095" s="17" t="n"/>
    </row>
    <row r="2096">
      <c r="A2096" s="16" t="n"/>
      <c r="B2096" s="17" t="n"/>
      <c r="C2096" s="18">
        <f>IF(B2096="","",IFERROR(INDEX('Your items'!$B$6:$B$205,MATCH(B2096,'Your items'!$A$6:$A$205,0)),"Unknown SKU"))</f>
        <v/>
      </c>
      <c r="D2096" s="17" t="n"/>
      <c r="E2096" s="19" t="n"/>
      <c r="F2096" s="20">
        <f>IF(OR(B2096="",E2096=""),"",IF(D2096="Sold",-ABS(E2096),IF(D2096="Adjustment",E2096,ABS(E2096))))</f>
        <v/>
      </c>
      <c r="G2096" s="17" t="n"/>
    </row>
    <row r="2097">
      <c r="A2097" s="16" t="n"/>
      <c r="B2097" s="17" t="n"/>
      <c r="C2097" s="18">
        <f>IF(B2097="","",IFERROR(INDEX('Your items'!$B$6:$B$205,MATCH(B2097,'Your items'!$A$6:$A$205,0)),"Unknown SKU"))</f>
        <v/>
      </c>
      <c r="D2097" s="17" t="n"/>
      <c r="E2097" s="19" t="n"/>
      <c r="F2097" s="20">
        <f>IF(OR(B2097="",E2097=""),"",IF(D2097="Sold",-ABS(E2097),IF(D2097="Adjustment",E2097,ABS(E2097))))</f>
        <v/>
      </c>
      <c r="G2097" s="17" t="n"/>
    </row>
    <row r="2098">
      <c r="A2098" s="16" t="n"/>
      <c r="B2098" s="17" t="n"/>
      <c r="C2098" s="18">
        <f>IF(B2098="","",IFERROR(INDEX('Your items'!$B$6:$B$205,MATCH(B2098,'Your items'!$A$6:$A$205,0)),"Unknown SKU"))</f>
        <v/>
      </c>
      <c r="D2098" s="17" t="n"/>
      <c r="E2098" s="19" t="n"/>
      <c r="F2098" s="20">
        <f>IF(OR(B2098="",E2098=""),"",IF(D2098="Sold",-ABS(E2098),IF(D2098="Adjustment",E2098,ABS(E2098))))</f>
        <v/>
      </c>
      <c r="G2098" s="17" t="n"/>
    </row>
    <row r="2099">
      <c r="A2099" s="16" t="n"/>
      <c r="B2099" s="17" t="n"/>
      <c r="C2099" s="18">
        <f>IF(B2099="","",IFERROR(INDEX('Your items'!$B$6:$B$205,MATCH(B2099,'Your items'!$A$6:$A$205,0)),"Unknown SKU"))</f>
        <v/>
      </c>
      <c r="D2099" s="17" t="n"/>
      <c r="E2099" s="19" t="n"/>
      <c r="F2099" s="20">
        <f>IF(OR(B2099="",E2099=""),"",IF(D2099="Sold",-ABS(E2099),IF(D2099="Adjustment",E2099,ABS(E2099))))</f>
        <v/>
      </c>
      <c r="G2099" s="17" t="n"/>
    </row>
    <row r="2100">
      <c r="A2100" s="16" t="n"/>
      <c r="B2100" s="17" t="n"/>
      <c r="C2100" s="18">
        <f>IF(B2100="","",IFERROR(INDEX('Your items'!$B$6:$B$205,MATCH(B2100,'Your items'!$A$6:$A$205,0)),"Unknown SKU"))</f>
        <v/>
      </c>
      <c r="D2100" s="17" t="n"/>
      <c r="E2100" s="19" t="n"/>
      <c r="F2100" s="20">
        <f>IF(OR(B2100="",E2100=""),"",IF(D2100="Sold",-ABS(E2100),IF(D2100="Adjustment",E2100,ABS(E2100))))</f>
        <v/>
      </c>
      <c r="G2100" s="17" t="n"/>
    </row>
    <row r="2101">
      <c r="A2101" s="16" t="n"/>
      <c r="B2101" s="17" t="n"/>
      <c r="C2101" s="18">
        <f>IF(B2101="","",IFERROR(INDEX('Your items'!$B$6:$B$205,MATCH(B2101,'Your items'!$A$6:$A$205,0)),"Unknown SKU"))</f>
        <v/>
      </c>
      <c r="D2101" s="17" t="n"/>
      <c r="E2101" s="19" t="n"/>
      <c r="F2101" s="20">
        <f>IF(OR(B2101="",E2101=""),"",IF(D2101="Sold",-ABS(E2101),IF(D2101="Adjustment",E2101,ABS(E2101))))</f>
        <v/>
      </c>
      <c r="G2101" s="17" t="n"/>
    </row>
    <row r="2102">
      <c r="A2102" s="16" t="n"/>
      <c r="B2102" s="17" t="n"/>
      <c r="C2102" s="18">
        <f>IF(B2102="","",IFERROR(INDEX('Your items'!$B$6:$B$205,MATCH(B2102,'Your items'!$A$6:$A$205,0)),"Unknown SKU"))</f>
        <v/>
      </c>
      <c r="D2102" s="17" t="n"/>
      <c r="E2102" s="19" t="n"/>
      <c r="F2102" s="20">
        <f>IF(OR(B2102="",E2102=""),"",IF(D2102="Sold",-ABS(E2102),IF(D2102="Adjustment",E2102,ABS(E2102))))</f>
        <v/>
      </c>
      <c r="G2102" s="17" t="n"/>
    </row>
    <row r="2103">
      <c r="A2103" s="16" t="n"/>
      <c r="B2103" s="17" t="n"/>
      <c r="C2103" s="18">
        <f>IF(B2103="","",IFERROR(INDEX('Your items'!$B$6:$B$205,MATCH(B2103,'Your items'!$A$6:$A$205,0)),"Unknown SKU"))</f>
        <v/>
      </c>
      <c r="D2103" s="17" t="n"/>
      <c r="E2103" s="19" t="n"/>
      <c r="F2103" s="20">
        <f>IF(OR(B2103="",E2103=""),"",IF(D2103="Sold",-ABS(E2103),IF(D2103="Adjustment",E2103,ABS(E2103))))</f>
        <v/>
      </c>
      <c r="G2103" s="17" t="n"/>
    </row>
    <row r="2104">
      <c r="A2104" s="16" t="n"/>
      <c r="B2104" s="17" t="n"/>
      <c r="C2104" s="18">
        <f>IF(B2104="","",IFERROR(INDEX('Your items'!$B$6:$B$205,MATCH(B2104,'Your items'!$A$6:$A$205,0)),"Unknown SKU"))</f>
        <v/>
      </c>
      <c r="D2104" s="17" t="n"/>
      <c r="E2104" s="19" t="n"/>
      <c r="F2104" s="20">
        <f>IF(OR(B2104="",E2104=""),"",IF(D2104="Sold",-ABS(E2104),IF(D2104="Adjustment",E2104,ABS(E2104))))</f>
        <v/>
      </c>
      <c r="G2104" s="17" t="n"/>
    </row>
    <row r="2105">
      <c r="A2105" s="16" t="n"/>
      <c r="B2105" s="17" t="n"/>
      <c r="C2105" s="18">
        <f>IF(B2105="","",IFERROR(INDEX('Your items'!$B$6:$B$205,MATCH(B2105,'Your items'!$A$6:$A$205,0)),"Unknown SKU"))</f>
        <v/>
      </c>
      <c r="D2105" s="17" t="n"/>
      <c r="E2105" s="19" t="n"/>
      <c r="F2105" s="20">
        <f>IF(OR(B2105="",E2105=""),"",IF(D2105="Sold",-ABS(E2105),IF(D2105="Adjustment",E2105,ABS(E2105))))</f>
        <v/>
      </c>
      <c r="G2105" s="17" t="n"/>
    </row>
    <row r="2106">
      <c r="A2106" s="16" t="n"/>
      <c r="B2106" s="17" t="n"/>
      <c r="C2106" s="18">
        <f>IF(B2106="","",IFERROR(INDEX('Your items'!$B$6:$B$205,MATCH(B2106,'Your items'!$A$6:$A$205,0)),"Unknown SKU"))</f>
        <v/>
      </c>
      <c r="D2106" s="17" t="n"/>
      <c r="E2106" s="19" t="n"/>
      <c r="F2106" s="20">
        <f>IF(OR(B2106="",E2106=""),"",IF(D2106="Sold",-ABS(E2106),IF(D2106="Adjustment",E2106,ABS(E2106))))</f>
        <v/>
      </c>
      <c r="G2106" s="17" t="n"/>
    </row>
    <row r="2107">
      <c r="A2107" s="16" t="n"/>
      <c r="B2107" s="17" t="n"/>
      <c r="C2107" s="18">
        <f>IF(B2107="","",IFERROR(INDEX('Your items'!$B$6:$B$205,MATCH(B2107,'Your items'!$A$6:$A$205,0)),"Unknown SKU"))</f>
        <v/>
      </c>
      <c r="D2107" s="17" t="n"/>
      <c r="E2107" s="19" t="n"/>
      <c r="F2107" s="20">
        <f>IF(OR(B2107="",E2107=""),"",IF(D2107="Sold",-ABS(E2107),IF(D2107="Adjustment",E2107,ABS(E2107))))</f>
        <v/>
      </c>
      <c r="G2107" s="17" t="n"/>
    </row>
    <row r="2108">
      <c r="A2108" s="16" t="n"/>
      <c r="B2108" s="17" t="n"/>
      <c r="C2108" s="18">
        <f>IF(B2108="","",IFERROR(INDEX('Your items'!$B$6:$B$205,MATCH(B2108,'Your items'!$A$6:$A$205,0)),"Unknown SKU"))</f>
        <v/>
      </c>
      <c r="D2108" s="17" t="n"/>
      <c r="E2108" s="19" t="n"/>
      <c r="F2108" s="20">
        <f>IF(OR(B2108="",E2108=""),"",IF(D2108="Sold",-ABS(E2108),IF(D2108="Adjustment",E2108,ABS(E2108))))</f>
        <v/>
      </c>
      <c r="G2108" s="17" t="n"/>
    </row>
    <row r="2109">
      <c r="A2109" s="16" t="n"/>
      <c r="B2109" s="17" t="n"/>
      <c r="C2109" s="18">
        <f>IF(B2109="","",IFERROR(INDEX('Your items'!$B$6:$B$205,MATCH(B2109,'Your items'!$A$6:$A$205,0)),"Unknown SKU"))</f>
        <v/>
      </c>
      <c r="D2109" s="17" t="n"/>
      <c r="E2109" s="19" t="n"/>
      <c r="F2109" s="20">
        <f>IF(OR(B2109="",E2109=""),"",IF(D2109="Sold",-ABS(E2109),IF(D2109="Adjustment",E2109,ABS(E2109))))</f>
        <v/>
      </c>
      <c r="G2109" s="17" t="n"/>
    </row>
    <row r="2110">
      <c r="A2110" s="16" t="n"/>
      <c r="B2110" s="17" t="n"/>
      <c r="C2110" s="18">
        <f>IF(B2110="","",IFERROR(INDEX('Your items'!$B$6:$B$205,MATCH(B2110,'Your items'!$A$6:$A$205,0)),"Unknown SKU"))</f>
        <v/>
      </c>
      <c r="D2110" s="17" t="n"/>
      <c r="E2110" s="19" t="n"/>
      <c r="F2110" s="20">
        <f>IF(OR(B2110="",E2110=""),"",IF(D2110="Sold",-ABS(E2110),IF(D2110="Adjustment",E2110,ABS(E2110))))</f>
        <v/>
      </c>
      <c r="G2110" s="17" t="n"/>
    </row>
    <row r="2111">
      <c r="A2111" s="16" t="n"/>
      <c r="B2111" s="17" t="n"/>
      <c r="C2111" s="18">
        <f>IF(B2111="","",IFERROR(INDEX('Your items'!$B$6:$B$205,MATCH(B2111,'Your items'!$A$6:$A$205,0)),"Unknown SKU"))</f>
        <v/>
      </c>
      <c r="D2111" s="17" t="n"/>
      <c r="E2111" s="19" t="n"/>
      <c r="F2111" s="20">
        <f>IF(OR(B2111="",E2111=""),"",IF(D2111="Sold",-ABS(E2111),IF(D2111="Adjustment",E2111,ABS(E2111))))</f>
        <v/>
      </c>
      <c r="G2111" s="17" t="n"/>
    </row>
    <row r="2112">
      <c r="A2112" s="16" t="n"/>
      <c r="B2112" s="17" t="n"/>
      <c r="C2112" s="18">
        <f>IF(B2112="","",IFERROR(INDEX('Your items'!$B$6:$B$205,MATCH(B2112,'Your items'!$A$6:$A$205,0)),"Unknown SKU"))</f>
        <v/>
      </c>
      <c r="D2112" s="17" t="n"/>
      <c r="E2112" s="19" t="n"/>
      <c r="F2112" s="20">
        <f>IF(OR(B2112="",E2112=""),"",IF(D2112="Sold",-ABS(E2112),IF(D2112="Adjustment",E2112,ABS(E2112))))</f>
        <v/>
      </c>
      <c r="G2112" s="17" t="n"/>
    </row>
    <row r="2113">
      <c r="A2113" s="16" t="n"/>
      <c r="B2113" s="17" t="n"/>
      <c r="C2113" s="18">
        <f>IF(B2113="","",IFERROR(INDEX('Your items'!$B$6:$B$205,MATCH(B2113,'Your items'!$A$6:$A$205,0)),"Unknown SKU"))</f>
        <v/>
      </c>
      <c r="D2113" s="17" t="n"/>
      <c r="E2113" s="19" t="n"/>
      <c r="F2113" s="20">
        <f>IF(OR(B2113="",E2113=""),"",IF(D2113="Sold",-ABS(E2113),IF(D2113="Adjustment",E2113,ABS(E2113))))</f>
        <v/>
      </c>
      <c r="G2113" s="17" t="n"/>
    </row>
    <row r="2114">
      <c r="A2114" s="16" t="n"/>
      <c r="B2114" s="17" t="n"/>
      <c r="C2114" s="18">
        <f>IF(B2114="","",IFERROR(INDEX('Your items'!$B$6:$B$205,MATCH(B2114,'Your items'!$A$6:$A$205,0)),"Unknown SKU"))</f>
        <v/>
      </c>
      <c r="D2114" s="17" t="n"/>
      <c r="E2114" s="19" t="n"/>
      <c r="F2114" s="20">
        <f>IF(OR(B2114="",E2114=""),"",IF(D2114="Sold",-ABS(E2114),IF(D2114="Adjustment",E2114,ABS(E2114))))</f>
        <v/>
      </c>
      <c r="G2114" s="17" t="n"/>
    </row>
    <row r="2115">
      <c r="A2115" s="16" t="n"/>
      <c r="B2115" s="17" t="n"/>
      <c r="C2115" s="18">
        <f>IF(B2115="","",IFERROR(INDEX('Your items'!$B$6:$B$205,MATCH(B2115,'Your items'!$A$6:$A$205,0)),"Unknown SKU"))</f>
        <v/>
      </c>
      <c r="D2115" s="17" t="n"/>
      <c r="E2115" s="19" t="n"/>
      <c r="F2115" s="20">
        <f>IF(OR(B2115="",E2115=""),"",IF(D2115="Sold",-ABS(E2115),IF(D2115="Adjustment",E2115,ABS(E2115))))</f>
        <v/>
      </c>
      <c r="G2115" s="17" t="n"/>
    </row>
    <row r="2116">
      <c r="A2116" s="16" t="n"/>
      <c r="B2116" s="17" t="n"/>
      <c r="C2116" s="18">
        <f>IF(B2116="","",IFERROR(INDEX('Your items'!$B$6:$B$205,MATCH(B2116,'Your items'!$A$6:$A$205,0)),"Unknown SKU"))</f>
        <v/>
      </c>
      <c r="D2116" s="17" t="n"/>
      <c r="E2116" s="19" t="n"/>
      <c r="F2116" s="20">
        <f>IF(OR(B2116="",E2116=""),"",IF(D2116="Sold",-ABS(E2116),IF(D2116="Adjustment",E2116,ABS(E2116))))</f>
        <v/>
      </c>
      <c r="G2116" s="17" t="n"/>
    </row>
    <row r="2117">
      <c r="A2117" s="16" t="n"/>
      <c r="B2117" s="17" t="n"/>
      <c r="C2117" s="18">
        <f>IF(B2117="","",IFERROR(INDEX('Your items'!$B$6:$B$205,MATCH(B2117,'Your items'!$A$6:$A$205,0)),"Unknown SKU"))</f>
        <v/>
      </c>
      <c r="D2117" s="17" t="n"/>
      <c r="E2117" s="19" t="n"/>
      <c r="F2117" s="20">
        <f>IF(OR(B2117="",E2117=""),"",IF(D2117="Sold",-ABS(E2117),IF(D2117="Adjustment",E2117,ABS(E2117))))</f>
        <v/>
      </c>
      <c r="G2117" s="17" t="n"/>
    </row>
    <row r="2118">
      <c r="A2118" s="16" t="n"/>
      <c r="B2118" s="17" t="n"/>
      <c r="C2118" s="18">
        <f>IF(B2118="","",IFERROR(INDEX('Your items'!$B$6:$B$205,MATCH(B2118,'Your items'!$A$6:$A$205,0)),"Unknown SKU"))</f>
        <v/>
      </c>
      <c r="D2118" s="17" t="n"/>
      <c r="E2118" s="19" t="n"/>
      <c r="F2118" s="20">
        <f>IF(OR(B2118="",E2118=""),"",IF(D2118="Sold",-ABS(E2118),IF(D2118="Adjustment",E2118,ABS(E2118))))</f>
        <v/>
      </c>
      <c r="G2118" s="17" t="n"/>
    </row>
    <row r="2119">
      <c r="A2119" s="16" t="n"/>
      <c r="B2119" s="17" t="n"/>
      <c r="C2119" s="18">
        <f>IF(B2119="","",IFERROR(INDEX('Your items'!$B$6:$B$205,MATCH(B2119,'Your items'!$A$6:$A$205,0)),"Unknown SKU"))</f>
        <v/>
      </c>
      <c r="D2119" s="17" t="n"/>
      <c r="E2119" s="19" t="n"/>
      <c r="F2119" s="20">
        <f>IF(OR(B2119="",E2119=""),"",IF(D2119="Sold",-ABS(E2119),IF(D2119="Adjustment",E2119,ABS(E2119))))</f>
        <v/>
      </c>
      <c r="G2119" s="17" t="n"/>
    </row>
    <row r="2120">
      <c r="A2120" s="16" t="n"/>
      <c r="B2120" s="17" t="n"/>
      <c r="C2120" s="18">
        <f>IF(B2120="","",IFERROR(INDEX('Your items'!$B$6:$B$205,MATCH(B2120,'Your items'!$A$6:$A$205,0)),"Unknown SKU"))</f>
        <v/>
      </c>
      <c r="D2120" s="17" t="n"/>
      <c r="E2120" s="19" t="n"/>
      <c r="F2120" s="20">
        <f>IF(OR(B2120="",E2120=""),"",IF(D2120="Sold",-ABS(E2120),IF(D2120="Adjustment",E2120,ABS(E2120))))</f>
        <v/>
      </c>
      <c r="G2120" s="17" t="n"/>
    </row>
    <row r="2121">
      <c r="A2121" s="16" t="n"/>
      <c r="B2121" s="17" t="n"/>
      <c r="C2121" s="18">
        <f>IF(B2121="","",IFERROR(INDEX('Your items'!$B$6:$B$205,MATCH(B2121,'Your items'!$A$6:$A$205,0)),"Unknown SKU"))</f>
        <v/>
      </c>
      <c r="D2121" s="17" t="n"/>
      <c r="E2121" s="19" t="n"/>
      <c r="F2121" s="20">
        <f>IF(OR(B2121="",E2121=""),"",IF(D2121="Sold",-ABS(E2121),IF(D2121="Adjustment",E2121,ABS(E2121))))</f>
        <v/>
      </c>
      <c r="G2121" s="17" t="n"/>
    </row>
    <row r="2122">
      <c r="A2122" s="16" t="n"/>
      <c r="B2122" s="17" t="n"/>
      <c r="C2122" s="18">
        <f>IF(B2122="","",IFERROR(INDEX('Your items'!$B$6:$B$205,MATCH(B2122,'Your items'!$A$6:$A$205,0)),"Unknown SKU"))</f>
        <v/>
      </c>
      <c r="D2122" s="17" t="n"/>
      <c r="E2122" s="19" t="n"/>
      <c r="F2122" s="20">
        <f>IF(OR(B2122="",E2122=""),"",IF(D2122="Sold",-ABS(E2122),IF(D2122="Adjustment",E2122,ABS(E2122))))</f>
        <v/>
      </c>
      <c r="G2122" s="17" t="n"/>
    </row>
    <row r="2123">
      <c r="A2123" s="16" t="n"/>
      <c r="B2123" s="17" t="n"/>
      <c r="C2123" s="18">
        <f>IF(B2123="","",IFERROR(INDEX('Your items'!$B$6:$B$205,MATCH(B2123,'Your items'!$A$6:$A$205,0)),"Unknown SKU"))</f>
        <v/>
      </c>
      <c r="D2123" s="17" t="n"/>
      <c r="E2123" s="19" t="n"/>
      <c r="F2123" s="20">
        <f>IF(OR(B2123="",E2123=""),"",IF(D2123="Sold",-ABS(E2123),IF(D2123="Adjustment",E2123,ABS(E2123))))</f>
        <v/>
      </c>
      <c r="G2123" s="17" t="n"/>
    </row>
    <row r="2124">
      <c r="A2124" s="16" t="n"/>
      <c r="B2124" s="17" t="n"/>
      <c r="C2124" s="18">
        <f>IF(B2124="","",IFERROR(INDEX('Your items'!$B$6:$B$205,MATCH(B2124,'Your items'!$A$6:$A$205,0)),"Unknown SKU"))</f>
        <v/>
      </c>
      <c r="D2124" s="17" t="n"/>
      <c r="E2124" s="19" t="n"/>
      <c r="F2124" s="20">
        <f>IF(OR(B2124="",E2124=""),"",IF(D2124="Sold",-ABS(E2124),IF(D2124="Adjustment",E2124,ABS(E2124))))</f>
        <v/>
      </c>
      <c r="G2124" s="17" t="n"/>
    </row>
    <row r="2125">
      <c r="A2125" s="16" t="n"/>
      <c r="B2125" s="17" t="n"/>
      <c r="C2125" s="18">
        <f>IF(B2125="","",IFERROR(INDEX('Your items'!$B$6:$B$205,MATCH(B2125,'Your items'!$A$6:$A$205,0)),"Unknown SKU"))</f>
        <v/>
      </c>
      <c r="D2125" s="17" t="n"/>
      <c r="E2125" s="19" t="n"/>
      <c r="F2125" s="20">
        <f>IF(OR(B2125="",E2125=""),"",IF(D2125="Sold",-ABS(E2125),IF(D2125="Adjustment",E2125,ABS(E2125))))</f>
        <v/>
      </c>
      <c r="G2125" s="17" t="n"/>
    </row>
    <row r="2126">
      <c r="A2126" s="16" t="n"/>
      <c r="B2126" s="17" t="n"/>
      <c r="C2126" s="18">
        <f>IF(B2126="","",IFERROR(INDEX('Your items'!$B$6:$B$205,MATCH(B2126,'Your items'!$A$6:$A$205,0)),"Unknown SKU"))</f>
        <v/>
      </c>
      <c r="D2126" s="17" t="n"/>
      <c r="E2126" s="19" t="n"/>
      <c r="F2126" s="20">
        <f>IF(OR(B2126="",E2126=""),"",IF(D2126="Sold",-ABS(E2126),IF(D2126="Adjustment",E2126,ABS(E2126))))</f>
        <v/>
      </c>
      <c r="G2126" s="17" t="n"/>
    </row>
    <row r="2127">
      <c r="A2127" s="16" t="n"/>
      <c r="B2127" s="17" t="n"/>
      <c r="C2127" s="18">
        <f>IF(B2127="","",IFERROR(INDEX('Your items'!$B$6:$B$205,MATCH(B2127,'Your items'!$A$6:$A$205,0)),"Unknown SKU"))</f>
        <v/>
      </c>
      <c r="D2127" s="17" t="n"/>
      <c r="E2127" s="19" t="n"/>
      <c r="F2127" s="20">
        <f>IF(OR(B2127="",E2127=""),"",IF(D2127="Sold",-ABS(E2127),IF(D2127="Adjustment",E2127,ABS(E2127))))</f>
        <v/>
      </c>
      <c r="G2127" s="17" t="n"/>
    </row>
    <row r="2128">
      <c r="A2128" s="16" t="n"/>
      <c r="B2128" s="17" t="n"/>
      <c r="C2128" s="18">
        <f>IF(B2128="","",IFERROR(INDEX('Your items'!$B$6:$B$205,MATCH(B2128,'Your items'!$A$6:$A$205,0)),"Unknown SKU"))</f>
        <v/>
      </c>
      <c r="D2128" s="17" t="n"/>
      <c r="E2128" s="19" t="n"/>
      <c r="F2128" s="20">
        <f>IF(OR(B2128="",E2128=""),"",IF(D2128="Sold",-ABS(E2128),IF(D2128="Adjustment",E2128,ABS(E2128))))</f>
        <v/>
      </c>
      <c r="G2128" s="17" t="n"/>
    </row>
    <row r="2129">
      <c r="A2129" s="16" t="n"/>
      <c r="B2129" s="17" t="n"/>
      <c r="C2129" s="18">
        <f>IF(B2129="","",IFERROR(INDEX('Your items'!$B$6:$B$205,MATCH(B2129,'Your items'!$A$6:$A$205,0)),"Unknown SKU"))</f>
        <v/>
      </c>
      <c r="D2129" s="17" t="n"/>
      <c r="E2129" s="19" t="n"/>
      <c r="F2129" s="20">
        <f>IF(OR(B2129="",E2129=""),"",IF(D2129="Sold",-ABS(E2129),IF(D2129="Adjustment",E2129,ABS(E2129))))</f>
        <v/>
      </c>
      <c r="G2129" s="17" t="n"/>
    </row>
    <row r="2130">
      <c r="A2130" s="16" t="n"/>
      <c r="B2130" s="17" t="n"/>
      <c r="C2130" s="18">
        <f>IF(B2130="","",IFERROR(INDEX('Your items'!$B$6:$B$205,MATCH(B2130,'Your items'!$A$6:$A$205,0)),"Unknown SKU"))</f>
        <v/>
      </c>
      <c r="D2130" s="17" t="n"/>
      <c r="E2130" s="19" t="n"/>
      <c r="F2130" s="20">
        <f>IF(OR(B2130="",E2130=""),"",IF(D2130="Sold",-ABS(E2130),IF(D2130="Adjustment",E2130,ABS(E2130))))</f>
        <v/>
      </c>
      <c r="G2130" s="17" t="n"/>
    </row>
    <row r="2131">
      <c r="A2131" s="16" t="n"/>
      <c r="B2131" s="17" t="n"/>
      <c r="C2131" s="18">
        <f>IF(B2131="","",IFERROR(INDEX('Your items'!$B$6:$B$205,MATCH(B2131,'Your items'!$A$6:$A$205,0)),"Unknown SKU"))</f>
        <v/>
      </c>
      <c r="D2131" s="17" t="n"/>
      <c r="E2131" s="19" t="n"/>
      <c r="F2131" s="20">
        <f>IF(OR(B2131="",E2131=""),"",IF(D2131="Sold",-ABS(E2131),IF(D2131="Adjustment",E2131,ABS(E2131))))</f>
        <v/>
      </c>
      <c r="G2131" s="17" t="n"/>
    </row>
    <row r="2132">
      <c r="A2132" s="16" t="n"/>
      <c r="B2132" s="17" t="n"/>
      <c r="C2132" s="18">
        <f>IF(B2132="","",IFERROR(INDEX('Your items'!$B$6:$B$205,MATCH(B2132,'Your items'!$A$6:$A$205,0)),"Unknown SKU"))</f>
        <v/>
      </c>
      <c r="D2132" s="17" t="n"/>
      <c r="E2132" s="19" t="n"/>
      <c r="F2132" s="20">
        <f>IF(OR(B2132="",E2132=""),"",IF(D2132="Sold",-ABS(E2132),IF(D2132="Adjustment",E2132,ABS(E2132))))</f>
        <v/>
      </c>
      <c r="G2132" s="17" t="n"/>
    </row>
    <row r="2133">
      <c r="A2133" s="16" t="n"/>
      <c r="B2133" s="17" t="n"/>
      <c r="C2133" s="18">
        <f>IF(B2133="","",IFERROR(INDEX('Your items'!$B$6:$B$205,MATCH(B2133,'Your items'!$A$6:$A$205,0)),"Unknown SKU"))</f>
        <v/>
      </c>
      <c r="D2133" s="17" t="n"/>
      <c r="E2133" s="19" t="n"/>
      <c r="F2133" s="20">
        <f>IF(OR(B2133="",E2133=""),"",IF(D2133="Sold",-ABS(E2133),IF(D2133="Adjustment",E2133,ABS(E2133))))</f>
        <v/>
      </c>
      <c r="G2133" s="17" t="n"/>
    </row>
    <row r="2134">
      <c r="A2134" s="16" t="n"/>
      <c r="B2134" s="17" t="n"/>
      <c r="C2134" s="18">
        <f>IF(B2134="","",IFERROR(INDEX('Your items'!$B$6:$B$205,MATCH(B2134,'Your items'!$A$6:$A$205,0)),"Unknown SKU"))</f>
        <v/>
      </c>
      <c r="D2134" s="17" t="n"/>
      <c r="E2134" s="19" t="n"/>
      <c r="F2134" s="20">
        <f>IF(OR(B2134="",E2134=""),"",IF(D2134="Sold",-ABS(E2134),IF(D2134="Adjustment",E2134,ABS(E2134))))</f>
        <v/>
      </c>
      <c r="G2134" s="17" t="n"/>
    </row>
    <row r="2135">
      <c r="A2135" s="16" t="n"/>
      <c r="B2135" s="17" t="n"/>
      <c r="C2135" s="18">
        <f>IF(B2135="","",IFERROR(INDEX('Your items'!$B$6:$B$205,MATCH(B2135,'Your items'!$A$6:$A$205,0)),"Unknown SKU"))</f>
        <v/>
      </c>
      <c r="D2135" s="17" t="n"/>
      <c r="E2135" s="19" t="n"/>
      <c r="F2135" s="20">
        <f>IF(OR(B2135="",E2135=""),"",IF(D2135="Sold",-ABS(E2135),IF(D2135="Adjustment",E2135,ABS(E2135))))</f>
        <v/>
      </c>
      <c r="G2135" s="17" t="n"/>
    </row>
    <row r="2136">
      <c r="A2136" s="16" t="n"/>
      <c r="B2136" s="17" t="n"/>
      <c r="C2136" s="18">
        <f>IF(B2136="","",IFERROR(INDEX('Your items'!$B$6:$B$205,MATCH(B2136,'Your items'!$A$6:$A$205,0)),"Unknown SKU"))</f>
        <v/>
      </c>
      <c r="D2136" s="17" t="n"/>
      <c r="E2136" s="19" t="n"/>
      <c r="F2136" s="20">
        <f>IF(OR(B2136="",E2136=""),"",IF(D2136="Sold",-ABS(E2136),IF(D2136="Adjustment",E2136,ABS(E2136))))</f>
        <v/>
      </c>
      <c r="G2136" s="17" t="n"/>
    </row>
    <row r="2137">
      <c r="A2137" s="16" t="n"/>
      <c r="B2137" s="17" t="n"/>
      <c r="C2137" s="18">
        <f>IF(B2137="","",IFERROR(INDEX('Your items'!$B$6:$B$205,MATCH(B2137,'Your items'!$A$6:$A$205,0)),"Unknown SKU"))</f>
        <v/>
      </c>
      <c r="D2137" s="17" t="n"/>
      <c r="E2137" s="19" t="n"/>
      <c r="F2137" s="20">
        <f>IF(OR(B2137="",E2137=""),"",IF(D2137="Sold",-ABS(E2137),IF(D2137="Adjustment",E2137,ABS(E2137))))</f>
        <v/>
      </c>
      <c r="G2137" s="17" t="n"/>
    </row>
    <row r="2138">
      <c r="A2138" s="16" t="n"/>
      <c r="B2138" s="17" t="n"/>
      <c r="C2138" s="18">
        <f>IF(B2138="","",IFERROR(INDEX('Your items'!$B$6:$B$205,MATCH(B2138,'Your items'!$A$6:$A$205,0)),"Unknown SKU"))</f>
        <v/>
      </c>
      <c r="D2138" s="17" t="n"/>
      <c r="E2138" s="19" t="n"/>
      <c r="F2138" s="20">
        <f>IF(OR(B2138="",E2138=""),"",IF(D2138="Sold",-ABS(E2138),IF(D2138="Adjustment",E2138,ABS(E2138))))</f>
        <v/>
      </c>
      <c r="G2138" s="17" t="n"/>
    </row>
    <row r="2139">
      <c r="A2139" s="16" t="n"/>
      <c r="B2139" s="17" t="n"/>
      <c r="C2139" s="18">
        <f>IF(B2139="","",IFERROR(INDEX('Your items'!$B$6:$B$205,MATCH(B2139,'Your items'!$A$6:$A$205,0)),"Unknown SKU"))</f>
        <v/>
      </c>
      <c r="D2139" s="17" t="n"/>
      <c r="E2139" s="19" t="n"/>
      <c r="F2139" s="20">
        <f>IF(OR(B2139="",E2139=""),"",IF(D2139="Sold",-ABS(E2139),IF(D2139="Adjustment",E2139,ABS(E2139))))</f>
        <v/>
      </c>
      <c r="G2139" s="17" t="n"/>
    </row>
    <row r="2140">
      <c r="A2140" s="16" t="n"/>
      <c r="B2140" s="17" t="n"/>
      <c r="C2140" s="18">
        <f>IF(B2140="","",IFERROR(INDEX('Your items'!$B$6:$B$205,MATCH(B2140,'Your items'!$A$6:$A$205,0)),"Unknown SKU"))</f>
        <v/>
      </c>
      <c r="D2140" s="17" t="n"/>
      <c r="E2140" s="19" t="n"/>
      <c r="F2140" s="20">
        <f>IF(OR(B2140="",E2140=""),"",IF(D2140="Sold",-ABS(E2140),IF(D2140="Adjustment",E2140,ABS(E2140))))</f>
        <v/>
      </c>
      <c r="G2140" s="17" t="n"/>
    </row>
    <row r="2141">
      <c r="A2141" s="16" t="n"/>
      <c r="B2141" s="17" t="n"/>
      <c r="C2141" s="18">
        <f>IF(B2141="","",IFERROR(INDEX('Your items'!$B$6:$B$205,MATCH(B2141,'Your items'!$A$6:$A$205,0)),"Unknown SKU"))</f>
        <v/>
      </c>
      <c r="D2141" s="17" t="n"/>
      <c r="E2141" s="19" t="n"/>
      <c r="F2141" s="20">
        <f>IF(OR(B2141="",E2141=""),"",IF(D2141="Sold",-ABS(E2141),IF(D2141="Adjustment",E2141,ABS(E2141))))</f>
        <v/>
      </c>
      <c r="G2141" s="17" t="n"/>
    </row>
    <row r="2142">
      <c r="A2142" s="16" t="n"/>
      <c r="B2142" s="17" t="n"/>
      <c r="C2142" s="18">
        <f>IF(B2142="","",IFERROR(INDEX('Your items'!$B$6:$B$205,MATCH(B2142,'Your items'!$A$6:$A$205,0)),"Unknown SKU"))</f>
        <v/>
      </c>
      <c r="D2142" s="17" t="n"/>
      <c r="E2142" s="19" t="n"/>
      <c r="F2142" s="20">
        <f>IF(OR(B2142="",E2142=""),"",IF(D2142="Sold",-ABS(E2142),IF(D2142="Adjustment",E2142,ABS(E2142))))</f>
        <v/>
      </c>
      <c r="G2142" s="17" t="n"/>
    </row>
    <row r="2143">
      <c r="A2143" s="16" t="n"/>
      <c r="B2143" s="17" t="n"/>
      <c r="C2143" s="18">
        <f>IF(B2143="","",IFERROR(INDEX('Your items'!$B$6:$B$205,MATCH(B2143,'Your items'!$A$6:$A$205,0)),"Unknown SKU"))</f>
        <v/>
      </c>
      <c r="D2143" s="17" t="n"/>
      <c r="E2143" s="19" t="n"/>
      <c r="F2143" s="20">
        <f>IF(OR(B2143="",E2143=""),"",IF(D2143="Sold",-ABS(E2143),IF(D2143="Adjustment",E2143,ABS(E2143))))</f>
        <v/>
      </c>
      <c r="G2143" s="17" t="n"/>
    </row>
    <row r="2144">
      <c r="A2144" s="16" t="n"/>
      <c r="B2144" s="17" t="n"/>
      <c r="C2144" s="18">
        <f>IF(B2144="","",IFERROR(INDEX('Your items'!$B$6:$B$205,MATCH(B2144,'Your items'!$A$6:$A$205,0)),"Unknown SKU"))</f>
        <v/>
      </c>
      <c r="D2144" s="17" t="n"/>
      <c r="E2144" s="19" t="n"/>
      <c r="F2144" s="20">
        <f>IF(OR(B2144="",E2144=""),"",IF(D2144="Sold",-ABS(E2144),IF(D2144="Adjustment",E2144,ABS(E2144))))</f>
        <v/>
      </c>
      <c r="G2144" s="17" t="n"/>
    </row>
    <row r="2145">
      <c r="A2145" s="16" t="n"/>
      <c r="B2145" s="17" t="n"/>
      <c r="C2145" s="18">
        <f>IF(B2145="","",IFERROR(INDEX('Your items'!$B$6:$B$205,MATCH(B2145,'Your items'!$A$6:$A$205,0)),"Unknown SKU"))</f>
        <v/>
      </c>
      <c r="D2145" s="17" t="n"/>
      <c r="E2145" s="19" t="n"/>
      <c r="F2145" s="20">
        <f>IF(OR(B2145="",E2145=""),"",IF(D2145="Sold",-ABS(E2145),IF(D2145="Adjustment",E2145,ABS(E2145))))</f>
        <v/>
      </c>
      <c r="G2145" s="17" t="n"/>
    </row>
    <row r="2146">
      <c r="A2146" s="16" t="n"/>
      <c r="B2146" s="17" t="n"/>
      <c r="C2146" s="18">
        <f>IF(B2146="","",IFERROR(INDEX('Your items'!$B$6:$B$205,MATCH(B2146,'Your items'!$A$6:$A$205,0)),"Unknown SKU"))</f>
        <v/>
      </c>
      <c r="D2146" s="17" t="n"/>
      <c r="E2146" s="19" t="n"/>
      <c r="F2146" s="20">
        <f>IF(OR(B2146="",E2146=""),"",IF(D2146="Sold",-ABS(E2146),IF(D2146="Adjustment",E2146,ABS(E2146))))</f>
        <v/>
      </c>
      <c r="G2146" s="17" t="n"/>
    </row>
    <row r="2147">
      <c r="A2147" s="16" t="n"/>
      <c r="B2147" s="17" t="n"/>
      <c r="C2147" s="18">
        <f>IF(B2147="","",IFERROR(INDEX('Your items'!$B$6:$B$205,MATCH(B2147,'Your items'!$A$6:$A$205,0)),"Unknown SKU"))</f>
        <v/>
      </c>
      <c r="D2147" s="17" t="n"/>
      <c r="E2147" s="19" t="n"/>
      <c r="F2147" s="20">
        <f>IF(OR(B2147="",E2147=""),"",IF(D2147="Sold",-ABS(E2147),IF(D2147="Adjustment",E2147,ABS(E2147))))</f>
        <v/>
      </c>
      <c r="G2147" s="17" t="n"/>
    </row>
    <row r="2148">
      <c r="A2148" s="16" t="n"/>
      <c r="B2148" s="17" t="n"/>
      <c r="C2148" s="18">
        <f>IF(B2148="","",IFERROR(INDEX('Your items'!$B$6:$B$205,MATCH(B2148,'Your items'!$A$6:$A$205,0)),"Unknown SKU"))</f>
        <v/>
      </c>
      <c r="D2148" s="17" t="n"/>
      <c r="E2148" s="19" t="n"/>
      <c r="F2148" s="20">
        <f>IF(OR(B2148="",E2148=""),"",IF(D2148="Sold",-ABS(E2148),IF(D2148="Adjustment",E2148,ABS(E2148))))</f>
        <v/>
      </c>
      <c r="G2148" s="17" t="n"/>
    </row>
    <row r="2149">
      <c r="A2149" s="16" t="n"/>
      <c r="B2149" s="17" t="n"/>
      <c r="C2149" s="18">
        <f>IF(B2149="","",IFERROR(INDEX('Your items'!$B$6:$B$205,MATCH(B2149,'Your items'!$A$6:$A$205,0)),"Unknown SKU"))</f>
        <v/>
      </c>
      <c r="D2149" s="17" t="n"/>
      <c r="E2149" s="19" t="n"/>
      <c r="F2149" s="20">
        <f>IF(OR(B2149="",E2149=""),"",IF(D2149="Sold",-ABS(E2149),IF(D2149="Adjustment",E2149,ABS(E2149))))</f>
        <v/>
      </c>
      <c r="G2149" s="17" t="n"/>
    </row>
    <row r="2150">
      <c r="A2150" s="16" t="n"/>
      <c r="B2150" s="17" t="n"/>
      <c r="C2150" s="18">
        <f>IF(B2150="","",IFERROR(INDEX('Your items'!$B$6:$B$205,MATCH(B2150,'Your items'!$A$6:$A$205,0)),"Unknown SKU"))</f>
        <v/>
      </c>
      <c r="D2150" s="17" t="n"/>
      <c r="E2150" s="19" t="n"/>
      <c r="F2150" s="20">
        <f>IF(OR(B2150="",E2150=""),"",IF(D2150="Sold",-ABS(E2150),IF(D2150="Adjustment",E2150,ABS(E2150))))</f>
        <v/>
      </c>
      <c r="G2150" s="17" t="n"/>
    </row>
    <row r="2151">
      <c r="A2151" s="16" t="n"/>
      <c r="B2151" s="17" t="n"/>
      <c r="C2151" s="18">
        <f>IF(B2151="","",IFERROR(INDEX('Your items'!$B$6:$B$205,MATCH(B2151,'Your items'!$A$6:$A$205,0)),"Unknown SKU"))</f>
        <v/>
      </c>
      <c r="D2151" s="17" t="n"/>
      <c r="E2151" s="19" t="n"/>
      <c r="F2151" s="20">
        <f>IF(OR(B2151="",E2151=""),"",IF(D2151="Sold",-ABS(E2151),IF(D2151="Adjustment",E2151,ABS(E2151))))</f>
        <v/>
      </c>
      <c r="G2151" s="17" t="n"/>
    </row>
    <row r="2152">
      <c r="A2152" s="16" t="n"/>
      <c r="B2152" s="17" t="n"/>
      <c r="C2152" s="18">
        <f>IF(B2152="","",IFERROR(INDEX('Your items'!$B$6:$B$205,MATCH(B2152,'Your items'!$A$6:$A$205,0)),"Unknown SKU"))</f>
        <v/>
      </c>
      <c r="D2152" s="17" t="n"/>
      <c r="E2152" s="19" t="n"/>
      <c r="F2152" s="20">
        <f>IF(OR(B2152="",E2152=""),"",IF(D2152="Sold",-ABS(E2152),IF(D2152="Adjustment",E2152,ABS(E2152))))</f>
        <v/>
      </c>
      <c r="G2152" s="17" t="n"/>
    </row>
    <row r="2153">
      <c r="A2153" s="16" t="n"/>
      <c r="B2153" s="17" t="n"/>
      <c r="C2153" s="18">
        <f>IF(B2153="","",IFERROR(INDEX('Your items'!$B$6:$B$205,MATCH(B2153,'Your items'!$A$6:$A$205,0)),"Unknown SKU"))</f>
        <v/>
      </c>
      <c r="D2153" s="17" t="n"/>
      <c r="E2153" s="19" t="n"/>
      <c r="F2153" s="20">
        <f>IF(OR(B2153="",E2153=""),"",IF(D2153="Sold",-ABS(E2153),IF(D2153="Adjustment",E2153,ABS(E2153))))</f>
        <v/>
      </c>
      <c r="G2153" s="17" t="n"/>
    </row>
    <row r="2154">
      <c r="A2154" s="16" t="n"/>
      <c r="B2154" s="17" t="n"/>
      <c r="C2154" s="18">
        <f>IF(B2154="","",IFERROR(INDEX('Your items'!$B$6:$B$205,MATCH(B2154,'Your items'!$A$6:$A$205,0)),"Unknown SKU"))</f>
        <v/>
      </c>
      <c r="D2154" s="17" t="n"/>
      <c r="E2154" s="19" t="n"/>
      <c r="F2154" s="20">
        <f>IF(OR(B2154="",E2154=""),"",IF(D2154="Sold",-ABS(E2154),IF(D2154="Adjustment",E2154,ABS(E2154))))</f>
        <v/>
      </c>
      <c r="G2154" s="17" t="n"/>
    </row>
    <row r="2155">
      <c r="A2155" s="16" t="n"/>
      <c r="B2155" s="17" t="n"/>
      <c r="C2155" s="18">
        <f>IF(B2155="","",IFERROR(INDEX('Your items'!$B$6:$B$205,MATCH(B2155,'Your items'!$A$6:$A$205,0)),"Unknown SKU"))</f>
        <v/>
      </c>
      <c r="D2155" s="17" t="n"/>
      <c r="E2155" s="19" t="n"/>
      <c r="F2155" s="20">
        <f>IF(OR(B2155="",E2155=""),"",IF(D2155="Sold",-ABS(E2155),IF(D2155="Adjustment",E2155,ABS(E2155))))</f>
        <v/>
      </c>
      <c r="G2155" s="17" t="n"/>
    </row>
    <row r="2156">
      <c r="A2156" s="16" t="n"/>
      <c r="B2156" s="17" t="n"/>
      <c r="C2156" s="18">
        <f>IF(B2156="","",IFERROR(INDEX('Your items'!$B$6:$B$205,MATCH(B2156,'Your items'!$A$6:$A$205,0)),"Unknown SKU"))</f>
        <v/>
      </c>
      <c r="D2156" s="17" t="n"/>
      <c r="E2156" s="19" t="n"/>
      <c r="F2156" s="20">
        <f>IF(OR(B2156="",E2156=""),"",IF(D2156="Sold",-ABS(E2156),IF(D2156="Adjustment",E2156,ABS(E2156))))</f>
        <v/>
      </c>
      <c r="G2156" s="17" t="n"/>
    </row>
    <row r="2157">
      <c r="A2157" s="16" t="n"/>
      <c r="B2157" s="17" t="n"/>
      <c r="C2157" s="18">
        <f>IF(B2157="","",IFERROR(INDEX('Your items'!$B$6:$B$205,MATCH(B2157,'Your items'!$A$6:$A$205,0)),"Unknown SKU"))</f>
        <v/>
      </c>
      <c r="D2157" s="17" t="n"/>
      <c r="E2157" s="19" t="n"/>
      <c r="F2157" s="20">
        <f>IF(OR(B2157="",E2157=""),"",IF(D2157="Sold",-ABS(E2157),IF(D2157="Adjustment",E2157,ABS(E2157))))</f>
        <v/>
      </c>
      <c r="G2157" s="17" t="n"/>
    </row>
    <row r="2158">
      <c r="A2158" s="16" t="n"/>
      <c r="B2158" s="17" t="n"/>
      <c r="C2158" s="18">
        <f>IF(B2158="","",IFERROR(INDEX('Your items'!$B$6:$B$205,MATCH(B2158,'Your items'!$A$6:$A$205,0)),"Unknown SKU"))</f>
        <v/>
      </c>
      <c r="D2158" s="17" t="n"/>
      <c r="E2158" s="19" t="n"/>
      <c r="F2158" s="20">
        <f>IF(OR(B2158="",E2158=""),"",IF(D2158="Sold",-ABS(E2158),IF(D2158="Adjustment",E2158,ABS(E2158))))</f>
        <v/>
      </c>
      <c r="G2158" s="17" t="n"/>
    </row>
    <row r="2159">
      <c r="A2159" s="16" t="n"/>
      <c r="B2159" s="17" t="n"/>
      <c r="C2159" s="18">
        <f>IF(B2159="","",IFERROR(INDEX('Your items'!$B$6:$B$205,MATCH(B2159,'Your items'!$A$6:$A$205,0)),"Unknown SKU"))</f>
        <v/>
      </c>
      <c r="D2159" s="17" t="n"/>
      <c r="E2159" s="19" t="n"/>
      <c r="F2159" s="20">
        <f>IF(OR(B2159="",E2159=""),"",IF(D2159="Sold",-ABS(E2159),IF(D2159="Adjustment",E2159,ABS(E2159))))</f>
        <v/>
      </c>
      <c r="G2159" s="17" t="n"/>
    </row>
    <row r="2160">
      <c r="A2160" s="16" t="n"/>
      <c r="B2160" s="17" t="n"/>
      <c r="C2160" s="18">
        <f>IF(B2160="","",IFERROR(INDEX('Your items'!$B$6:$B$205,MATCH(B2160,'Your items'!$A$6:$A$205,0)),"Unknown SKU"))</f>
        <v/>
      </c>
      <c r="D2160" s="17" t="n"/>
      <c r="E2160" s="19" t="n"/>
      <c r="F2160" s="20">
        <f>IF(OR(B2160="",E2160=""),"",IF(D2160="Sold",-ABS(E2160),IF(D2160="Adjustment",E2160,ABS(E2160))))</f>
        <v/>
      </c>
      <c r="G2160" s="17" t="n"/>
    </row>
    <row r="2161">
      <c r="A2161" s="16" t="n"/>
      <c r="B2161" s="17" t="n"/>
      <c r="C2161" s="18">
        <f>IF(B2161="","",IFERROR(INDEX('Your items'!$B$6:$B$205,MATCH(B2161,'Your items'!$A$6:$A$205,0)),"Unknown SKU"))</f>
        <v/>
      </c>
      <c r="D2161" s="17" t="n"/>
      <c r="E2161" s="19" t="n"/>
      <c r="F2161" s="20">
        <f>IF(OR(B2161="",E2161=""),"",IF(D2161="Sold",-ABS(E2161),IF(D2161="Adjustment",E2161,ABS(E2161))))</f>
        <v/>
      </c>
      <c r="G2161" s="17" t="n"/>
    </row>
    <row r="2162">
      <c r="A2162" s="16" t="n"/>
      <c r="B2162" s="17" t="n"/>
      <c r="C2162" s="18">
        <f>IF(B2162="","",IFERROR(INDEX('Your items'!$B$6:$B$205,MATCH(B2162,'Your items'!$A$6:$A$205,0)),"Unknown SKU"))</f>
        <v/>
      </c>
      <c r="D2162" s="17" t="n"/>
      <c r="E2162" s="19" t="n"/>
      <c r="F2162" s="20">
        <f>IF(OR(B2162="",E2162=""),"",IF(D2162="Sold",-ABS(E2162),IF(D2162="Adjustment",E2162,ABS(E2162))))</f>
        <v/>
      </c>
      <c r="G2162" s="17" t="n"/>
    </row>
    <row r="2163">
      <c r="A2163" s="16" t="n"/>
      <c r="B2163" s="17" t="n"/>
      <c r="C2163" s="18">
        <f>IF(B2163="","",IFERROR(INDEX('Your items'!$B$6:$B$205,MATCH(B2163,'Your items'!$A$6:$A$205,0)),"Unknown SKU"))</f>
        <v/>
      </c>
      <c r="D2163" s="17" t="n"/>
      <c r="E2163" s="19" t="n"/>
      <c r="F2163" s="20">
        <f>IF(OR(B2163="",E2163=""),"",IF(D2163="Sold",-ABS(E2163),IF(D2163="Adjustment",E2163,ABS(E2163))))</f>
        <v/>
      </c>
      <c r="G2163" s="17" t="n"/>
    </row>
    <row r="2164">
      <c r="A2164" s="16" t="n"/>
      <c r="B2164" s="17" t="n"/>
      <c r="C2164" s="18">
        <f>IF(B2164="","",IFERROR(INDEX('Your items'!$B$6:$B$205,MATCH(B2164,'Your items'!$A$6:$A$205,0)),"Unknown SKU"))</f>
        <v/>
      </c>
      <c r="D2164" s="17" t="n"/>
      <c r="E2164" s="19" t="n"/>
      <c r="F2164" s="20">
        <f>IF(OR(B2164="",E2164=""),"",IF(D2164="Sold",-ABS(E2164),IF(D2164="Adjustment",E2164,ABS(E2164))))</f>
        <v/>
      </c>
      <c r="G2164" s="17" t="n"/>
    </row>
    <row r="2165">
      <c r="A2165" s="16" t="n"/>
      <c r="B2165" s="17" t="n"/>
      <c r="C2165" s="18">
        <f>IF(B2165="","",IFERROR(INDEX('Your items'!$B$6:$B$205,MATCH(B2165,'Your items'!$A$6:$A$205,0)),"Unknown SKU"))</f>
        <v/>
      </c>
      <c r="D2165" s="17" t="n"/>
      <c r="E2165" s="19" t="n"/>
      <c r="F2165" s="20">
        <f>IF(OR(B2165="",E2165=""),"",IF(D2165="Sold",-ABS(E2165),IF(D2165="Adjustment",E2165,ABS(E2165))))</f>
        <v/>
      </c>
      <c r="G2165" s="17" t="n"/>
    </row>
    <row r="2166">
      <c r="A2166" s="16" t="n"/>
      <c r="B2166" s="17" t="n"/>
      <c r="C2166" s="18">
        <f>IF(B2166="","",IFERROR(INDEX('Your items'!$B$6:$B$205,MATCH(B2166,'Your items'!$A$6:$A$205,0)),"Unknown SKU"))</f>
        <v/>
      </c>
      <c r="D2166" s="17" t="n"/>
      <c r="E2166" s="19" t="n"/>
      <c r="F2166" s="20">
        <f>IF(OR(B2166="",E2166=""),"",IF(D2166="Sold",-ABS(E2166),IF(D2166="Adjustment",E2166,ABS(E2166))))</f>
        <v/>
      </c>
      <c r="G2166" s="17" t="n"/>
    </row>
    <row r="2167">
      <c r="A2167" s="16" t="n"/>
      <c r="B2167" s="17" t="n"/>
      <c r="C2167" s="18">
        <f>IF(B2167="","",IFERROR(INDEX('Your items'!$B$6:$B$205,MATCH(B2167,'Your items'!$A$6:$A$205,0)),"Unknown SKU"))</f>
        <v/>
      </c>
      <c r="D2167" s="17" t="n"/>
      <c r="E2167" s="19" t="n"/>
      <c r="F2167" s="20">
        <f>IF(OR(B2167="",E2167=""),"",IF(D2167="Sold",-ABS(E2167),IF(D2167="Adjustment",E2167,ABS(E2167))))</f>
        <v/>
      </c>
      <c r="G2167" s="17" t="n"/>
    </row>
    <row r="2168">
      <c r="A2168" s="16" t="n"/>
      <c r="B2168" s="17" t="n"/>
      <c r="C2168" s="18">
        <f>IF(B2168="","",IFERROR(INDEX('Your items'!$B$6:$B$205,MATCH(B2168,'Your items'!$A$6:$A$205,0)),"Unknown SKU"))</f>
        <v/>
      </c>
      <c r="D2168" s="17" t="n"/>
      <c r="E2168" s="19" t="n"/>
      <c r="F2168" s="20">
        <f>IF(OR(B2168="",E2168=""),"",IF(D2168="Sold",-ABS(E2168),IF(D2168="Adjustment",E2168,ABS(E2168))))</f>
        <v/>
      </c>
      <c r="G2168" s="17" t="n"/>
    </row>
    <row r="2169">
      <c r="A2169" s="16" t="n"/>
      <c r="B2169" s="17" t="n"/>
      <c r="C2169" s="18">
        <f>IF(B2169="","",IFERROR(INDEX('Your items'!$B$6:$B$205,MATCH(B2169,'Your items'!$A$6:$A$205,0)),"Unknown SKU"))</f>
        <v/>
      </c>
      <c r="D2169" s="17" t="n"/>
      <c r="E2169" s="19" t="n"/>
      <c r="F2169" s="20">
        <f>IF(OR(B2169="",E2169=""),"",IF(D2169="Sold",-ABS(E2169),IF(D2169="Adjustment",E2169,ABS(E2169))))</f>
        <v/>
      </c>
      <c r="G2169" s="17" t="n"/>
    </row>
    <row r="2170">
      <c r="A2170" s="16" t="n"/>
      <c r="B2170" s="17" t="n"/>
      <c r="C2170" s="18">
        <f>IF(B2170="","",IFERROR(INDEX('Your items'!$B$6:$B$205,MATCH(B2170,'Your items'!$A$6:$A$205,0)),"Unknown SKU"))</f>
        <v/>
      </c>
      <c r="D2170" s="17" t="n"/>
      <c r="E2170" s="19" t="n"/>
      <c r="F2170" s="20">
        <f>IF(OR(B2170="",E2170=""),"",IF(D2170="Sold",-ABS(E2170),IF(D2170="Adjustment",E2170,ABS(E2170))))</f>
        <v/>
      </c>
      <c r="G2170" s="17" t="n"/>
    </row>
    <row r="2171">
      <c r="A2171" s="16" t="n"/>
      <c r="B2171" s="17" t="n"/>
      <c r="C2171" s="18">
        <f>IF(B2171="","",IFERROR(INDEX('Your items'!$B$6:$B$205,MATCH(B2171,'Your items'!$A$6:$A$205,0)),"Unknown SKU"))</f>
        <v/>
      </c>
      <c r="D2171" s="17" t="n"/>
      <c r="E2171" s="19" t="n"/>
      <c r="F2171" s="20">
        <f>IF(OR(B2171="",E2171=""),"",IF(D2171="Sold",-ABS(E2171),IF(D2171="Adjustment",E2171,ABS(E2171))))</f>
        <v/>
      </c>
      <c r="G2171" s="17" t="n"/>
    </row>
    <row r="2172">
      <c r="A2172" s="16" t="n"/>
      <c r="B2172" s="17" t="n"/>
      <c r="C2172" s="18">
        <f>IF(B2172="","",IFERROR(INDEX('Your items'!$B$6:$B$205,MATCH(B2172,'Your items'!$A$6:$A$205,0)),"Unknown SKU"))</f>
        <v/>
      </c>
      <c r="D2172" s="17" t="n"/>
      <c r="E2172" s="19" t="n"/>
      <c r="F2172" s="20">
        <f>IF(OR(B2172="",E2172=""),"",IF(D2172="Sold",-ABS(E2172),IF(D2172="Adjustment",E2172,ABS(E2172))))</f>
        <v/>
      </c>
      <c r="G2172" s="17" t="n"/>
    </row>
    <row r="2173">
      <c r="A2173" s="16" t="n"/>
      <c r="B2173" s="17" t="n"/>
      <c r="C2173" s="18">
        <f>IF(B2173="","",IFERROR(INDEX('Your items'!$B$6:$B$205,MATCH(B2173,'Your items'!$A$6:$A$205,0)),"Unknown SKU"))</f>
        <v/>
      </c>
      <c r="D2173" s="17" t="n"/>
      <c r="E2173" s="19" t="n"/>
      <c r="F2173" s="20">
        <f>IF(OR(B2173="",E2173=""),"",IF(D2173="Sold",-ABS(E2173),IF(D2173="Adjustment",E2173,ABS(E2173))))</f>
        <v/>
      </c>
      <c r="G2173" s="17" t="n"/>
    </row>
    <row r="2174">
      <c r="A2174" s="16" t="n"/>
      <c r="B2174" s="17" t="n"/>
      <c r="C2174" s="18">
        <f>IF(B2174="","",IFERROR(INDEX('Your items'!$B$6:$B$205,MATCH(B2174,'Your items'!$A$6:$A$205,0)),"Unknown SKU"))</f>
        <v/>
      </c>
      <c r="D2174" s="17" t="n"/>
      <c r="E2174" s="19" t="n"/>
      <c r="F2174" s="20">
        <f>IF(OR(B2174="",E2174=""),"",IF(D2174="Sold",-ABS(E2174),IF(D2174="Adjustment",E2174,ABS(E2174))))</f>
        <v/>
      </c>
      <c r="G2174" s="17" t="n"/>
    </row>
    <row r="2175">
      <c r="A2175" s="16" t="n"/>
      <c r="B2175" s="17" t="n"/>
      <c r="C2175" s="18">
        <f>IF(B2175="","",IFERROR(INDEX('Your items'!$B$6:$B$205,MATCH(B2175,'Your items'!$A$6:$A$205,0)),"Unknown SKU"))</f>
        <v/>
      </c>
      <c r="D2175" s="17" t="n"/>
      <c r="E2175" s="19" t="n"/>
      <c r="F2175" s="20">
        <f>IF(OR(B2175="",E2175=""),"",IF(D2175="Sold",-ABS(E2175),IF(D2175="Adjustment",E2175,ABS(E2175))))</f>
        <v/>
      </c>
      <c r="G2175" s="17" t="n"/>
    </row>
    <row r="2176">
      <c r="A2176" s="16" t="n"/>
      <c r="B2176" s="17" t="n"/>
      <c r="C2176" s="18">
        <f>IF(B2176="","",IFERROR(INDEX('Your items'!$B$6:$B$205,MATCH(B2176,'Your items'!$A$6:$A$205,0)),"Unknown SKU"))</f>
        <v/>
      </c>
      <c r="D2176" s="17" t="n"/>
      <c r="E2176" s="19" t="n"/>
      <c r="F2176" s="20">
        <f>IF(OR(B2176="",E2176=""),"",IF(D2176="Sold",-ABS(E2176),IF(D2176="Adjustment",E2176,ABS(E2176))))</f>
        <v/>
      </c>
      <c r="G2176" s="17" t="n"/>
    </row>
    <row r="2177">
      <c r="A2177" s="16" t="n"/>
      <c r="B2177" s="17" t="n"/>
      <c r="C2177" s="18">
        <f>IF(B2177="","",IFERROR(INDEX('Your items'!$B$6:$B$205,MATCH(B2177,'Your items'!$A$6:$A$205,0)),"Unknown SKU"))</f>
        <v/>
      </c>
      <c r="D2177" s="17" t="n"/>
      <c r="E2177" s="19" t="n"/>
      <c r="F2177" s="20">
        <f>IF(OR(B2177="",E2177=""),"",IF(D2177="Sold",-ABS(E2177),IF(D2177="Adjustment",E2177,ABS(E2177))))</f>
        <v/>
      </c>
      <c r="G2177" s="17" t="n"/>
    </row>
    <row r="2178">
      <c r="A2178" s="16" t="n"/>
      <c r="B2178" s="17" t="n"/>
      <c r="C2178" s="18">
        <f>IF(B2178="","",IFERROR(INDEX('Your items'!$B$6:$B$205,MATCH(B2178,'Your items'!$A$6:$A$205,0)),"Unknown SKU"))</f>
        <v/>
      </c>
      <c r="D2178" s="17" t="n"/>
      <c r="E2178" s="19" t="n"/>
      <c r="F2178" s="20">
        <f>IF(OR(B2178="",E2178=""),"",IF(D2178="Sold",-ABS(E2178),IF(D2178="Adjustment",E2178,ABS(E2178))))</f>
        <v/>
      </c>
      <c r="G2178" s="17" t="n"/>
    </row>
    <row r="2179">
      <c r="A2179" s="16" t="n"/>
      <c r="B2179" s="17" t="n"/>
      <c r="C2179" s="18">
        <f>IF(B2179="","",IFERROR(INDEX('Your items'!$B$6:$B$205,MATCH(B2179,'Your items'!$A$6:$A$205,0)),"Unknown SKU"))</f>
        <v/>
      </c>
      <c r="D2179" s="17" t="n"/>
      <c r="E2179" s="19" t="n"/>
      <c r="F2179" s="20">
        <f>IF(OR(B2179="",E2179=""),"",IF(D2179="Sold",-ABS(E2179),IF(D2179="Adjustment",E2179,ABS(E2179))))</f>
        <v/>
      </c>
      <c r="G2179" s="17" t="n"/>
    </row>
    <row r="2180">
      <c r="A2180" s="16" t="n"/>
      <c r="B2180" s="17" t="n"/>
      <c r="C2180" s="18">
        <f>IF(B2180="","",IFERROR(INDEX('Your items'!$B$6:$B$205,MATCH(B2180,'Your items'!$A$6:$A$205,0)),"Unknown SKU"))</f>
        <v/>
      </c>
      <c r="D2180" s="17" t="n"/>
      <c r="E2180" s="19" t="n"/>
      <c r="F2180" s="20">
        <f>IF(OR(B2180="",E2180=""),"",IF(D2180="Sold",-ABS(E2180),IF(D2180="Adjustment",E2180,ABS(E2180))))</f>
        <v/>
      </c>
      <c r="G2180" s="17" t="n"/>
    </row>
    <row r="2181">
      <c r="A2181" s="16" t="n"/>
      <c r="B2181" s="17" t="n"/>
      <c r="C2181" s="18">
        <f>IF(B2181="","",IFERROR(INDEX('Your items'!$B$6:$B$205,MATCH(B2181,'Your items'!$A$6:$A$205,0)),"Unknown SKU"))</f>
        <v/>
      </c>
      <c r="D2181" s="17" t="n"/>
      <c r="E2181" s="19" t="n"/>
      <c r="F2181" s="20">
        <f>IF(OR(B2181="",E2181=""),"",IF(D2181="Sold",-ABS(E2181),IF(D2181="Adjustment",E2181,ABS(E2181))))</f>
        <v/>
      </c>
      <c r="G2181" s="17" t="n"/>
    </row>
    <row r="2182">
      <c r="A2182" s="16" t="n"/>
      <c r="B2182" s="17" t="n"/>
      <c r="C2182" s="18">
        <f>IF(B2182="","",IFERROR(INDEX('Your items'!$B$6:$B$205,MATCH(B2182,'Your items'!$A$6:$A$205,0)),"Unknown SKU"))</f>
        <v/>
      </c>
      <c r="D2182" s="17" t="n"/>
      <c r="E2182" s="19" t="n"/>
      <c r="F2182" s="20">
        <f>IF(OR(B2182="",E2182=""),"",IF(D2182="Sold",-ABS(E2182),IF(D2182="Adjustment",E2182,ABS(E2182))))</f>
        <v/>
      </c>
      <c r="G2182" s="17" t="n"/>
    </row>
    <row r="2183">
      <c r="A2183" s="16" t="n"/>
      <c r="B2183" s="17" t="n"/>
      <c r="C2183" s="18">
        <f>IF(B2183="","",IFERROR(INDEX('Your items'!$B$6:$B$205,MATCH(B2183,'Your items'!$A$6:$A$205,0)),"Unknown SKU"))</f>
        <v/>
      </c>
      <c r="D2183" s="17" t="n"/>
      <c r="E2183" s="19" t="n"/>
      <c r="F2183" s="20">
        <f>IF(OR(B2183="",E2183=""),"",IF(D2183="Sold",-ABS(E2183),IF(D2183="Adjustment",E2183,ABS(E2183))))</f>
        <v/>
      </c>
      <c r="G2183" s="17" t="n"/>
    </row>
    <row r="2184">
      <c r="A2184" s="16" t="n"/>
      <c r="B2184" s="17" t="n"/>
      <c r="C2184" s="18">
        <f>IF(B2184="","",IFERROR(INDEX('Your items'!$B$6:$B$205,MATCH(B2184,'Your items'!$A$6:$A$205,0)),"Unknown SKU"))</f>
        <v/>
      </c>
      <c r="D2184" s="17" t="n"/>
      <c r="E2184" s="19" t="n"/>
      <c r="F2184" s="20">
        <f>IF(OR(B2184="",E2184=""),"",IF(D2184="Sold",-ABS(E2184),IF(D2184="Adjustment",E2184,ABS(E2184))))</f>
        <v/>
      </c>
      <c r="G2184" s="17" t="n"/>
    </row>
    <row r="2185">
      <c r="A2185" s="16" t="n"/>
      <c r="B2185" s="17" t="n"/>
      <c r="C2185" s="18">
        <f>IF(B2185="","",IFERROR(INDEX('Your items'!$B$6:$B$205,MATCH(B2185,'Your items'!$A$6:$A$205,0)),"Unknown SKU"))</f>
        <v/>
      </c>
      <c r="D2185" s="17" t="n"/>
      <c r="E2185" s="19" t="n"/>
      <c r="F2185" s="20">
        <f>IF(OR(B2185="",E2185=""),"",IF(D2185="Sold",-ABS(E2185),IF(D2185="Adjustment",E2185,ABS(E2185))))</f>
        <v/>
      </c>
      <c r="G2185" s="17" t="n"/>
    </row>
    <row r="2186">
      <c r="A2186" s="16" t="n"/>
      <c r="B2186" s="17" t="n"/>
      <c r="C2186" s="18">
        <f>IF(B2186="","",IFERROR(INDEX('Your items'!$B$6:$B$205,MATCH(B2186,'Your items'!$A$6:$A$205,0)),"Unknown SKU"))</f>
        <v/>
      </c>
      <c r="D2186" s="17" t="n"/>
      <c r="E2186" s="19" t="n"/>
      <c r="F2186" s="20">
        <f>IF(OR(B2186="",E2186=""),"",IF(D2186="Sold",-ABS(E2186),IF(D2186="Adjustment",E2186,ABS(E2186))))</f>
        <v/>
      </c>
      <c r="G2186" s="17" t="n"/>
    </row>
    <row r="2187">
      <c r="A2187" s="16" t="n"/>
      <c r="B2187" s="17" t="n"/>
      <c r="C2187" s="18">
        <f>IF(B2187="","",IFERROR(INDEX('Your items'!$B$6:$B$205,MATCH(B2187,'Your items'!$A$6:$A$205,0)),"Unknown SKU"))</f>
        <v/>
      </c>
      <c r="D2187" s="17" t="n"/>
      <c r="E2187" s="19" t="n"/>
      <c r="F2187" s="20">
        <f>IF(OR(B2187="",E2187=""),"",IF(D2187="Sold",-ABS(E2187),IF(D2187="Adjustment",E2187,ABS(E2187))))</f>
        <v/>
      </c>
      <c r="G2187" s="17" t="n"/>
    </row>
    <row r="2188">
      <c r="A2188" s="16" t="n"/>
      <c r="B2188" s="17" t="n"/>
      <c r="C2188" s="18">
        <f>IF(B2188="","",IFERROR(INDEX('Your items'!$B$6:$B$205,MATCH(B2188,'Your items'!$A$6:$A$205,0)),"Unknown SKU"))</f>
        <v/>
      </c>
      <c r="D2188" s="17" t="n"/>
      <c r="E2188" s="19" t="n"/>
      <c r="F2188" s="20">
        <f>IF(OR(B2188="",E2188=""),"",IF(D2188="Sold",-ABS(E2188),IF(D2188="Adjustment",E2188,ABS(E2188))))</f>
        <v/>
      </c>
      <c r="G2188" s="17" t="n"/>
    </row>
    <row r="2189">
      <c r="A2189" s="16" t="n"/>
      <c r="B2189" s="17" t="n"/>
      <c r="C2189" s="18">
        <f>IF(B2189="","",IFERROR(INDEX('Your items'!$B$6:$B$205,MATCH(B2189,'Your items'!$A$6:$A$205,0)),"Unknown SKU"))</f>
        <v/>
      </c>
      <c r="D2189" s="17" t="n"/>
      <c r="E2189" s="19" t="n"/>
      <c r="F2189" s="20">
        <f>IF(OR(B2189="",E2189=""),"",IF(D2189="Sold",-ABS(E2189),IF(D2189="Adjustment",E2189,ABS(E2189))))</f>
        <v/>
      </c>
      <c r="G2189" s="17" t="n"/>
    </row>
    <row r="2190">
      <c r="A2190" s="16" t="n"/>
      <c r="B2190" s="17" t="n"/>
      <c r="C2190" s="18">
        <f>IF(B2190="","",IFERROR(INDEX('Your items'!$B$6:$B$205,MATCH(B2190,'Your items'!$A$6:$A$205,0)),"Unknown SKU"))</f>
        <v/>
      </c>
      <c r="D2190" s="17" t="n"/>
      <c r="E2190" s="19" t="n"/>
      <c r="F2190" s="20">
        <f>IF(OR(B2190="",E2190=""),"",IF(D2190="Sold",-ABS(E2190),IF(D2190="Adjustment",E2190,ABS(E2190))))</f>
        <v/>
      </c>
      <c r="G2190" s="17" t="n"/>
    </row>
    <row r="2191">
      <c r="A2191" s="16" t="n"/>
      <c r="B2191" s="17" t="n"/>
      <c r="C2191" s="18">
        <f>IF(B2191="","",IFERROR(INDEX('Your items'!$B$6:$B$205,MATCH(B2191,'Your items'!$A$6:$A$205,0)),"Unknown SKU"))</f>
        <v/>
      </c>
      <c r="D2191" s="17" t="n"/>
      <c r="E2191" s="19" t="n"/>
      <c r="F2191" s="20">
        <f>IF(OR(B2191="",E2191=""),"",IF(D2191="Sold",-ABS(E2191),IF(D2191="Adjustment",E2191,ABS(E2191))))</f>
        <v/>
      </c>
      <c r="G2191" s="17" t="n"/>
    </row>
    <row r="2192">
      <c r="A2192" s="16" t="n"/>
      <c r="B2192" s="17" t="n"/>
      <c r="C2192" s="18">
        <f>IF(B2192="","",IFERROR(INDEX('Your items'!$B$6:$B$205,MATCH(B2192,'Your items'!$A$6:$A$205,0)),"Unknown SKU"))</f>
        <v/>
      </c>
      <c r="D2192" s="17" t="n"/>
      <c r="E2192" s="19" t="n"/>
      <c r="F2192" s="20">
        <f>IF(OR(B2192="",E2192=""),"",IF(D2192="Sold",-ABS(E2192),IF(D2192="Adjustment",E2192,ABS(E2192))))</f>
        <v/>
      </c>
      <c r="G2192" s="17" t="n"/>
    </row>
    <row r="2193">
      <c r="A2193" s="16" t="n"/>
      <c r="B2193" s="17" t="n"/>
      <c r="C2193" s="18">
        <f>IF(B2193="","",IFERROR(INDEX('Your items'!$B$6:$B$205,MATCH(B2193,'Your items'!$A$6:$A$205,0)),"Unknown SKU"))</f>
        <v/>
      </c>
      <c r="D2193" s="17" t="n"/>
      <c r="E2193" s="19" t="n"/>
      <c r="F2193" s="20">
        <f>IF(OR(B2193="",E2193=""),"",IF(D2193="Sold",-ABS(E2193),IF(D2193="Adjustment",E2193,ABS(E2193))))</f>
        <v/>
      </c>
      <c r="G2193" s="17" t="n"/>
    </row>
    <row r="2194">
      <c r="A2194" s="16" t="n"/>
      <c r="B2194" s="17" t="n"/>
      <c r="C2194" s="18">
        <f>IF(B2194="","",IFERROR(INDEX('Your items'!$B$6:$B$205,MATCH(B2194,'Your items'!$A$6:$A$205,0)),"Unknown SKU"))</f>
        <v/>
      </c>
      <c r="D2194" s="17" t="n"/>
      <c r="E2194" s="19" t="n"/>
      <c r="F2194" s="20">
        <f>IF(OR(B2194="",E2194=""),"",IF(D2194="Sold",-ABS(E2194),IF(D2194="Adjustment",E2194,ABS(E2194))))</f>
        <v/>
      </c>
      <c r="G2194" s="17" t="n"/>
    </row>
    <row r="2195">
      <c r="A2195" s="16" t="n"/>
      <c r="B2195" s="17" t="n"/>
      <c r="C2195" s="18">
        <f>IF(B2195="","",IFERROR(INDEX('Your items'!$B$6:$B$205,MATCH(B2195,'Your items'!$A$6:$A$205,0)),"Unknown SKU"))</f>
        <v/>
      </c>
      <c r="D2195" s="17" t="n"/>
      <c r="E2195" s="19" t="n"/>
      <c r="F2195" s="20">
        <f>IF(OR(B2195="",E2195=""),"",IF(D2195="Sold",-ABS(E2195),IF(D2195="Adjustment",E2195,ABS(E2195))))</f>
        <v/>
      </c>
      <c r="G2195" s="17" t="n"/>
    </row>
    <row r="2196">
      <c r="A2196" s="16" t="n"/>
      <c r="B2196" s="17" t="n"/>
      <c r="C2196" s="18">
        <f>IF(B2196="","",IFERROR(INDEX('Your items'!$B$6:$B$205,MATCH(B2196,'Your items'!$A$6:$A$205,0)),"Unknown SKU"))</f>
        <v/>
      </c>
      <c r="D2196" s="17" t="n"/>
      <c r="E2196" s="19" t="n"/>
      <c r="F2196" s="20">
        <f>IF(OR(B2196="",E2196=""),"",IF(D2196="Sold",-ABS(E2196),IF(D2196="Adjustment",E2196,ABS(E2196))))</f>
        <v/>
      </c>
      <c r="G2196" s="17" t="n"/>
    </row>
    <row r="2197">
      <c r="A2197" s="16" t="n"/>
      <c r="B2197" s="17" t="n"/>
      <c r="C2197" s="18">
        <f>IF(B2197="","",IFERROR(INDEX('Your items'!$B$6:$B$205,MATCH(B2197,'Your items'!$A$6:$A$205,0)),"Unknown SKU"))</f>
        <v/>
      </c>
      <c r="D2197" s="17" t="n"/>
      <c r="E2197" s="19" t="n"/>
      <c r="F2197" s="20">
        <f>IF(OR(B2197="",E2197=""),"",IF(D2197="Sold",-ABS(E2197),IF(D2197="Adjustment",E2197,ABS(E2197))))</f>
        <v/>
      </c>
      <c r="G2197" s="17" t="n"/>
    </row>
    <row r="2198">
      <c r="A2198" s="16" t="n"/>
      <c r="B2198" s="17" t="n"/>
      <c r="C2198" s="18">
        <f>IF(B2198="","",IFERROR(INDEX('Your items'!$B$6:$B$205,MATCH(B2198,'Your items'!$A$6:$A$205,0)),"Unknown SKU"))</f>
        <v/>
      </c>
      <c r="D2198" s="17" t="n"/>
      <c r="E2198" s="19" t="n"/>
      <c r="F2198" s="20">
        <f>IF(OR(B2198="",E2198=""),"",IF(D2198="Sold",-ABS(E2198),IF(D2198="Adjustment",E2198,ABS(E2198))))</f>
        <v/>
      </c>
      <c r="G2198" s="17" t="n"/>
    </row>
    <row r="2199">
      <c r="A2199" s="16" t="n"/>
      <c r="B2199" s="17" t="n"/>
      <c r="C2199" s="18">
        <f>IF(B2199="","",IFERROR(INDEX('Your items'!$B$6:$B$205,MATCH(B2199,'Your items'!$A$6:$A$205,0)),"Unknown SKU"))</f>
        <v/>
      </c>
      <c r="D2199" s="17" t="n"/>
      <c r="E2199" s="19" t="n"/>
      <c r="F2199" s="20">
        <f>IF(OR(B2199="",E2199=""),"",IF(D2199="Sold",-ABS(E2199),IF(D2199="Adjustment",E2199,ABS(E2199))))</f>
        <v/>
      </c>
      <c r="G2199" s="17" t="n"/>
    </row>
    <row r="2200">
      <c r="A2200" s="16" t="n"/>
      <c r="B2200" s="17" t="n"/>
      <c r="C2200" s="18">
        <f>IF(B2200="","",IFERROR(INDEX('Your items'!$B$6:$B$205,MATCH(B2200,'Your items'!$A$6:$A$205,0)),"Unknown SKU"))</f>
        <v/>
      </c>
      <c r="D2200" s="17" t="n"/>
      <c r="E2200" s="19" t="n"/>
      <c r="F2200" s="20">
        <f>IF(OR(B2200="",E2200=""),"",IF(D2200="Sold",-ABS(E2200),IF(D2200="Adjustment",E2200,ABS(E2200))))</f>
        <v/>
      </c>
      <c r="G2200" s="17" t="n"/>
    </row>
    <row r="2201">
      <c r="A2201" s="16" t="n"/>
      <c r="B2201" s="17" t="n"/>
      <c r="C2201" s="18">
        <f>IF(B2201="","",IFERROR(INDEX('Your items'!$B$6:$B$205,MATCH(B2201,'Your items'!$A$6:$A$205,0)),"Unknown SKU"))</f>
        <v/>
      </c>
      <c r="D2201" s="17" t="n"/>
      <c r="E2201" s="19" t="n"/>
      <c r="F2201" s="20">
        <f>IF(OR(B2201="",E2201=""),"",IF(D2201="Sold",-ABS(E2201),IF(D2201="Adjustment",E2201,ABS(E2201))))</f>
        <v/>
      </c>
      <c r="G2201" s="17" t="n"/>
    </row>
    <row r="2202">
      <c r="A2202" s="16" t="n"/>
      <c r="B2202" s="17" t="n"/>
      <c r="C2202" s="18">
        <f>IF(B2202="","",IFERROR(INDEX('Your items'!$B$6:$B$205,MATCH(B2202,'Your items'!$A$6:$A$205,0)),"Unknown SKU"))</f>
        <v/>
      </c>
      <c r="D2202" s="17" t="n"/>
      <c r="E2202" s="19" t="n"/>
      <c r="F2202" s="20">
        <f>IF(OR(B2202="",E2202=""),"",IF(D2202="Sold",-ABS(E2202),IF(D2202="Adjustment",E2202,ABS(E2202))))</f>
        <v/>
      </c>
      <c r="G2202" s="17" t="n"/>
    </row>
    <row r="2203">
      <c r="A2203" s="16" t="n"/>
      <c r="B2203" s="17" t="n"/>
      <c r="C2203" s="18">
        <f>IF(B2203="","",IFERROR(INDEX('Your items'!$B$6:$B$205,MATCH(B2203,'Your items'!$A$6:$A$205,0)),"Unknown SKU"))</f>
        <v/>
      </c>
      <c r="D2203" s="17" t="n"/>
      <c r="E2203" s="19" t="n"/>
      <c r="F2203" s="20">
        <f>IF(OR(B2203="",E2203=""),"",IF(D2203="Sold",-ABS(E2203),IF(D2203="Adjustment",E2203,ABS(E2203))))</f>
        <v/>
      </c>
      <c r="G2203" s="17" t="n"/>
    </row>
    <row r="2204">
      <c r="A2204" s="16" t="n"/>
      <c r="B2204" s="17" t="n"/>
      <c r="C2204" s="18">
        <f>IF(B2204="","",IFERROR(INDEX('Your items'!$B$6:$B$205,MATCH(B2204,'Your items'!$A$6:$A$205,0)),"Unknown SKU"))</f>
        <v/>
      </c>
      <c r="D2204" s="17" t="n"/>
      <c r="E2204" s="19" t="n"/>
      <c r="F2204" s="20">
        <f>IF(OR(B2204="",E2204=""),"",IF(D2204="Sold",-ABS(E2204),IF(D2204="Adjustment",E2204,ABS(E2204))))</f>
        <v/>
      </c>
      <c r="G2204" s="17" t="n"/>
    </row>
    <row r="2205">
      <c r="A2205" s="16" t="n"/>
      <c r="B2205" s="17" t="n"/>
      <c r="C2205" s="18">
        <f>IF(B2205="","",IFERROR(INDEX('Your items'!$B$6:$B$205,MATCH(B2205,'Your items'!$A$6:$A$205,0)),"Unknown SKU"))</f>
        <v/>
      </c>
      <c r="D2205" s="17" t="n"/>
      <c r="E2205" s="19" t="n"/>
      <c r="F2205" s="20">
        <f>IF(OR(B2205="",E2205=""),"",IF(D2205="Sold",-ABS(E2205),IF(D2205="Adjustment",E2205,ABS(E2205))))</f>
        <v/>
      </c>
      <c r="G2205" s="17" t="n"/>
    </row>
    <row r="2206">
      <c r="A2206" s="16" t="n"/>
      <c r="B2206" s="17" t="n"/>
      <c r="C2206" s="18">
        <f>IF(B2206="","",IFERROR(INDEX('Your items'!$B$6:$B$205,MATCH(B2206,'Your items'!$A$6:$A$205,0)),"Unknown SKU"))</f>
        <v/>
      </c>
      <c r="D2206" s="17" t="n"/>
      <c r="E2206" s="19" t="n"/>
      <c r="F2206" s="20">
        <f>IF(OR(B2206="",E2206=""),"",IF(D2206="Sold",-ABS(E2206),IF(D2206="Adjustment",E2206,ABS(E2206))))</f>
        <v/>
      </c>
      <c r="G2206" s="17" t="n"/>
    </row>
    <row r="2207">
      <c r="A2207" s="16" t="n"/>
      <c r="B2207" s="17" t="n"/>
      <c r="C2207" s="18">
        <f>IF(B2207="","",IFERROR(INDEX('Your items'!$B$6:$B$205,MATCH(B2207,'Your items'!$A$6:$A$205,0)),"Unknown SKU"))</f>
        <v/>
      </c>
      <c r="D2207" s="17" t="n"/>
      <c r="E2207" s="19" t="n"/>
      <c r="F2207" s="20">
        <f>IF(OR(B2207="",E2207=""),"",IF(D2207="Sold",-ABS(E2207),IF(D2207="Adjustment",E2207,ABS(E2207))))</f>
        <v/>
      </c>
      <c r="G2207" s="17" t="n"/>
    </row>
    <row r="2208">
      <c r="A2208" s="16" t="n"/>
      <c r="B2208" s="17" t="n"/>
      <c r="C2208" s="18">
        <f>IF(B2208="","",IFERROR(INDEX('Your items'!$B$6:$B$205,MATCH(B2208,'Your items'!$A$6:$A$205,0)),"Unknown SKU"))</f>
        <v/>
      </c>
      <c r="D2208" s="17" t="n"/>
      <c r="E2208" s="19" t="n"/>
      <c r="F2208" s="20">
        <f>IF(OR(B2208="",E2208=""),"",IF(D2208="Sold",-ABS(E2208),IF(D2208="Adjustment",E2208,ABS(E2208))))</f>
        <v/>
      </c>
      <c r="G2208" s="17" t="n"/>
    </row>
    <row r="2209">
      <c r="A2209" s="16" t="n"/>
      <c r="B2209" s="17" t="n"/>
      <c r="C2209" s="18">
        <f>IF(B2209="","",IFERROR(INDEX('Your items'!$B$6:$B$205,MATCH(B2209,'Your items'!$A$6:$A$205,0)),"Unknown SKU"))</f>
        <v/>
      </c>
      <c r="D2209" s="17" t="n"/>
      <c r="E2209" s="19" t="n"/>
      <c r="F2209" s="20">
        <f>IF(OR(B2209="",E2209=""),"",IF(D2209="Sold",-ABS(E2209),IF(D2209="Adjustment",E2209,ABS(E2209))))</f>
        <v/>
      </c>
      <c r="G2209" s="17" t="n"/>
    </row>
    <row r="2210">
      <c r="A2210" s="16" t="n"/>
      <c r="B2210" s="17" t="n"/>
      <c r="C2210" s="18">
        <f>IF(B2210="","",IFERROR(INDEX('Your items'!$B$6:$B$205,MATCH(B2210,'Your items'!$A$6:$A$205,0)),"Unknown SKU"))</f>
        <v/>
      </c>
      <c r="D2210" s="17" t="n"/>
      <c r="E2210" s="19" t="n"/>
      <c r="F2210" s="20">
        <f>IF(OR(B2210="",E2210=""),"",IF(D2210="Sold",-ABS(E2210),IF(D2210="Adjustment",E2210,ABS(E2210))))</f>
        <v/>
      </c>
      <c r="G2210" s="17" t="n"/>
    </row>
    <row r="2211">
      <c r="A2211" s="16" t="n"/>
      <c r="B2211" s="17" t="n"/>
      <c r="C2211" s="18">
        <f>IF(B2211="","",IFERROR(INDEX('Your items'!$B$6:$B$205,MATCH(B2211,'Your items'!$A$6:$A$205,0)),"Unknown SKU"))</f>
        <v/>
      </c>
      <c r="D2211" s="17" t="n"/>
      <c r="E2211" s="19" t="n"/>
      <c r="F2211" s="20">
        <f>IF(OR(B2211="",E2211=""),"",IF(D2211="Sold",-ABS(E2211),IF(D2211="Adjustment",E2211,ABS(E2211))))</f>
        <v/>
      </c>
      <c r="G2211" s="17" t="n"/>
    </row>
    <row r="2212">
      <c r="A2212" s="16" t="n"/>
      <c r="B2212" s="17" t="n"/>
      <c r="C2212" s="18">
        <f>IF(B2212="","",IFERROR(INDEX('Your items'!$B$6:$B$205,MATCH(B2212,'Your items'!$A$6:$A$205,0)),"Unknown SKU"))</f>
        <v/>
      </c>
      <c r="D2212" s="17" t="n"/>
      <c r="E2212" s="19" t="n"/>
      <c r="F2212" s="20">
        <f>IF(OR(B2212="",E2212=""),"",IF(D2212="Sold",-ABS(E2212),IF(D2212="Adjustment",E2212,ABS(E2212))))</f>
        <v/>
      </c>
      <c r="G2212" s="17" t="n"/>
    </row>
    <row r="2213">
      <c r="A2213" s="16" t="n"/>
      <c r="B2213" s="17" t="n"/>
      <c r="C2213" s="18">
        <f>IF(B2213="","",IFERROR(INDEX('Your items'!$B$6:$B$205,MATCH(B2213,'Your items'!$A$6:$A$205,0)),"Unknown SKU"))</f>
        <v/>
      </c>
      <c r="D2213" s="17" t="n"/>
      <c r="E2213" s="19" t="n"/>
      <c r="F2213" s="20">
        <f>IF(OR(B2213="",E2213=""),"",IF(D2213="Sold",-ABS(E2213),IF(D2213="Adjustment",E2213,ABS(E2213))))</f>
        <v/>
      </c>
      <c r="G2213" s="17" t="n"/>
    </row>
    <row r="2214">
      <c r="A2214" s="16" t="n"/>
      <c r="B2214" s="17" t="n"/>
      <c r="C2214" s="18">
        <f>IF(B2214="","",IFERROR(INDEX('Your items'!$B$6:$B$205,MATCH(B2214,'Your items'!$A$6:$A$205,0)),"Unknown SKU"))</f>
        <v/>
      </c>
      <c r="D2214" s="17" t="n"/>
      <c r="E2214" s="19" t="n"/>
      <c r="F2214" s="20">
        <f>IF(OR(B2214="",E2214=""),"",IF(D2214="Sold",-ABS(E2214),IF(D2214="Adjustment",E2214,ABS(E2214))))</f>
        <v/>
      </c>
      <c r="G2214" s="17" t="n"/>
    </row>
    <row r="2215">
      <c r="A2215" s="16" t="n"/>
      <c r="B2215" s="17" t="n"/>
      <c r="C2215" s="18">
        <f>IF(B2215="","",IFERROR(INDEX('Your items'!$B$6:$B$205,MATCH(B2215,'Your items'!$A$6:$A$205,0)),"Unknown SKU"))</f>
        <v/>
      </c>
      <c r="D2215" s="17" t="n"/>
      <c r="E2215" s="19" t="n"/>
      <c r="F2215" s="20">
        <f>IF(OR(B2215="",E2215=""),"",IF(D2215="Sold",-ABS(E2215),IF(D2215="Adjustment",E2215,ABS(E2215))))</f>
        <v/>
      </c>
      <c r="G2215" s="17" t="n"/>
    </row>
    <row r="2216">
      <c r="A2216" s="16" t="n"/>
      <c r="B2216" s="17" t="n"/>
      <c r="C2216" s="18">
        <f>IF(B2216="","",IFERROR(INDEX('Your items'!$B$6:$B$205,MATCH(B2216,'Your items'!$A$6:$A$205,0)),"Unknown SKU"))</f>
        <v/>
      </c>
      <c r="D2216" s="17" t="n"/>
      <c r="E2216" s="19" t="n"/>
      <c r="F2216" s="20">
        <f>IF(OR(B2216="",E2216=""),"",IF(D2216="Sold",-ABS(E2216),IF(D2216="Adjustment",E2216,ABS(E2216))))</f>
        <v/>
      </c>
      <c r="G2216" s="17" t="n"/>
    </row>
    <row r="2217">
      <c r="A2217" s="16" t="n"/>
      <c r="B2217" s="17" t="n"/>
      <c r="C2217" s="18">
        <f>IF(B2217="","",IFERROR(INDEX('Your items'!$B$6:$B$205,MATCH(B2217,'Your items'!$A$6:$A$205,0)),"Unknown SKU"))</f>
        <v/>
      </c>
      <c r="D2217" s="17" t="n"/>
      <c r="E2217" s="19" t="n"/>
      <c r="F2217" s="20">
        <f>IF(OR(B2217="",E2217=""),"",IF(D2217="Sold",-ABS(E2217),IF(D2217="Adjustment",E2217,ABS(E2217))))</f>
        <v/>
      </c>
      <c r="G2217" s="17" t="n"/>
    </row>
    <row r="2218">
      <c r="A2218" s="16" t="n"/>
      <c r="B2218" s="17" t="n"/>
      <c r="C2218" s="18">
        <f>IF(B2218="","",IFERROR(INDEX('Your items'!$B$6:$B$205,MATCH(B2218,'Your items'!$A$6:$A$205,0)),"Unknown SKU"))</f>
        <v/>
      </c>
      <c r="D2218" s="17" t="n"/>
      <c r="E2218" s="19" t="n"/>
      <c r="F2218" s="20">
        <f>IF(OR(B2218="",E2218=""),"",IF(D2218="Sold",-ABS(E2218),IF(D2218="Adjustment",E2218,ABS(E2218))))</f>
        <v/>
      </c>
      <c r="G2218" s="17" t="n"/>
    </row>
    <row r="2219">
      <c r="A2219" s="16" t="n"/>
      <c r="B2219" s="17" t="n"/>
      <c r="C2219" s="18">
        <f>IF(B2219="","",IFERROR(INDEX('Your items'!$B$6:$B$205,MATCH(B2219,'Your items'!$A$6:$A$205,0)),"Unknown SKU"))</f>
        <v/>
      </c>
      <c r="D2219" s="17" t="n"/>
      <c r="E2219" s="19" t="n"/>
      <c r="F2219" s="20">
        <f>IF(OR(B2219="",E2219=""),"",IF(D2219="Sold",-ABS(E2219),IF(D2219="Adjustment",E2219,ABS(E2219))))</f>
        <v/>
      </c>
      <c r="G2219" s="17" t="n"/>
    </row>
    <row r="2220">
      <c r="A2220" s="16" t="n"/>
      <c r="B2220" s="17" t="n"/>
      <c r="C2220" s="18">
        <f>IF(B2220="","",IFERROR(INDEX('Your items'!$B$6:$B$205,MATCH(B2220,'Your items'!$A$6:$A$205,0)),"Unknown SKU"))</f>
        <v/>
      </c>
      <c r="D2220" s="17" t="n"/>
      <c r="E2220" s="19" t="n"/>
      <c r="F2220" s="20">
        <f>IF(OR(B2220="",E2220=""),"",IF(D2220="Sold",-ABS(E2220),IF(D2220="Adjustment",E2220,ABS(E2220))))</f>
        <v/>
      </c>
      <c r="G2220" s="17" t="n"/>
    </row>
    <row r="2221">
      <c r="A2221" s="16" t="n"/>
      <c r="B2221" s="17" t="n"/>
      <c r="C2221" s="18">
        <f>IF(B2221="","",IFERROR(INDEX('Your items'!$B$6:$B$205,MATCH(B2221,'Your items'!$A$6:$A$205,0)),"Unknown SKU"))</f>
        <v/>
      </c>
      <c r="D2221" s="17" t="n"/>
      <c r="E2221" s="19" t="n"/>
      <c r="F2221" s="20">
        <f>IF(OR(B2221="",E2221=""),"",IF(D2221="Sold",-ABS(E2221),IF(D2221="Adjustment",E2221,ABS(E2221))))</f>
        <v/>
      </c>
      <c r="G2221" s="17" t="n"/>
    </row>
    <row r="2222">
      <c r="A2222" s="16" t="n"/>
      <c r="B2222" s="17" t="n"/>
      <c r="C2222" s="18">
        <f>IF(B2222="","",IFERROR(INDEX('Your items'!$B$6:$B$205,MATCH(B2222,'Your items'!$A$6:$A$205,0)),"Unknown SKU"))</f>
        <v/>
      </c>
      <c r="D2222" s="17" t="n"/>
      <c r="E2222" s="19" t="n"/>
      <c r="F2222" s="20">
        <f>IF(OR(B2222="",E2222=""),"",IF(D2222="Sold",-ABS(E2222),IF(D2222="Adjustment",E2222,ABS(E2222))))</f>
        <v/>
      </c>
      <c r="G2222" s="17" t="n"/>
    </row>
    <row r="2223">
      <c r="A2223" s="16" t="n"/>
      <c r="B2223" s="17" t="n"/>
      <c r="C2223" s="18">
        <f>IF(B2223="","",IFERROR(INDEX('Your items'!$B$6:$B$205,MATCH(B2223,'Your items'!$A$6:$A$205,0)),"Unknown SKU"))</f>
        <v/>
      </c>
      <c r="D2223" s="17" t="n"/>
      <c r="E2223" s="19" t="n"/>
      <c r="F2223" s="20">
        <f>IF(OR(B2223="",E2223=""),"",IF(D2223="Sold",-ABS(E2223),IF(D2223="Adjustment",E2223,ABS(E2223))))</f>
        <v/>
      </c>
      <c r="G2223" s="17" t="n"/>
    </row>
    <row r="2224">
      <c r="A2224" s="16" t="n"/>
      <c r="B2224" s="17" t="n"/>
      <c r="C2224" s="18">
        <f>IF(B2224="","",IFERROR(INDEX('Your items'!$B$6:$B$205,MATCH(B2224,'Your items'!$A$6:$A$205,0)),"Unknown SKU"))</f>
        <v/>
      </c>
      <c r="D2224" s="17" t="n"/>
      <c r="E2224" s="19" t="n"/>
      <c r="F2224" s="20">
        <f>IF(OR(B2224="",E2224=""),"",IF(D2224="Sold",-ABS(E2224),IF(D2224="Adjustment",E2224,ABS(E2224))))</f>
        <v/>
      </c>
      <c r="G2224" s="17" t="n"/>
    </row>
    <row r="2225">
      <c r="A2225" s="16" t="n"/>
      <c r="B2225" s="17" t="n"/>
      <c r="C2225" s="18">
        <f>IF(B2225="","",IFERROR(INDEX('Your items'!$B$6:$B$205,MATCH(B2225,'Your items'!$A$6:$A$205,0)),"Unknown SKU"))</f>
        <v/>
      </c>
      <c r="D2225" s="17" t="n"/>
      <c r="E2225" s="19" t="n"/>
      <c r="F2225" s="20">
        <f>IF(OR(B2225="",E2225=""),"",IF(D2225="Sold",-ABS(E2225),IF(D2225="Adjustment",E2225,ABS(E2225))))</f>
        <v/>
      </c>
      <c r="G2225" s="17" t="n"/>
    </row>
    <row r="2226">
      <c r="A2226" s="16" t="n"/>
      <c r="B2226" s="17" t="n"/>
      <c r="C2226" s="18">
        <f>IF(B2226="","",IFERROR(INDEX('Your items'!$B$6:$B$205,MATCH(B2226,'Your items'!$A$6:$A$205,0)),"Unknown SKU"))</f>
        <v/>
      </c>
      <c r="D2226" s="17" t="n"/>
      <c r="E2226" s="19" t="n"/>
      <c r="F2226" s="20">
        <f>IF(OR(B2226="",E2226=""),"",IF(D2226="Sold",-ABS(E2226),IF(D2226="Adjustment",E2226,ABS(E2226))))</f>
        <v/>
      </c>
      <c r="G2226" s="17" t="n"/>
    </row>
    <row r="2227">
      <c r="A2227" s="16" t="n"/>
      <c r="B2227" s="17" t="n"/>
      <c r="C2227" s="18">
        <f>IF(B2227="","",IFERROR(INDEX('Your items'!$B$6:$B$205,MATCH(B2227,'Your items'!$A$6:$A$205,0)),"Unknown SKU"))</f>
        <v/>
      </c>
      <c r="D2227" s="17" t="n"/>
      <c r="E2227" s="19" t="n"/>
      <c r="F2227" s="20">
        <f>IF(OR(B2227="",E2227=""),"",IF(D2227="Sold",-ABS(E2227),IF(D2227="Adjustment",E2227,ABS(E2227))))</f>
        <v/>
      </c>
      <c r="G2227" s="17" t="n"/>
    </row>
    <row r="2228">
      <c r="A2228" s="16" t="n"/>
      <c r="B2228" s="17" t="n"/>
      <c r="C2228" s="18">
        <f>IF(B2228="","",IFERROR(INDEX('Your items'!$B$6:$B$205,MATCH(B2228,'Your items'!$A$6:$A$205,0)),"Unknown SKU"))</f>
        <v/>
      </c>
      <c r="D2228" s="17" t="n"/>
      <c r="E2228" s="19" t="n"/>
      <c r="F2228" s="20">
        <f>IF(OR(B2228="",E2228=""),"",IF(D2228="Sold",-ABS(E2228),IF(D2228="Adjustment",E2228,ABS(E2228))))</f>
        <v/>
      </c>
      <c r="G2228" s="17" t="n"/>
    </row>
    <row r="2229">
      <c r="A2229" s="16" t="n"/>
      <c r="B2229" s="17" t="n"/>
      <c r="C2229" s="18">
        <f>IF(B2229="","",IFERROR(INDEX('Your items'!$B$6:$B$205,MATCH(B2229,'Your items'!$A$6:$A$205,0)),"Unknown SKU"))</f>
        <v/>
      </c>
      <c r="D2229" s="17" t="n"/>
      <c r="E2229" s="19" t="n"/>
      <c r="F2229" s="20">
        <f>IF(OR(B2229="",E2229=""),"",IF(D2229="Sold",-ABS(E2229),IF(D2229="Adjustment",E2229,ABS(E2229))))</f>
        <v/>
      </c>
      <c r="G2229" s="17" t="n"/>
    </row>
    <row r="2230">
      <c r="A2230" s="16" t="n"/>
      <c r="B2230" s="17" t="n"/>
      <c r="C2230" s="18">
        <f>IF(B2230="","",IFERROR(INDEX('Your items'!$B$6:$B$205,MATCH(B2230,'Your items'!$A$6:$A$205,0)),"Unknown SKU"))</f>
        <v/>
      </c>
      <c r="D2230" s="17" t="n"/>
      <c r="E2230" s="19" t="n"/>
      <c r="F2230" s="20">
        <f>IF(OR(B2230="",E2230=""),"",IF(D2230="Sold",-ABS(E2230),IF(D2230="Adjustment",E2230,ABS(E2230))))</f>
        <v/>
      </c>
      <c r="G2230" s="17" t="n"/>
    </row>
    <row r="2231">
      <c r="A2231" s="16" t="n"/>
      <c r="B2231" s="17" t="n"/>
      <c r="C2231" s="18">
        <f>IF(B2231="","",IFERROR(INDEX('Your items'!$B$6:$B$205,MATCH(B2231,'Your items'!$A$6:$A$205,0)),"Unknown SKU"))</f>
        <v/>
      </c>
      <c r="D2231" s="17" t="n"/>
      <c r="E2231" s="19" t="n"/>
      <c r="F2231" s="20">
        <f>IF(OR(B2231="",E2231=""),"",IF(D2231="Sold",-ABS(E2231),IF(D2231="Adjustment",E2231,ABS(E2231))))</f>
        <v/>
      </c>
      <c r="G2231" s="17" t="n"/>
    </row>
    <row r="2232">
      <c r="A2232" s="16" t="n"/>
      <c r="B2232" s="17" t="n"/>
      <c r="C2232" s="18">
        <f>IF(B2232="","",IFERROR(INDEX('Your items'!$B$6:$B$205,MATCH(B2232,'Your items'!$A$6:$A$205,0)),"Unknown SKU"))</f>
        <v/>
      </c>
      <c r="D2232" s="17" t="n"/>
      <c r="E2232" s="19" t="n"/>
      <c r="F2232" s="20">
        <f>IF(OR(B2232="",E2232=""),"",IF(D2232="Sold",-ABS(E2232),IF(D2232="Adjustment",E2232,ABS(E2232))))</f>
        <v/>
      </c>
      <c r="G2232" s="17" t="n"/>
    </row>
    <row r="2233">
      <c r="A2233" s="16" t="n"/>
      <c r="B2233" s="17" t="n"/>
      <c r="C2233" s="18">
        <f>IF(B2233="","",IFERROR(INDEX('Your items'!$B$6:$B$205,MATCH(B2233,'Your items'!$A$6:$A$205,0)),"Unknown SKU"))</f>
        <v/>
      </c>
      <c r="D2233" s="17" t="n"/>
      <c r="E2233" s="19" t="n"/>
      <c r="F2233" s="20">
        <f>IF(OR(B2233="",E2233=""),"",IF(D2233="Sold",-ABS(E2233),IF(D2233="Adjustment",E2233,ABS(E2233))))</f>
        <v/>
      </c>
      <c r="G2233" s="17" t="n"/>
    </row>
    <row r="2234">
      <c r="A2234" s="16" t="n"/>
      <c r="B2234" s="17" t="n"/>
      <c r="C2234" s="18">
        <f>IF(B2234="","",IFERROR(INDEX('Your items'!$B$6:$B$205,MATCH(B2234,'Your items'!$A$6:$A$205,0)),"Unknown SKU"))</f>
        <v/>
      </c>
      <c r="D2234" s="17" t="n"/>
      <c r="E2234" s="19" t="n"/>
      <c r="F2234" s="20">
        <f>IF(OR(B2234="",E2234=""),"",IF(D2234="Sold",-ABS(E2234),IF(D2234="Adjustment",E2234,ABS(E2234))))</f>
        <v/>
      </c>
      <c r="G2234" s="17" t="n"/>
    </row>
    <row r="2235">
      <c r="A2235" s="16" t="n"/>
      <c r="B2235" s="17" t="n"/>
      <c r="C2235" s="18">
        <f>IF(B2235="","",IFERROR(INDEX('Your items'!$B$6:$B$205,MATCH(B2235,'Your items'!$A$6:$A$205,0)),"Unknown SKU"))</f>
        <v/>
      </c>
      <c r="D2235" s="17" t="n"/>
      <c r="E2235" s="19" t="n"/>
      <c r="F2235" s="20">
        <f>IF(OR(B2235="",E2235=""),"",IF(D2235="Sold",-ABS(E2235),IF(D2235="Adjustment",E2235,ABS(E2235))))</f>
        <v/>
      </c>
      <c r="G2235" s="17" t="n"/>
    </row>
    <row r="2236">
      <c r="A2236" s="16" t="n"/>
      <c r="B2236" s="17" t="n"/>
      <c r="C2236" s="18">
        <f>IF(B2236="","",IFERROR(INDEX('Your items'!$B$6:$B$205,MATCH(B2236,'Your items'!$A$6:$A$205,0)),"Unknown SKU"))</f>
        <v/>
      </c>
      <c r="D2236" s="17" t="n"/>
      <c r="E2236" s="19" t="n"/>
      <c r="F2236" s="20">
        <f>IF(OR(B2236="",E2236=""),"",IF(D2236="Sold",-ABS(E2236),IF(D2236="Adjustment",E2236,ABS(E2236))))</f>
        <v/>
      </c>
      <c r="G2236" s="17" t="n"/>
    </row>
    <row r="2237">
      <c r="A2237" s="16" t="n"/>
      <c r="B2237" s="17" t="n"/>
      <c r="C2237" s="18">
        <f>IF(B2237="","",IFERROR(INDEX('Your items'!$B$6:$B$205,MATCH(B2237,'Your items'!$A$6:$A$205,0)),"Unknown SKU"))</f>
        <v/>
      </c>
      <c r="D2237" s="17" t="n"/>
      <c r="E2237" s="19" t="n"/>
      <c r="F2237" s="20">
        <f>IF(OR(B2237="",E2237=""),"",IF(D2237="Sold",-ABS(E2237),IF(D2237="Adjustment",E2237,ABS(E2237))))</f>
        <v/>
      </c>
      <c r="G2237" s="17" t="n"/>
    </row>
    <row r="2238">
      <c r="A2238" s="16" t="n"/>
      <c r="B2238" s="17" t="n"/>
      <c r="C2238" s="18">
        <f>IF(B2238="","",IFERROR(INDEX('Your items'!$B$6:$B$205,MATCH(B2238,'Your items'!$A$6:$A$205,0)),"Unknown SKU"))</f>
        <v/>
      </c>
      <c r="D2238" s="17" t="n"/>
      <c r="E2238" s="19" t="n"/>
      <c r="F2238" s="20">
        <f>IF(OR(B2238="",E2238=""),"",IF(D2238="Sold",-ABS(E2238),IF(D2238="Adjustment",E2238,ABS(E2238))))</f>
        <v/>
      </c>
      <c r="G2238" s="17" t="n"/>
    </row>
    <row r="2239">
      <c r="A2239" s="16" t="n"/>
      <c r="B2239" s="17" t="n"/>
      <c r="C2239" s="18">
        <f>IF(B2239="","",IFERROR(INDEX('Your items'!$B$6:$B$205,MATCH(B2239,'Your items'!$A$6:$A$205,0)),"Unknown SKU"))</f>
        <v/>
      </c>
      <c r="D2239" s="17" t="n"/>
      <c r="E2239" s="19" t="n"/>
      <c r="F2239" s="20">
        <f>IF(OR(B2239="",E2239=""),"",IF(D2239="Sold",-ABS(E2239),IF(D2239="Adjustment",E2239,ABS(E2239))))</f>
        <v/>
      </c>
      <c r="G2239" s="17" t="n"/>
    </row>
    <row r="2240">
      <c r="A2240" s="16" t="n"/>
      <c r="B2240" s="17" t="n"/>
      <c r="C2240" s="18">
        <f>IF(B2240="","",IFERROR(INDEX('Your items'!$B$6:$B$205,MATCH(B2240,'Your items'!$A$6:$A$205,0)),"Unknown SKU"))</f>
        <v/>
      </c>
      <c r="D2240" s="17" t="n"/>
      <c r="E2240" s="19" t="n"/>
      <c r="F2240" s="20">
        <f>IF(OR(B2240="",E2240=""),"",IF(D2240="Sold",-ABS(E2240),IF(D2240="Adjustment",E2240,ABS(E2240))))</f>
        <v/>
      </c>
      <c r="G2240" s="17" t="n"/>
    </row>
    <row r="2241">
      <c r="A2241" s="16" t="n"/>
      <c r="B2241" s="17" t="n"/>
      <c r="C2241" s="18">
        <f>IF(B2241="","",IFERROR(INDEX('Your items'!$B$6:$B$205,MATCH(B2241,'Your items'!$A$6:$A$205,0)),"Unknown SKU"))</f>
        <v/>
      </c>
      <c r="D2241" s="17" t="n"/>
      <c r="E2241" s="19" t="n"/>
      <c r="F2241" s="20">
        <f>IF(OR(B2241="",E2241=""),"",IF(D2241="Sold",-ABS(E2241),IF(D2241="Adjustment",E2241,ABS(E2241))))</f>
        <v/>
      </c>
      <c r="G2241" s="17" t="n"/>
    </row>
    <row r="2242">
      <c r="A2242" s="16" t="n"/>
      <c r="B2242" s="17" t="n"/>
      <c r="C2242" s="18">
        <f>IF(B2242="","",IFERROR(INDEX('Your items'!$B$6:$B$205,MATCH(B2242,'Your items'!$A$6:$A$205,0)),"Unknown SKU"))</f>
        <v/>
      </c>
      <c r="D2242" s="17" t="n"/>
      <c r="E2242" s="19" t="n"/>
      <c r="F2242" s="20">
        <f>IF(OR(B2242="",E2242=""),"",IF(D2242="Sold",-ABS(E2242),IF(D2242="Adjustment",E2242,ABS(E2242))))</f>
        <v/>
      </c>
      <c r="G2242" s="17" t="n"/>
    </row>
    <row r="2243">
      <c r="A2243" s="16" t="n"/>
      <c r="B2243" s="17" t="n"/>
      <c r="C2243" s="18">
        <f>IF(B2243="","",IFERROR(INDEX('Your items'!$B$6:$B$205,MATCH(B2243,'Your items'!$A$6:$A$205,0)),"Unknown SKU"))</f>
        <v/>
      </c>
      <c r="D2243" s="17" t="n"/>
      <c r="E2243" s="19" t="n"/>
      <c r="F2243" s="20">
        <f>IF(OR(B2243="",E2243=""),"",IF(D2243="Sold",-ABS(E2243),IF(D2243="Adjustment",E2243,ABS(E2243))))</f>
        <v/>
      </c>
      <c r="G2243" s="17" t="n"/>
    </row>
    <row r="2244">
      <c r="A2244" s="16" t="n"/>
      <c r="B2244" s="17" t="n"/>
      <c r="C2244" s="18">
        <f>IF(B2244="","",IFERROR(INDEX('Your items'!$B$6:$B$205,MATCH(B2244,'Your items'!$A$6:$A$205,0)),"Unknown SKU"))</f>
        <v/>
      </c>
      <c r="D2244" s="17" t="n"/>
      <c r="E2244" s="19" t="n"/>
      <c r="F2244" s="20">
        <f>IF(OR(B2244="",E2244=""),"",IF(D2244="Sold",-ABS(E2244),IF(D2244="Adjustment",E2244,ABS(E2244))))</f>
        <v/>
      </c>
      <c r="G2244" s="17" t="n"/>
    </row>
    <row r="2245">
      <c r="A2245" s="16" t="n"/>
      <c r="B2245" s="17" t="n"/>
      <c r="C2245" s="18">
        <f>IF(B2245="","",IFERROR(INDEX('Your items'!$B$6:$B$205,MATCH(B2245,'Your items'!$A$6:$A$205,0)),"Unknown SKU"))</f>
        <v/>
      </c>
      <c r="D2245" s="17" t="n"/>
      <c r="E2245" s="19" t="n"/>
      <c r="F2245" s="20">
        <f>IF(OR(B2245="",E2245=""),"",IF(D2245="Sold",-ABS(E2245),IF(D2245="Adjustment",E2245,ABS(E2245))))</f>
        <v/>
      </c>
      <c r="G2245" s="17" t="n"/>
    </row>
    <row r="2246">
      <c r="A2246" s="16" t="n"/>
      <c r="B2246" s="17" t="n"/>
      <c r="C2246" s="18">
        <f>IF(B2246="","",IFERROR(INDEX('Your items'!$B$6:$B$205,MATCH(B2246,'Your items'!$A$6:$A$205,0)),"Unknown SKU"))</f>
        <v/>
      </c>
      <c r="D2246" s="17" t="n"/>
      <c r="E2246" s="19" t="n"/>
      <c r="F2246" s="20">
        <f>IF(OR(B2246="",E2246=""),"",IF(D2246="Sold",-ABS(E2246),IF(D2246="Adjustment",E2246,ABS(E2246))))</f>
        <v/>
      </c>
      <c r="G2246" s="17" t="n"/>
    </row>
    <row r="2247">
      <c r="A2247" s="16" t="n"/>
      <c r="B2247" s="17" t="n"/>
      <c r="C2247" s="18">
        <f>IF(B2247="","",IFERROR(INDEX('Your items'!$B$6:$B$205,MATCH(B2247,'Your items'!$A$6:$A$205,0)),"Unknown SKU"))</f>
        <v/>
      </c>
      <c r="D2247" s="17" t="n"/>
      <c r="E2247" s="19" t="n"/>
      <c r="F2247" s="20">
        <f>IF(OR(B2247="",E2247=""),"",IF(D2247="Sold",-ABS(E2247),IF(D2247="Adjustment",E2247,ABS(E2247))))</f>
        <v/>
      </c>
      <c r="G2247" s="17" t="n"/>
    </row>
    <row r="2248">
      <c r="A2248" s="16" t="n"/>
      <c r="B2248" s="17" t="n"/>
      <c r="C2248" s="18">
        <f>IF(B2248="","",IFERROR(INDEX('Your items'!$B$6:$B$205,MATCH(B2248,'Your items'!$A$6:$A$205,0)),"Unknown SKU"))</f>
        <v/>
      </c>
      <c r="D2248" s="17" t="n"/>
      <c r="E2248" s="19" t="n"/>
      <c r="F2248" s="20">
        <f>IF(OR(B2248="",E2248=""),"",IF(D2248="Sold",-ABS(E2248),IF(D2248="Adjustment",E2248,ABS(E2248))))</f>
        <v/>
      </c>
      <c r="G2248" s="17" t="n"/>
    </row>
    <row r="2249">
      <c r="A2249" s="16" t="n"/>
      <c r="B2249" s="17" t="n"/>
      <c r="C2249" s="18">
        <f>IF(B2249="","",IFERROR(INDEX('Your items'!$B$6:$B$205,MATCH(B2249,'Your items'!$A$6:$A$205,0)),"Unknown SKU"))</f>
        <v/>
      </c>
      <c r="D2249" s="17" t="n"/>
      <c r="E2249" s="19" t="n"/>
      <c r="F2249" s="20">
        <f>IF(OR(B2249="",E2249=""),"",IF(D2249="Sold",-ABS(E2249),IF(D2249="Adjustment",E2249,ABS(E2249))))</f>
        <v/>
      </c>
      <c r="G2249" s="17" t="n"/>
    </row>
    <row r="2250">
      <c r="A2250" s="16" t="n"/>
      <c r="B2250" s="17" t="n"/>
      <c r="C2250" s="18">
        <f>IF(B2250="","",IFERROR(INDEX('Your items'!$B$6:$B$205,MATCH(B2250,'Your items'!$A$6:$A$205,0)),"Unknown SKU"))</f>
        <v/>
      </c>
      <c r="D2250" s="17" t="n"/>
      <c r="E2250" s="19" t="n"/>
      <c r="F2250" s="20">
        <f>IF(OR(B2250="",E2250=""),"",IF(D2250="Sold",-ABS(E2250),IF(D2250="Adjustment",E2250,ABS(E2250))))</f>
        <v/>
      </c>
      <c r="G2250" s="17" t="n"/>
    </row>
    <row r="2251">
      <c r="A2251" s="16" t="n"/>
      <c r="B2251" s="17" t="n"/>
      <c r="C2251" s="18">
        <f>IF(B2251="","",IFERROR(INDEX('Your items'!$B$6:$B$205,MATCH(B2251,'Your items'!$A$6:$A$205,0)),"Unknown SKU"))</f>
        <v/>
      </c>
      <c r="D2251" s="17" t="n"/>
      <c r="E2251" s="19" t="n"/>
      <c r="F2251" s="20">
        <f>IF(OR(B2251="",E2251=""),"",IF(D2251="Sold",-ABS(E2251),IF(D2251="Adjustment",E2251,ABS(E2251))))</f>
        <v/>
      </c>
      <c r="G2251" s="17" t="n"/>
    </row>
    <row r="2252">
      <c r="A2252" s="16" t="n"/>
      <c r="B2252" s="17" t="n"/>
      <c r="C2252" s="18">
        <f>IF(B2252="","",IFERROR(INDEX('Your items'!$B$6:$B$205,MATCH(B2252,'Your items'!$A$6:$A$205,0)),"Unknown SKU"))</f>
        <v/>
      </c>
      <c r="D2252" s="17" t="n"/>
      <c r="E2252" s="19" t="n"/>
      <c r="F2252" s="20">
        <f>IF(OR(B2252="",E2252=""),"",IF(D2252="Sold",-ABS(E2252),IF(D2252="Adjustment",E2252,ABS(E2252))))</f>
        <v/>
      </c>
      <c r="G2252" s="17" t="n"/>
    </row>
    <row r="2253">
      <c r="A2253" s="16" t="n"/>
      <c r="B2253" s="17" t="n"/>
      <c r="C2253" s="18">
        <f>IF(B2253="","",IFERROR(INDEX('Your items'!$B$6:$B$205,MATCH(B2253,'Your items'!$A$6:$A$205,0)),"Unknown SKU"))</f>
        <v/>
      </c>
      <c r="D2253" s="17" t="n"/>
      <c r="E2253" s="19" t="n"/>
      <c r="F2253" s="20">
        <f>IF(OR(B2253="",E2253=""),"",IF(D2253="Sold",-ABS(E2253),IF(D2253="Adjustment",E2253,ABS(E2253))))</f>
        <v/>
      </c>
      <c r="G2253" s="17" t="n"/>
    </row>
    <row r="2254">
      <c r="A2254" s="16" t="n"/>
      <c r="B2254" s="17" t="n"/>
      <c r="C2254" s="18">
        <f>IF(B2254="","",IFERROR(INDEX('Your items'!$B$6:$B$205,MATCH(B2254,'Your items'!$A$6:$A$205,0)),"Unknown SKU"))</f>
        <v/>
      </c>
      <c r="D2254" s="17" t="n"/>
      <c r="E2254" s="19" t="n"/>
      <c r="F2254" s="20">
        <f>IF(OR(B2254="",E2254=""),"",IF(D2254="Sold",-ABS(E2254),IF(D2254="Adjustment",E2254,ABS(E2254))))</f>
        <v/>
      </c>
      <c r="G2254" s="17" t="n"/>
    </row>
    <row r="2255">
      <c r="A2255" s="16" t="n"/>
      <c r="B2255" s="17" t="n"/>
      <c r="C2255" s="18">
        <f>IF(B2255="","",IFERROR(INDEX('Your items'!$B$6:$B$205,MATCH(B2255,'Your items'!$A$6:$A$205,0)),"Unknown SKU"))</f>
        <v/>
      </c>
      <c r="D2255" s="17" t="n"/>
      <c r="E2255" s="19" t="n"/>
      <c r="F2255" s="20">
        <f>IF(OR(B2255="",E2255=""),"",IF(D2255="Sold",-ABS(E2255),IF(D2255="Adjustment",E2255,ABS(E2255))))</f>
        <v/>
      </c>
      <c r="G2255" s="17" t="n"/>
    </row>
    <row r="2256">
      <c r="A2256" s="16" t="n"/>
      <c r="B2256" s="17" t="n"/>
      <c r="C2256" s="18">
        <f>IF(B2256="","",IFERROR(INDEX('Your items'!$B$6:$B$205,MATCH(B2256,'Your items'!$A$6:$A$205,0)),"Unknown SKU"))</f>
        <v/>
      </c>
      <c r="D2256" s="17" t="n"/>
      <c r="E2256" s="19" t="n"/>
      <c r="F2256" s="20">
        <f>IF(OR(B2256="",E2256=""),"",IF(D2256="Sold",-ABS(E2256),IF(D2256="Adjustment",E2256,ABS(E2256))))</f>
        <v/>
      </c>
      <c r="G2256" s="17" t="n"/>
    </row>
    <row r="2257">
      <c r="A2257" s="16" t="n"/>
      <c r="B2257" s="17" t="n"/>
      <c r="C2257" s="18">
        <f>IF(B2257="","",IFERROR(INDEX('Your items'!$B$6:$B$205,MATCH(B2257,'Your items'!$A$6:$A$205,0)),"Unknown SKU"))</f>
        <v/>
      </c>
      <c r="D2257" s="17" t="n"/>
      <c r="E2257" s="19" t="n"/>
      <c r="F2257" s="20">
        <f>IF(OR(B2257="",E2257=""),"",IF(D2257="Sold",-ABS(E2257),IF(D2257="Adjustment",E2257,ABS(E2257))))</f>
        <v/>
      </c>
      <c r="G2257" s="17" t="n"/>
    </row>
    <row r="2258">
      <c r="A2258" s="16" t="n"/>
      <c r="B2258" s="17" t="n"/>
      <c r="C2258" s="18">
        <f>IF(B2258="","",IFERROR(INDEX('Your items'!$B$6:$B$205,MATCH(B2258,'Your items'!$A$6:$A$205,0)),"Unknown SKU"))</f>
        <v/>
      </c>
      <c r="D2258" s="17" t="n"/>
      <c r="E2258" s="19" t="n"/>
      <c r="F2258" s="20">
        <f>IF(OR(B2258="",E2258=""),"",IF(D2258="Sold",-ABS(E2258),IF(D2258="Adjustment",E2258,ABS(E2258))))</f>
        <v/>
      </c>
      <c r="G2258" s="17" t="n"/>
    </row>
    <row r="2259">
      <c r="A2259" s="16" t="n"/>
      <c r="B2259" s="17" t="n"/>
      <c r="C2259" s="18">
        <f>IF(B2259="","",IFERROR(INDEX('Your items'!$B$6:$B$205,MATCH(B2259,'Your items'!$A$6:$A$205,0)),"Unknown SKU"))</f>
        <v/>
      </c>
      <c r="D2259" s="17" t="n"/>
      <c r="E2259" s="19" t="n"/>
      <c r="F2259" s="20">
        <f>IF(OR(B2259="",E2259=""),"",IF(D2259="Sold",-ABS(E2259),IF(D2259="Adjustment",E2259,ABS(E2259))))</f>
        <v/>
      </c>
      <c r="G2259" s="17" t="n"/>
    </row>
    <row r="2260">
      <c r="A2260" s="16" t="n"/>
      <c r="B2260" s="17" t="n"/>
      <c r="C2260" s="18">
        <f>IF(B2260="","",IFERROR(INDEX('Your items'!$B$6:$B$205,MATCH(B2260,'Your items'!$A$6:$A$205,0)),"Unknown SKU"))</f>
        <v/>
      </c>
      <c r="D2260" s="17" t="n"/>
      <c r="E2260" s="19" t="n"/>
      <c r="F2260" s="20">
        <f>IF(OR(B2260="",E2260=""),"",IF(D2260="Sold",-ABS(E2260),IF(D2260="Adjustment",E2260,ABS(E2260))))</f>
        <v/>
      </c>
      <c r="G2260" s="17" t="n"/>
    </row>
    <row r="2261">
      <c r="A2261" s="16" t="n"/>
      <c r="B2261" s="17" t="n"/>
      <c r="C2261" s="18">
        <f>IF(B2261="","",IFERROR(INDEX('Your items'!$B$6:$B$205,MATCH(B2261,'Your items'!$A$6:$A$205,0)),"Unknown SKU"))</f>
        <v/>
      </c>
      <c r="D2261" s="17" t="n"/>
      <c r="E2261" s="19" t="n"/>
      <c r="F2261" s="20">
        <f>IF(OR(B2261="",E2261=""),"",IF(D2261="Sold",-ABS(E2261),IF(D2261="Adjustment",E2261,ABS(E2261))))</f>
        <v/>
      </c>
      <c r="G2261" s="17" t="n"/>
    </row>
    <row r="2262">
      <c r="A2262" s="16" t="n"/>
      <c r="B2262" s="17" t="n"/>
      <c r="C2262" s="18">
        <f>IF(B2262="","",IFERROR(INDEX('Your items'!$B$6:$B$205,MATCH(B2262,'Your items'!$A$6:$A$205,0)),"Unknown SKU"))</f>
        <v/>
      </c>
      <c r="D2262" s="17" t="n"/>
      <c r="E2262" s="19" t="n"/>
      <c r="F2262" s="20">
        <f>IF(OR(B2262="",E2262=""),"",IF(D2262="Sold",-ABS(E2262),IF(D2262="Adjustment",E2262,ABS(E2262))))</f>
        <v/>
      </c>
      <c r="G2262" s="17" t="n"/>
    </row>
    <row r="2263">
      <c r="A2263" s="16" t="n"/>
      <c r="B2263" s="17" t="n"/>
      <c r="C2263" s="18">
        <f>IF(B2263="","",IFERROR(INDEX('Your items'!$B$6:$B$205,MATCH(B2263,'Your items'!$A$6:$A$205,0)),"Unknown SKU"))</f>
        <v/>
      </c>
      <c r="D2263" s="17" t="n"/>
      <c r="E2263" s="19" t="n"/>
      <c r="F2263" s="20">
        <f>IF(OR(B2263="",E2263=""),"",IF(D2263="Sold",-ABS(E2263),IF(D2263="Adjustment",E2263,ABS(E2263))))</f>
        <v/>
      </c>
      <c r="G2263" s="17" t="n"/>
    </row>
    <row r="2264">
      <c r="A2264" s="16" t="n"/>
      <c r="B2264" s="17" t="n"/>
      <c r="C2264" s="18">
        <f>IF(B2264="","",IFERROR(INDEX('Your items'!$B$6:$B$205,MATCH(B2264,'Your items'!$A$6:$A$205,0)),"Unknown SKU"))</f>
        <v/>
      </c>
      <c r="D2264" s="17" t="n"/>
      <c r="E2264" s="19" t="n"/>
      <c r="F2264" s="20">
        <f>IF(OR(B2264="",E2264=""),"",IF(D2264="Sold",-ABS(E2264),IF(D2264="Adjustment",E2264,ABS(E2264))))</f>
        <v/>
      </c>
      <c r="G2264" s="17" t="n"/>
    </row>
    <row r="2265">
      <c r="A2265" s="16" t="n"/>
      <c r="B2265" s="17" t="n"/>
      <c r="C2265" s="18">
        <f>IF(B2265="","",IFERROR(INDEX('Your items'!$B$6:$B$205,MATCH(B2265,'Your items'!$A$6:$A$205,0)),"Unknown SKU"))</f>
        <v/>
      </c>
      <c r="D2265" s="17" t="n"/>
      <c r="E2265" s="19" t="n"/>
      <c r="F2265" s="20">
        <f>IF(OR(B2265="",E2265=""),"",IF(D2265="Sold",-ABS(E2265),IF(D2265="Adjustment",E2265,ABS(E2265))))</f>
        <v/>
      </c>
      <c r="G2265" s="17" t="n"/>
    </row>
    <row r="2266">
      <c r="A2266" s="16" t="n"/>
      <c r="B2266" s="17" t="n"/>
      <c r="C2266" s="18">
        <f>IF(B2266="","",IFERROR(INDEX('Your items'!$B$6:$B$205,MATCH(B2266,'Your items'!$A$6:$A$205,0)),"Unknown SKU"))</f>
        <v/>
      </c>
      <c r="D2266" s="17" t="n"/>
      <c r="E2266" s="19" t="n"/>
      <c r="F2266" s="20">
        <f>IF(OR(B2266="",E2266=""),"",IF(D2266="Sold",-ABS(E2266),IF(D2266="Adjustment",E2266,ABS(E2266))))</f>
        <v/>
      </c>
      <c r="G2266" s="17" t="n"/>
    </row>
    <row r="2267">
      <c r="A2267" s="16" t="n"/>
      <c r="B2267" s="17" t="n"/>
      <c r="C2267" s="18">
        <f>IF(B2267="","",IFERROR(INDEX('Your items'!$B$6:$B$205,MATCH(B2267,'Your items'!$A$6:$A$205,0)),"Unknown SKU"))</f>
        <v/>
      </c>
      <c r="D2267" s="17" t="n"/>
      <c r="E2267" s="19" t="n"/>
      <c r="F2267" s="20">
        <f>IF(OR(B2267="",E2267=""),"",IF(D2267="Sold",-ABS(E2267),IF(D2267="Adjustment",E2267,ABS(E2267))))</f>
        <v/>
      </c>
      <c r="G2267" s="17" t="n"/>
    </row>
    <row r="2268">
      <c r="A2268" s="16" t="n"/>
      <c r="B2268" s="17" t="n"/>
      <c r="C2268" s="18">
        <f>IF(B2268="","",IFERROR(INDEX('Your items'!$B$6:$B$205,MATCH(B2268,'Your items'!$A$6:$A$205,0)),"Unknown SKU"))</f>
        <v/>
      </c>
      <c r="D2268" s="17" t="n"/>
      <c r="E2268" s="19" t="n"/>
      <c r="F2268" s="20">
        <f>IF(OR(B2268="",E2268=""),"",IF(D2268="Sold",-ABS(E2268),IF(D2268="Adjustment",E2268,ABS(E2268))))</f>
        <v/>
      </c>
      <c r="G2268" s="17" t="n"/>
    </row>
    <row r="2269">
      <c r="A2269" s="16" t="n"/>
      <c r="B2269" s="17" t="n"/>
      <c r="C2269" s="18">
        <f>IF(B2269="","",IFERROR(INDEX('Your items'!$B$6:$B$205,MATCH(B2269,'Your items'!$A$6:$A$205,0)),"Unknown SKU"))</f>
        <v/>
      </c>
      <c r="D2269" s="17" t="n"/>
      <c r="E2269" s="19" t="n"/>
      <c r="F2269" s="20">
        <f>IF(OR(B2269="",E2269=""),"",IF(D2269="Sold",-ABS(E2269),IF(D2269="Adjustment",E2269,ABS(E2269))))</f>
        <v/>
      </c>
      <c r="G2269" s="17" t="n"/>
    </row>
    <row r="2270">
      <c r="A2270" s="16" t="n"/>
      <c r="B2270" s="17" t="n"/>
      <c r="C2270" s="18">
        <f>IF(B2270="","",IFERROR(INDEX('Your items'!$B$6:$B$205,MATCH(B2270,'Your items'!$A$6:$A$205,0)),"Unknown SKU"))</f>
        <v/>
      </c>
      <c r="D2270" s="17" t="n"/>
      <c r="E2270" s="19" t="n"/>
      <c r="F2270" s="20">
        <f>IF(OR(B2270="",E2270=""),"",IF(D2270="Sold",-ABS(E2270),IF(D2270="Adjustment",E2270,ABS(E2270))))</f>
        <v/>
      </c>
      <c r="G2270" s="17" t="n"/>
    </row>
    <row r="2271">
      <c r="A2271" s="16" t="n"/>
      <c r="B2271" s="17" t="n"/>
      <c r="C2271" s="18">
        <f>IF(B2271="","",IFERROR(INDEX('Your items'!$B$6:$B$205,MATCH(B2271,'Your items'!$A$6:$A$205,0)),"Unknown SKU"))</f>
        <v/>
      </c>
      <c r="D2271" s="17" t="n"/>
      <c r="E2271" s="19" t="n"/>
      <c r="F2271" s="20">
        <f>IF(OR(B2271="",E2271=""),"",IF(D2271="Sold",-ABS(E2271),IF(D2271="Adjustment",E2271,ABS(E2271))))</f>
        <v/>
      </c>
      <c r="G2271" s="17" t="n"/>
    </row>
    <row r="2272">
      <c r="A2272" s="16" t="n"/>
      <c r="B2272" s="17" t="n"/>
      <c r="C2272" s="18">
        <f>IF(B2272="","",IFERROR(INDEX('Your items'!$B$6:$B$205,MATCH(B2272,'Your items'!$A$6:$A$205,0)),"Unknown SKU"))</f>
        <v/>
      </c>
      <c r="D2272" s="17" t="n"/>
      <c r="E2272" s="19" t="n"/>
      <c r="F2272" s="20">
        <f>IF(OR(B2272="",E2272=""),"",IF(D2272="Sold",-ABS(E2272),IF(D2272="Adjustment",E2272,ABS(E2272))))</f>
        <v/>
      </c>
      <c r="G2272" s="17" t="n"/>
    </row>
    <row r="2273">
      <c r="A2273" s="16" t="n"/>
      <c r="B2273" s="17" t="n"/>
      <c r="C2273" s="18">
        <f>IF(B2273="","",IFERROR(INDEX('Your items'!$B$6:$B$205,MATCH(B2273,'Your items'!$A$6:$A$205,0)),"Unknown SKU"))</f>
        <v/>
      </c>
      <c r="D2273" s="17" t="n"/>
      <c r="E2273" s="19" t="n"/>
      <c r="F2273" s="20">
        <f>IF(OR(B2273="",E2273=""),"",IF(D2273="Sold",-ABS(E2273),IF(D2273="Adjustment",E2273,ABS(E2273))))</f>
        <v/>
      </c>
      <c r="G2273" s="17" t="n"/>
    </row>
    <row r="2274">
      <c r="A2274" s="16" t="n"/>
      <c r="B2274" s="17" t="n"/>
      <c r="C2274" s="18">
        <f>IF(B2274="","",IFERROR(INDEX('Your items'!$B$6:$B$205,MATCH(B2274,'Your items'!$A$6:$A$205,0)),"Unknown SKU"))</f>
        <v/>
      </c>
      <c r="D2274" s="17" t="n"/>
      <c r="E2274" s="19" t="n"/>
      <c r="F2274" s="20">
        <f>IF(OR(B2274="",E2274=""),"",IF(D2274="Sold",-ABS(E2274),IF(D2274="Adjustment",E2274,ABS(E2274))))</f>
        <v/>
      </c>
      <c r="G2274" s="17" t="n"/>
    </row>
    <row r="2275">
      <c r="A2275" s="16" t="n"/>
      <c r="B2275" s="17" t="n"/>
      <c r="C2275" s="18">
        <f>IF(B2275="","",IFERROR(INDEX('Your items'!$B$6:$B$205,MATCH(B2275,'Your items'!$A$6:$A$205,0)),"Unknown SKU"))</f>
        <v/>
      </c>
      <c r="D2275" s="17" t="n"/>
      <c r="E2275" s="19" t="n"/>
      <c r="F2275" s="20">
        <f>IF(OR(B2275="",E2275=""),"",IF(D2275="Sold",-ABS(E2275),IF(D2275="Adjustment",E2275,ABS(E2275))))</f>
        <v/>
      </c>
      <c r="G2275" s="17" t="n"/>
    </row>
    <row r="2276">
      <c r="A2276" s="16" t="n"/>
      <c r="B2276" s="17" t="n"/>
      <c r="C2276" s="18">
        <f>IF(B2276="","",IFERROR(INDEX('Your items'!$B$6:$B$205,MATCH(B2276,'Your items'!$A$6:$A$205,0)),"Unknown SKU"))</f>
        <v/>
      </c>
      <c r="D2276" s="17" t="n"/>
      <c r="E2276" s="19" t="n"/>
      <c r="F2276" s="20">
        <f>IF(OR(B2276="",E2276=""),"",IF(D2276="Sold",-ABS(E2276),IF(D2276="Adjustment",E2276,ABS(E2276))))</f>
        <v/>
      </c>
      <c r="G2276" s="17" t="n"/>
    </row>
    <row r="2277">
      <c r="A2277" s="16" t="n"/>
      <c r="B2277" s="17" t="n"/>
      <c r="C2277" s="18">
        <f>IF(B2277="","",IFERROR(INDEX('Your items'!$B$6:$B$205,MATCH(B2277,'Your items'!$A$6:$A$205,0)),"Unknown SKU"))</f>
        <v/>
      </c>
      <c r="D2277" s="17" t="n"/>
      <c r="E2277" s="19" t="n"/>
      <c r="F2277" s="20">
        <f>IF(OR(B2277="",E2277=""),"",IF(D2277="Sold",-ABS(E2277),IF(D2277="Adjustment",E2277,ABS(E2277))))</f>
        <v/>
      </c>
      <c r="G2277" s="17" t="n"/>
    </row>
    <row r="2278">
      <c r="A2278" s="16" t="n"/>
      <c r="B2278" s="17" t="n"/>
      <c r="C2278" s="18">
        <f>IF(B2278="","",IFERROR(INDEX('Your items'!$B$6:$B$205,MATCH(B2278,'Your items'!$A$6:$A$205,0)),"Unknown SKU"))</f>
        <v/>
      </c>
      <c r="D2278" s="17" t="n"/>
      <c r="E2278" s="19" t="n"/>
      <c r="F2278" s="20">
        <f>IF(OR(B2278="",E2278=""),"",IF(D2278="Sold",-ABS(E2278),IF(D2278="Adjustment",E2278,ABS(E2278))))</f>
        <v/>
      </c>
      <c r="G2278" s="17" t="n"/>
    </row>
    <row r="2279">
      <c r="A2279" s="16" t="n"/>
      <c r="B2279" s="17" t="n"/>
      <c r="C2279" s="18">
        <f>IF(B2279="","",IFERROR(INDEX('Your items'!$B$6:$B$205,MATCH(B2279,'Your items'!$A$6:$A$205,0)),"Unknown SKU"))</f>
        <v/>
      </c>
      <c r="D2279" s="17" t="n"/>
      <c r="E2279" s="19" t="n"/>
      <c r="F2279" s="20">
        <f>IF(OR(B2279="",E2279=""),"",IF(D2279="Sold",-ABS(E2279),IF(D2279="Adjustment",E2279,ABS(E2279))))</f>
        <v/>
      </c>
      <c r="G2279" s="17" t="n"/>
    </row>
    <row r="2280">
      <c r="A2280" s="16" t="n"/>
      <c r="B2280" s="17" t="n"/>
      <c r="C2280" s="18">
        <f>IF(B2280="","",IFERROR(INDEX('Your items'!$B$6:$B$205,MATCH(B2280,'Your items'!$A$6:$A$205,0)),"Unknown SKU"))</f>
        <v/>
      </c>
      <c r="D2280" s="17" t="n"/>
      <c r="E2280" s="19" t="n"/>
      <c r="F2280" s="20">
        <f>IF(OR(B2280="",E2280=""),"",IF(D2280="Sold",-ABS(E2280),IF(D2280="Adjustment",E2280,ABS(E2280))))</f>
        <v/>
      </c>
      <c r="G2280" s="17" t="n"/>
    </row>
    <row r="2281">
      <c r="A2281" s="16" t="n"/>
      <c r="B2281" s="17" t="n"/>
      <c r="C2281" s="18">
        <f>IF(B2281="","",IFERROR(INDEX('Your items'!$B$6:$B$205,MATCH(B2281,'Your items'!$A$6:$A$205,0)),"Unknown SKU"))</f>
        <v/>
      </c>
      <c r="D2281" s="17" t="n"/>
      <c r="E2281" s="19" t="n"/>
      <c r="F2281" s="20">
        <f>IF(OR(B2281="",E2281=""),"",IF(D2281="Sold",-ABS(E2281),IF(D2281="Adjustment",E2281,ABS(E2281))))</f>
        <v/>
      </c>
      <c r="G2281" s="17" t="n"/>
    </row>
    <row r="2282">
      <c r="A2282" s="16" t="n"/>
      <c r="B2282" s="17" t="n"/>
      <c r="C2282" s="18">
        <f>IF(B2282="","",IFERROR(INDEX('Your items'!$B$6:$B$205,MATCH(B2282,'Your items'!$A$6:$A$205,0)),"Unknown SKU"))</f>
        <v/>
      </c>
      <c r="D2282" s="17" t="n"/>
      <c r="E2282" s="19" t="n"/>
      <c r="F2282" s="20">
        <f>IF(OR(B2282="",E2282=""),"",IF(D2282="Sold",-ABS(E2282),IF(D2282="Adjustment",E2282,ABS(E2282))))</f>
        <v/>
      </c>
      <c r="G2282" s="17" t="n"/>
    </row>
    <row r="2283">
      <c r="A2283" s="16" t="n"/>
      <c r="B2283" s="17" t="n"/>
      <c r="C2283" s="18">
        <f>IF(B2283="","",IFERROR(INDEX('Your items'!$B$6:$B$205,MATCH(B2283,'Your items'!$A$6:$A$205,0)),"Unknown SKU"))</f>
        <v/>
      </c>
      <c r="D2283" s="17" t="n"/>
      <c r="E2283" s="19" t="n"/>
      <c r="F2283" s="20">
        <f>IF(OR(B2283="",E2283=""),"",IF(D2283="Sold",-ABS(E2283),IF(D2283="Adjustment",E2283,ABS(E2283))))</f>
        <v/>
      </c>
      <c r="G2283" s="17" t="n"/>
    </row>
    <row r="2284">
      <c r="A2284" s="16" t="n"/>
      <c r="B2284" s="17" t="n"/>
      <c r="C2284" s="18">
        <f>IF(B2284="","",IFERROR(INDEX('Your items'!$B$6:$B$205,MATCH(B2284,'Your items'!$A$6:$A$205,0)),"Unknown SKU"))</f>
        <v/>
      </c>
      <c r="D2284" s="17" t="n"/>
      <c r="E2284" s="19" t="n"/>
      <c r="F2284" s="20">
        <f>IF(OR(B2284="",E2284=""),"",IF(D2284="Sold",-ABS(E2284),IF(D2284="Adjustment",E2284,ABS(E2284))))</f>
        <v/>
      </c>
      <c r="G2284" s="17" t="n"/>
    </row>
    <row r="2285">
      <c r="A2285" s="16" t="n"/>
      <c r="B2285" s="17" t="n"/>
      <c r="C2285" s="18">
        <f>IF(B2285="","",IFERROR(INDEX('Your items'!$B$6:$B$205,MATCH(B2285,'Your items'!$A$6:$A$205,0)),"Unknown SKU"))</f>
        <v/>
      </c>
      <c r="D2285" s="17" t="n"/>
      <c r="E2285" s="19" t="n"/>
      <c r="F2285" s="20">
        <f>IF(OR(B2285="",E2285=""),"",IF(D2285="Sold",-ABS(E2285),IF(D2285="Adjustment",E2285,ABS(E2285))))</f>
        <v/>
      </c>
      <c r="G2285" s="17" t="n"/>
    </row>
    <row r="2286">
      <c r="A2286" s="16" t="n"/>
      <c r="B2286" s="17" t="n"/>
      <c r="C2286" s="18">
        <f>IF(B2286="","",IFERROR(INDEX('Your items'!$B$6:$B$205,MATCH(B2286,'Your items'!$A$6:$A$205,0)),"Unknown SKU"))</f>
        <v/>
      </c>
      <c r="D2286" s="17" t="n"/>
      <c r="E2286" s="19" t="n"/>
      <c r="F2286" s="20">
        <f>IF(OR(B2286="",E2286=""),"",IF(D2286="Sold",-ABS(E2286),IF(D2286="Adjustment",E2286,ABS(E2286))))</f>
        <v/>
      </c>
      <c r="G2286" s="17" t="n"/>
    </row>
    <row r="2287">
      <c r="A2287" s="16" t="n"/>
      <c r="B2287" s="17" t="n"/>
      <c r="C2287" s="18">
        <f>IF(B2287="","",IFERROR(INDEX('Your items'!$B$6:$B$205,MATCH(B2287,'Your items'!$A$6:$A$205,0)),"Unknown SKU"))</f>
        <v/>
      </c>
      <c r="D2287" s="17" t="n"/>
      <c r="E2287" s="19" t="n"/>
      <c r="F2287" s="20">
        <f>IF(OR(B2287="",E2287=""),"",IF(D2287="Sold",-ABS(E2287),IF(D2287="Adjustment",E2287,ABS(E2287))))</f>
        <v/>
      </c>
      <c r="G2287" s="17" t="n"/>
    </row>
    <row r="2288">
      <c r="A2288" s="16" t="n"/>
      <c r="B2288" s="17" t="n"/>
      <c r="C2288" s="18">
        <f>IF(B2288="","",IFERROR(INDEX('Your items'!$B$6:$B$205,MATCH(B2288,'Your items'!$A$6:$A$205,0)),"Unknown SKU"))</f>
        <v/>
      </c>
      <c r="D2288" s="17" t="n"/>
      <c r="E2288" s="19" t="n"/>
      <c r="F2288" s="20">
        <f>IF(OR(B2288="",E2288=""),"",IF(D2288="Sold",-ABS(E2288),IF(D2288="Adjustment",E2288,ABS(E2288))))</f>
        <v/>
      </c>
      <c r="G2288" s="17" t="n"/>
    </row>
    <row r="2289">
      <c r="A2289" s="16" t="n"/>
      <c r="B2289" s="17" t="n"/>
      <c r="C2289" s="18">
        <f>IF(B2289="","",IFERROR(INDEX('Your items'!$B$6:$B$205,MATCH(B2289,'Your items'!$A$6:$A$205,0)),"Unknown SKU"))</f>
        <v/>
      </c>
      <c r="D2289" s="17" t="n"/>
      <c r="E2289" s="19" t="n"/>
      <c r="F2289" s="20">
        <f>IF(OR(B2289="",E2289=""),"",IF(D2289="Sold",-ABS(E2289),IF(D2289="Adjustment",E2289,ABS(E2289))))</f>
        <v/>
      </c>
      <c r="G2289" s="17" t="n"/>
    </row>
    <row r="2290">
      <c r="A2290" s="16" t="n"/>
      <c r="B2290" s="17" t="n"/>
      <c r="C2290" s="18">
        <f>IF(B2290="","",IFERROR(INDEX('Your items'!$B$6:$B$205,MATCH(B2290,'Your items'!$A$6:$A$205,0)),"Unknown SKU"))</f>
        <v/>
      </c>
      <c r="D2290" s="17" t="n"/>
      <c r="E2290" s="19" t="n"/>
      <c r="F2290" s="20">
        <f>IF(OR(B2290="",E2290=""),"",IF(D2290="Sold",-ABS(E2290),IF(D2290="Adjustment",E2290,ABS(E2290))))</f>
        <v/>
      </c>
      <c r="G2290" s="17" t="n"/>
    </row>
    <row r="2291">
      <c r="A2291" s="16" t="n"/>
      <c r="B2291" s="17" t="n"/>
      <c r="C2291" s="18">
        <f>IF(B2291="","",IFERROR(INDEX('Your items'!$B$6:$B$205,MATCH(B2291,'Your items'!$A$6:$A$205,0)),"Unknown SKU"))</f>
        <v/>
      </c>
      <c r="D2291" s="17" t="n"/>
      <c r="E2291" s="19" t="n"/>
      <c r="F2291" s="20">
        <f>IF(OR(B2291="",E2291=""),"",IF(D2291="Sold",-ABS(E2291),IF(D2291="Adjustment",E2291,ABS(E2291))))</f>
        <v/>
      </c>
      <c r="G2291" s="17" t="n"/>
    </row>
    <row r="2292">
      <c r="A2292" s="16" t="n"/>
      <c r="B2292" s="17" t="n"/>
      <c r="C2292" s="18">
        <f>IF(B2292="","",IFERROR(INDEX('Your items'!$B$6:$B$205,MATCH(B2292,'Your items'!$A$6:$A$205,0)),"Unknown SKU"))</f>
        <v/>
      </c>
      <c r="D2292" s="17" t="n"/>
      <c r="E2292" s="19" t="n"/>
      <c r="F2292" s="20">
        <f>IF(OR(B2292="",E2292=""),"",IF(D2292="Sold",-ABS(E2292),IF(D2292="Adjustment",E2292,ABS(E2292))))</f>
        <v/>
      </c>
      <c r="G2292" s="17" t="n"/>
    </row>
    <row r="2293">
      <c r="A2293" s="16" t="n"/>
      <c r="B2293" s="17" t="n"/>
      <c r="C2293" s="18">
        <f>IF(B2293="","",IFERROR(INDEX('Your items'!$B$6:$B$205,MATCH(B2293,'Your items'!$A$6:$A$205,0)),"Unknown SKU"))</f>
        <v/>
      </c>
      <c r="D2293" s="17" t="n"/>
      <c r="E2293" s="19" t="n"/>
      <c r="F2293" s="20">
        <f>IF(OR(B2293="",E2293=""),"",IF(D2293="Sold",-ABS(E2293),IF(D2293="Adjustment",E2293,ABS(E2293))))</f>
        <v/>
      </c>
      <c r="G2293" s="17" t="n"/>
    </row>
    <row r="2294">
      <c r="A2294" s="16" t="n"/>
      <c r="B2294" s="17" t="n"/>
      <c r="C2294" s="18">
        <f>IF(B2294="","",IFERROR(INDEX('Your items'!$B$6:$B$205,MATCH(B2294,'Your items'!$A$6:$A$205,0)),"Unknown SKU"))</f>
        <v/>
      </c>
      <c r="D2294" s="17" t="n"/>
      <c r="E2294" s="19" t="n"/>
      <c r="F2294" s="20">
        <f>IF(OR(B2294="",E2294=""),"",IF(D2294="Sold",-ABS(E2294),IF(D2294="Adjustment",E2294,ABS(E2294))))</f>
        <v/>
      </c>
      <c r="G2294" s="17" t="n"/>
    </row>
    <row r="2295">
      <c r="A2295" s="16" t="n"/>
      <c r="B2295" s="17" t="n"/>
      <c r="C2295" s="18">
        <f>IF(B2295="","",IFERROR(INDEX('Your items'!$B$6:$B$205,MATCH(B2295,'Your items'!$A$6:$A$205,0)),"Unknown SKU"))</f>
        <v/>
      </c>
      <c r="D2295" s="17" t="n"/>
      <c r="E2295" s="19" t="n"/>
      <c r="F2295" s="20">
        <f>IF(OR(B2295="",E2295=""),"",IF(D2295="Sold",-ABS(E2295),IF(D2295="Adjustment",E2295,ABS(E2295))))</f>
        <v/>
      </c>
      <c r="G2295" s="17" t="n"/>
    </row>
    <row r="2296">
      <c r="A2296" s="16" t="n"/>
      <c r="B2296" s="17" t="n"/>
      <c r="C2296" s="18">
        <f>IF(B2296="","",IFERROR(INDEX('Your items'!$B$6:$B$205,MATCH(B2296,'Your items'!$A$6:$A$205,0)),"Unknown SKU"))</f>
        <v/>
      </c>
      <c r="D2296" s="17" t="n"/>
      <c r="E2296" s="19" t="n"/>
      <c r="F2296" s="20">
        <f>IF(OR(B2296="",E2296=""),"",IF(D2296="Sold",-ABS(E2296),IF(D2296="Adjustment",E2296,ABS(E2296))))</f>
        <v/>
      </c>
      <c r="G2296" s="17" t="n"/>
    </row>
    <row r="2297">
      <c r="A2297" s="16" t="n"/>
      <c r="B2297" s="17" t="n"/>
      <c r="C2297" s="18">
        <f>IF(B2297="","",IFERROR(INDEX('Your items'!$B$6:$B$205,MATCH(B2297,'Your items'!$A$6:$A$205,0)),"Unknown SKU"))</f>
        <v/>
      </c>
      <c r="D2297" s="17" t="n"/>
      <c r="E2297" s="19" t="n"/>
      <c r="F2297" s="20">
        <f>IF(OR(B2297="",E2297=""),"",IF(D2297="Sold",-ABS(E2297),IF(D2297="Adjustment",E2297,ABS(E2297))))</f>
        <v/>
      </c>
      <c r="G2297" s="17" t="n"/>
    </row>
    <row r="2298">
      <c r="A2298" s="16" t="n"/>
      <c r="B2298" s="17" t="n"/>
      <c r="C2298" s="18">
        <f>IF(B2298="","",IFERROR(INDEX('Your items'!$B$6:$B$205,MATCH(B2298,'Your items'!$A$6:$A$205,0)),"Unknown SKU"))</f>
        <v/>
      </c>
      <c r="D2298" s="17" t="n"/>
      <c r="E2298" s="19" t="n"/>
      <c r="F2298" s="20">
        <f>IF(OR(B2298="",E2298=""),"",IF(D2298="Sold",-ABS(E2298),IF(D2298="Adjustment",E2298,ABS(E2298))))</f>
        <v/>
      </c>
      <c r="G2298" s="17" t="n"/>
    </row>
    <row r="2299">
      <c r="A2299" s="16" t="n"/>
      <c r="B2299" s="17" t="n"/>
      <c r="C2299" s="18">
        <f>IF(B2299="","",IFERROR(INDEX('Your items'!$B$6:$B$205,MATCH(B2299,'Your items'!$A$6:$A$205,0)),"Unknown SKU"))</f>
        <v/>
      </c>
      <c r="D2299" s="17" t="n"/>
      <c r="E2299" s="19" t="n"/>
      <c r="F2299" s="20">
        <f>IF(OR(B2299="",E2299=""),"",IF(D2299="Sold",-ABS(E2299),IF(D2299="Adjustment",E2299,ABS(E2299))))</f>
        <v/>
      </c>
      <c r="G2299" s="17" t="n"/>
    </row>
    <row r="2300">
      <c r="A2300" s="16" t="n"/>
      <c r="B2300" s="17" t="n"/>
      <c r="C2300" s="18">
        <f>IF(B2300="","",IFERROR(INDEX('Your items'!$B$6:$B$205,MATCH(B2300,'Your items'!$A$6:$A$205,0)),"Unknown SKU"))</f>
        <v/>
      </c>
      <c r="D2300" s="17" t="n"/>
      <c r="E2300" s="19" t="n"/>
      <c r="F2300" s="20">
        <f>IF(OR(B2300="",E2300=""),"",IF(D2300="Sold",-ABS(E2300),IF(D2300="Adjustment",E2300,ABS(E2300))))</f>
        <v/>
      </c>
      <c r="G2300" s="17" t="n"/>
    </row>
    <row r="2301">
      <c r="A2301" s="16" t="n"/>
      <c r="B2301" s="17" t="n"/>
      <c r="C2301" s="18">
        <f>IF(B2301="","",IFERROR(INDEX('Your items'!$B$6:$B$205,MATCH(B2301,'Your items'!$A$6:$A$205,0)),"Unknown SKU"))</f>
        <v/>
      </c>
      <c r="D2301" s="17" t="n"/>
      <c r="E2301" s="19" t="n"/>
      <c r="F2301" s="20">
        <f>IF(OR(B2301="",E2301=""),"",IF(D2301="Sold",-ABS(E2301),IF(D2301="Adjustment",E2301,ABS(E2301))))</f>
        <v/>
      </c>
      <c r="G2301" s="17" t="n"/>
    </row>
    <row r="2302">
      <c r="A2302" s="16" t="n"/>
      <c r="B2302" s="17" t="n"/>
      <c r="C2302" s="18">
        <f>IF(B2302="","",IFERROR(INDEX('Your items'!$B$6:$B$205,MATCH(B2302,'Your items'!$A$6:$A$205,0)),"Unknown SKU"))</f>
        <v/>
      </c>
      <c r="D2302" s="17" t="n"/>
      <c r="E2302" s="19" t="n"/>
      <c r="F2302" s="20">
        <f>IF(OR(B2302="",E2302=""),"",IF(D2302="Sold",-ABS(E2302),IF(D2302="Adjustment",E2302,ABS(E2302))))</f>
        <v/>
      </c>
      <c r="G2302" s="17" t="n"/>
    </row>
    <row r="2303">
      <c r="A2303" s="16" t="n"/>
      <c r="B2303" s="17" t="n"/>
      <c r="C2303" s="18">
        <f>IF(B2303="","",IFERROR(INDEX('Your items'!$B$6:$B$205,MATCH(B2303,'Your items'!$A$6:$A$205,0)),"Unknown SKU"))</f>
        <v/>
      </c>
      <c r="D2303" s="17" t="n"/>
      <c r="E2303" s="19" t="n"/>
      <c r="F2303" s="20">
        <f>IF(OR(B2303="",E2303=""),"",IF(D2303="Sold",-ABS(E2303),IF(D2303="Adjustment",E2303,ABS(E2303))))</f>
        <v/>
      </c>
      <c r="G2303" s="17" t="n"/>
    </row>
    <row r="2304">
      <c r="A2304" s="16" t="n"/>
      <c r="B2304" s="17" t="n"/>
      <c r="C2304" s="18">
        <f>IF(B2304="","",IFERROR(INDEX('Your items'!$B$6:$B$205,MATCH(B2304,'Your items'!$A$6:$A$205,0)),"Unknown SKU"))</f>
        <v/>
      </c>
      <c r="D2304" s="17" t="n"/>
      <c r="E2304" s="19" t="n"/>
      <c r="F2304" s="20">
        <f>IF(OR(B2304="",E2304=""),"",IF(D2304="Sold",-ABS(E2304),IF(D2304="Adjustment",E2304,ABS(E2304))))</f>
        <v/>
      </c>
      <c r="G2304" s="17" t="n"/>
    </row>
    <row r="2305">
      <c r="A2305" s="16" t="n"/>
      <c r="B2305" s="17" t="n"/>
      <c r="C2305" s="18">
        <f>IF(B2305="","",IFERROR(INDEX('Your items'!$B$6:$B$205,MATCH(B2305,'Your items'!$A$6:$A$205,0)),"Unknown SKU"))</f>
        <v/>
      </c>
      <c r="D2305" s="17" t="n"/>
      <c r="E2305" s="19" t="n"/>
      <c r="F2305" s="20">
        <f>IF(OR(B2305="",E2305=""),"",IF(D2305="Sold",-ABS(E2305),IF(D2305="Adjustment",E2305,ABS(E2305))))</f>
        <v/>
      </c>
      <c r="G2305" s="17" t="n"/>
    </row>
    <row r="2306">
      <c r="A2306" s="16" t="n"/>
      <c r="B2306" s="17" t="n"/>
      <c r="C2306" s="18">
        <f>IF(B2306="","",IFERROR(INDEX('Your items'!$B$6:$B$205,MATCH(B2306,'Your items'!$A$6:$A$205,0)),"Unknown SKU"))</f>
        <v/>
      </c>
      <c r="D2306" s="17" t="n"/>
      <c r="E2306" s="19" t="n"/>
      <c r="F2306" s="20">
        <f>IF(OR(B2306="",E2306=""),"",IF(D2306="Sold",-ABS(E2306),IF(D2306="Adjustment",E2306,ABS(E2306))))</f>
        <v/>
      </c>
      <c r="G2306" s="17" t="n"/>
    </row>
    <row r="2307">
      <c r="A2307" s="16" t="n"/>
      <c r="B2307" s="17" t="n"/>
      <c r="C2307" s="18">
        <f>IF(B2307="","",IFERROR(INDEX('Your items'!$B$6:$B$205,MATCH(B2307,'Your items'!$A$6:$A$205,0)),"Unknown SKU"))</f>
        <v/>
      </c>
      <c r="D2307" s="17" t="n"/>
      <c r="E2307" s="19" t="n"/>
      <c r="F2307" s="20">
        <f>IF(OR(B2307="",E2307=""),"",IF(D2307="Sold",-ABS(E2307),IF(D2307="Adjustment",E2307,ABS(E2307))))</f>
        <v/>
      </c>
      <c r="G2307" s="17" t="n"/>
    </row>
    <row r="2308">
      <c r="A2308" s="16" t="n"/>
      <c r="B2308" s="17" t="n"/>
      <c r="C2308" s="18">
        <f>IF(B2308="","",IFERROR(INDEX('Your items'!$B$6:$B$205,MATCH(B2308,'Your items'!$A$6:$A$205,0)),"Unknown SKU"))</f>
        <v/>
      </c>
      <c r="D2308" s="17" t="n"/>
      <c r="E2308" s="19" t="n"/>
      <c r="F2308" s="20">
        <f>IF(OR(B2308="",E2308=""),"",IF(D2308="Sold",-ABS(E2308),IF(D2308="Adjustment",E2308,ABS(E2308))))</f>
        <v/>
      </c>
      <c r="G2308" s="17" t="n"/>
    </row>
    <row r="2309">
      <c r="A2309" s="16" t="n"/>
      <c r="B2309" s="17" t="n"/>
      <c r="C2309" s="18">
        <f>IF(B2309="","",IFERROR(INDEX('Your items'!$B$6:$B$205,MATCH(B2309,'Your items'!$A$6:$A$205,0)),"Unknown SKU"))</f>
        <v/>
      </c>
      <c r="D2309" s="17" t="n"/>
      <c r="E2309" s="19" t="n"/>
      <c r="F2309" s="20">
        <f>IF(OR(B2309="",E2309=""),"",IF(D2309="Sold",-ABS(E2309),IF(D2309="Adjustment",E2309,ABS(E2309))))</f>
        <v/>
      </c>
      <c r="G2309" s="17" t="n"/>
    </row>
    <row r="2310">
      <c r="A2310" s="16" t="n"/>
      <c r="B2310" s="17" t="n"/>
      <c r="C2310" s="18">
        <f>IF(B2310="","",IFERROR(INDEX('Your items'!$B$6:$B$205,MATCH(B2310,'Your items'!$A$6:$A$205,0)),"Unknown SKU"))</f>
        <v/>
      </c>
      <c r="D2310" s="17" t="n"/>
      <c r="E2310" s="19" t="n"/>
      <c r="F2310" s="20">
        <f>IF(OR(B2310="",E2310=""),"",IF(D2310="Sold",-ABS(E2310),IF(D2310="Adjustment",E2310,ABS(E2310))))</f>
        <v/>
      </c>
      <c r="G2310" s="17" t="n"/>
    </row>
    <row r="2311">
      <c r="A2311" s="16" t="n"/>
      <c r="B2311" s="17" t="n"/>
      <c r="C2311" s="18">
        <f>IF(B2311="","",IFERROR(INDEX('Your items'!$B$6:$B$205,MATCH(B2311,'Your items'!$A$6:$A$205,0)),"Unknown SKU"))</f>
        <v/>
      </c>
      <c r="D2311" s="17" t="n"/>
      <c r="E2311" s="19" t="n"/>
      <c r="F2311" s="20">
        <f>IF(OR(B2311="",E2311=""),"",IF(D2311="Sold",-ABS(E2311),IF(D2311="Adjustment",E2311,ABS(E2311))))</f>
        <v/>
      </c>
      <c r="G2311" s="17" t="n"/>
    </row>
    <row r="2312">
      <c r="A2312" s="16" t="n"/>
      <c r="B2312" s="17" t="n"/>
      <c r="C2312" s="18">
        <f>IF(B2312="","",IFERROR(INDEX('Your items'!$B$6:$B$205,MATCH(B2312,'Your items'!$A$6:$A$205,0)),"Unknown SKU"))</f>
        <v/>
      </c>
      <c r="D2312" s="17" t="n"/>
      <c r="E2312" s="19" t="n"/>
      <c r="F2312" s="20">
        <f>IF(OR(B2312="",E2312=""),"",IF(D2312="Sold",-ABS(E2312),IF(D2312="Adjustment",E2312,ABS(E2312))))</f>
        <v/>
      </c>
      <c r="G2312" s="17" t="n"/>
    </row>
    <row r="2313">
      <c r="A2313" s="16" t="n"/>
      <c r="B2313" s="17" t="n"/>
      <c r="C2313" s="18">
        <f>IF(B2313="","",IFERROR(INDEX('Your items'!$B$6:$B$205,MATCH(B2313,'Your items'!$A$6:$A$205,0)),"Unknown SKU"))</f>
        <v/>
      </c>
      <c r="D2313" s="17" t="n"/>
      <c r="E2313" s="19" t="n"/>
      <c r="F2313" s="20">
        <f>IF(OR(B2313="",E2313=""),"",IF(D2313="Sold",-ABS(E2313),IF(D2313="Adjustment",E2313,ABS(E2313))))</f>
        <v/>
      </c>
      <c r="G2313" s="17" t="n"/>
    </row>
    <row r="2314">
      <c r="A2314" s="16" t="n"/>
      <c r="B2314" s="17" t="n"/>
      <c r="C2314" s="18">
        <f>IF(B2314="","",IFERROR(INDEX('Your items'!$B$6:$B$205,MATCH(B2314,'Your items'!$A$6:$A$205,0)),"Unknown SKU"))</f>
        <v/>
      </c>
      <c r="D2314" s="17" t="n"/>
      <c r="E2314" s="19" t="n"/>
      <c r="F2314" s="20">
        <f>IF(OR(B2314="",E2314=""),"",IF(D2314="Sold",-ABS(E2314),IF(D2314="Adjustment",E2314,ABS(E2314))))</f>
        <v/>
      </c>
      <c r="G2314" s="17" t="n"/>
    </row>
    <row r="2315">
      <c r="A2315" s="16" t="n"/>
      <c r="B2315" s="17" t="n"/>
      <c r="C2315" s="18">
        <f>IF(B2315="","",IFERROR(INDEX('Your items'!$B$6:$B$205,MATCH(B2315,'Your items'!$A$6:$A$205,0)),"Unknown SKU"))</f>
        <v/>
      </c>
      <c r="D2315" s="17" t="n"/>
      <c r="E2315" s="19" t="n"/>
      <c r="F2315" s="20">
        <f>IF(OR(B2315="",E2315=""),"",IF(D2315="Sold",-ABS(E2315),IF(D2315="Adjustment",E2315,ABS(E2315))))</f>
        <v/>
      </c>
      <c r="G2315" s="17" t="n"/>
    </row>
    <row r="2316">
      <c r="A2316" s="16" t="n"/>
      <c r="B2316" s="17" t="n"/>
      <c r="C2316" s="18">
        <f>IF(B2316="","",IFERROR(INDEX('Your items'!$B$6:$B$205,MATCH(B2316,'Your items'!$A$6:$A$205,0)),"Unknown SKU"))</f>
        <v/>
      </c>
      <c r="D2316" s="17" t="n"/>
      <c r="E2316" s="19" t="n"/>
      <c r="F2316" s="20">
        <f>IF(OR(B2316="",E2316=""),"",IF(D2316="Sold",-ABS(E2316),IF(D2316="Adjustment",E2316,ABS(E2316))))</f>
        <v/>
      </c>
      <c r="G2316" s="17" t="n"/>
    </row>
    <row r="2317">
      <c r="A2317" s="16" t="n"/>
      <c r="B2317" s="17" t="n"/>
      <c r="C2317" s="18">
        <f>IF(B2317="","",IFERROR(INDEX('Your items'!$B$6:$B$205,MATCH(B2317,'Your items'!$A$6:$A$205,0)),"Unknown SKU"))</f>
        <v/>
      </c>
      <c r="D2317" s="17" t="n"/>
      <c r="E2317" s="19" t="n"/>
      <c r="F2317" s="20">
        <f>IF(OR(B2317="",E2317=""),"",IF(D2317="Sold",-ABS(E2317),IF(D2317="Adjustment",E2317,ABS(E2317))))</f>
        <v/>
      </c>
      <c r="G2317" s="17" t="n"/>
    </row>
    <row r="2318">
      <c r="A2318" s="16" t="n"/>
      <c r="B2318" s="17" t="n"/>
      <c r="C2318" s="18">
        <f>IF(B2318="","",IFERROR(INDEX('Your items'!$B$6:$B$205,MATCH(B2318,'Your items'!$A$6:$A$205,0)),"Unknown SKU"))</f>
        <v/>
      </c>
      <c r="D2318" s="17" t="n"/>
      <c r="E2318" s="19" t="n"/>
      <c r="F2318" s="20">
        <f>IF(OR(B2318="",E2318=""),"",IF(D2318="Sold",-ABS(E2318),IF(D2318="Adjustment",E2318,ABS(E2318))))</f>
        <v/>
      </c>
      <c r="G2318" s="17" t="n"/>
    </row>
    <row r="2319">
      <c r="A2319" s="16" t="n"/>
      <c r="B2319" s="17" t="n"/>
      <c r="C2319" s="18">
        <f>IF(B2319="","",IFERROR(INDEX('Your items'!$B$6:$B$205,MATCH(B2319,'Your items'!$A$6:$A$205,0)),"Unknown SKU"))</f>
        <v/>
      </c>
      <c r="D2319" s="17" t="n"/>
      <c r="E2319" s="19" t="n"/>
      <c r="F2319" s="20">
        <f>IF(OR(B2319="",E2319=""),"",IF(D2319="Sold",-ABS(E2319),IF(D2319="Adjustment",E2319,ABS(E2319))))</f>
        <v/>
      </c>
      <c r="G2319" s="17" t="n"/>
    </row>
    <row r="2320">
      <c r="A2320" s="16" t="n"/>
      <c r="B2320" s="17" t="n"/>
      <c r="C2320" s="18">
        <f>IF(B2320="","",IFERROR(INDEX('Your items'!$B$6:$B$205,MATCH(B2320,'Your items'!$A$6:$A$205,0)),"Unknown SKU"))</f>
        <v/>
      </c>
      <c r="D2320" s="17" t="n"/>
      <c r="E2320" s="19" t="n"/>
      <c r="F2320" s="20">
        <f>IF(OR(B2320="",E2320=""),"",IF(D2320="Sold",-ABS(E2320),IF(D2320="Adjustment",E2320,ABS(E2320))))</f>
        <v/>
      </c>
      <c r="G2320" s="17" t="n"/>
    </row>
    <row r="2321">
      <c r="A2321" s="16" t="n"/>
      <c r="B2321" s="17" t="n"/>
      <c r="C2321" s="18">
        <f>IF(B2321="","",IFERROR(INDEX('Your items'!$B$6:$B$205,MATCH(B2321,'Your items'!$A$6:$A$205,0)),"Unknown SKU"))</f>
        <v/>
      </c>
      <c r="D2321" s="17" t="n"/>
      <c r="E2321" s="19" t="n"/>
      <c r="F2321" s="20">
        <f>IF(OR(B2321="",E2321=""),"",IF(D2321="Sold",-ABS(E2321),IF(D2321="Adjustment",E2321,ABS(E2321))))</f>
        <v/>
      </c>
      <c r="G2321" s="17" t="n"/>
    </row>
    <row r="2322">
      <c r="A2322" s="16" t="n"/>
      <c r="B2322" s="17" t="n"/>
      <c r="C2322" s="18">
        <f>IF(B2322="","",IFERROR(INDEX('Your items'!$B$6:$B$205,MATCH(B2322,'Your items'!$A$6:$A$205,0)),"Unknown SKU"))</f>
        <v/>
      </c>
      <c r="D2322" s="17" t="n"/>
      <c r="E2322" s="19" t="n"/>
      <c r="F2322" s="20">
        <f>IF(OR(B2322="",E2322=""),"",IF(D2322="Sold",-ABS(E2322),IF(D2322="Adjustment",E2322,ABS(E2322))))</f>
        <v/>
      </c>
      <c r="G2322" s="17" t="n"/>
    </row>
    <row r="2323">
      <c r="A2323" s="16" t="n"/>
      <c r="B2323" s="17" t="n"/>
      <c r="C2323" s="18">
        <f>IF(B2323="","",IFERROR(INDEX('Your items'!$B$6:$B$205,MATCH(B2323,'Your items'!$A$6:$A$205,0)),"Unknown SKU"))</f>
        <v/>
      </c>
      <c r="D2323" s="17" t="n"/>
      <c r="E2323" s="19" t="n"/>
      <c r="F2323" s="20">
        <f>IF(OR(B2323="",E2323=""),"",IF(D2323="Sold",-ABS(E2323),IF(D2323="Adjustment",E2323,ABS(E2323))))</f>
        <v/>
      </c>
      <c r="G2323" s="17" t="n"/>
    </row>
    <row r="2324">
      <c r="A2324" s="16" t="n"/>
      <c r="B2324" s="17" t="n"/>
      <c r="C2324" s="18">
        <f>IF(B2324="","",IFERROR(INDEX('Your items'!$B$6:$B$205,MATCH(B2324,'Your items'!$A$6:$A$205,0)),"Unknown SKU"))</f>
        <v/>
      </c>
      <c r="D2324" s="17" t="n"/>
      <c r="E2324" s="19" t="n"/>
      <c r="F2324" s="20">
        <f>IF(OR(B2324="",E2324=""),"",IF(D2324="Sold",-ABS(E2324),IF(D2324="Adjustment",E2324,ABS(E2324))))</f>
        <v/>
      </c>
      <c r="G2324" s="17" t="n"/>
    </row>
    <row r="2325">
      <c r="A2325" s="16" t="n"/>
      <c r="B2325" s="17" t="n"/>
      <c r="C2325" s="18">
        <f>IF(B2325="","",IFERROR(INDEX('Your items'!$B$6:$B$205,MATCH(B2325,'Your items'!$A$6:$A$205,0)),"Unknown SKU"))</f>
        <v/>
      </c>
      <c r="D2325" s="17" t="n"/>
      <c r="E2325" s="19" t="n"/>
      <c r="F2325" s="20">
        <f>IF(OR(B2325="",E2325=""),"",IF(D2325="Sold",-ABS(E2325),IF(D2325="Adjustment",E2325,ABS(E2325))))</f>
        <v/>
      </c>
      <c r="G2325" s="17" t="n"/>
    </row>
    <row r="2326">
      <c r="A2326" s="16" t="n"/>
      <c r="B2326" s="17" t="n"/>
      <c r="C2326" s="18">
        <f>IF(B2326="","",IFERROR(INDEX('Your items'!$B$6:$B$205,MATCH(B2326,'Your items'!$A$6:$A$205,0)),"Unknown SKU"))</f>
        <v/>
      </c>
      <c r="D2326" s="17" t="n"/>
      <c r="E2326" s="19" t="n"/>
      <c r="F2326" s="20">
        <f>IF(OR(B2326="",E2326=""),"",IF(D2326="Sold",-ABS(E2326),IF(D2326="Adjustment",E2326,ABS(E2326))))</f>
        <v/>
      </c>
      <c r="G2326" s="17" t="n"/>
    </row>
    <row r="2327">
      <c r="A2327" s="16" t="n"/>
      <c r="B2327" s="17" t="n"/>
      <c r="C2327" s="18">
        <f>IF(B2327="","",IFERROR(INDEX('Your items'!$B$6:$B$205,MATCH(B2327,'Your items'!$A$6:$A$205,0)),"Unknown SKU"))</f>
        <v/>
      </c>
      <c r="D2327" s="17" t="n"/>
      <c r="E2327" s="19" t="n"/>
      <c r="F2327" s="20">
        <f>IF(OR(B2327="",E2327=""),"",IF(D2327="Sold",-ABS(E2327),IF(D2327="Adjustment",E2327,ABS(E2327))))</f>
        <v/>
      </c>
      <c r="G2327" s="17" t="n"/>
    </row>
    <row r="2328">
      <c r="A2328" s="16" t="n"/>
      <c r="B2328" s="17" t="n"/>
      <c r="C2328" s="18">
        <f>IF(B2328="","",IFERROR(INDEX('Your items'!$B$6:$B$205,MATCH(B2328,'Your items'!$A$6:$A$205,0)),"Unknown SKU"))</f>
        <v/>
      </c>
      <c r="D2328" s="17" t="n"/>
      <c r="E2328" s="19" t="n"/>
      <c r="F2328" s="20">
        <f>IF(OR(B2328="",E2328=""),"",IF(D2328="Sold",-ABS(E2328),IF(D2328="Adjustment",E2328,ABS(E2328))))</f>
        <v/>
      </c>
      <c r="G2328" s="17" t="n"/>
    </row>
    <row r="2329">
      <c r="A2329" s="16" t="n"/>
      <c r="B2329" s="17" t="n"/>
      <c r="C2329" s="18">
        <f>IF(B2329="","",IFERROR(INDEX('Your items'!$B$6:$B$205,MATCH(B2329,'Your items'!$A$6:$A$205,0)),"Unknown SKU"))</f>
        <v/>
      </c>
      <c r="D2329" s="17" t="n"/>
      <c r="E2329" s="19" t="n"/>
      <c r="F2329" s="20">
        <f>IF(OR(B2329="",E2329=""),"",IF(D2329="Sold",-ABS(E2329),IF(D2329="Adjustment",E2329,ABS(E2329))))</f>
        <v/>
      </c>
      <c r="G2329" s="17" t="n"/>
    </row>
    <row r="2330">
      <c r="A2330" s="16" t="n"/>
      <c r="B2330" s="17" t="n"/>
      <c r="C2330" s="18">
        <f>IF(B2330="","",IFERROR(INDEX('Your items'!$B$6:$B$205,MATCH(B2330,'Your items'!$A$6:$A$205,0)),"Unknown SKU"))</f>
        <v/>
      </c>
      <c r="D2330" s="17" t="n"/>
      <c r="E2330" s="19" t="n"/>
      <c r="F2330" s="20">
        <f>IF(OR(B2330="",E2330=""),"",IF(D2330="Sold",-ABS(E2330),IF(D2330="Adjustment",E2330,ABS(E2330))))</f>
        <v/>
      </c>
      <c r="G2330" s="17" t="n"/>
    </row>
    <row r="2331">
      <c r="A2331" s="16" t="n"/>
      <c r="B2331" s="17" t="n"/>
      <c r="C2331" s="18">
        <f>IF(B2331="","",IFERROR(INDEX('Your items'!$B$6:$B$205,MATCH(B2331,'Your items'!$A$6:$A$205,0)),"Unknown SKU"))</f>
        <v/>
      </c>
      <c r="D2331" s="17" t="n"/>
      <c r="E2331" s="19" t="n"/>
      <c r="F2331" s="20">
        <f>IF(OR(B2331="",E2331=""),"",IF(D2331="Sold",-ABS(E2331),IF(D2331="Adjustment",E2331,ABS(E2331))))</f>
        <v/>
      </c>
      <c r="G2331" s="17" t="n"/>
    </row>
    <row r="2332">
      <c r="A2332" s="16" t="n"/>
      <c r="B2332" s="17" t="n"/>
      <c r="C2332" s="18">
        <f>IF(B2332="","",IFERROR(INDEX('Your items'!$B$6:$B$205,MATCH(B2332,'Your items'!$A$6:$A$205,0)),"Unknown SKU"))</f>
        <v/>
      </c>
      <c r="D2332" s="17" t="n"/>
      <c r="E2332" s="19" t="n"/>
      <c r="F2332" s="20">
        <f>IF(OR(B2332="",E2332=""),"",IF(D2332="Sold",-ABS(E2332),IF(D2332="Adjustment",E2332,ABS(E2332))))</f>
        <v/>
      </c>
      <c r="G2332" s="17" t="n"/>
    </row>
    <row r="2333">
      <c r="A2333" s="16" t="n"/>
      <c r="B2333" s="17" t="n"/>
      <c r="C2333" s="18">
        <f>IF(B2333="","",IFERROR(INDEX('Your items'!$B$6:$B$205,MATCH(B2333,'Your items'!$A$6:$A$205,0)),"Unknown SKU"))</f>
        <v/>
      </c>
      <c r="D2333" s="17" t="n"/>
      <c r="E2333" s="19" t="n"/>
      <c r="F2333" s="20">
        <f>IF(OR(B2333="",E2333=""),"",IF(D2333="Sold",-ABS(E2333),IF(D2333="Adjustment",E2333,ABS(E2333))))</f>
        <v/>
      </c>
      <c r="G2333" s="17" t="n"/>
    </row>
    <row r="2334">
      <c r="A2334" s="16" t="n"/>
      <c r="B2334" s="17" t="n"/>
      <c r="C2334" s="18">
        <f>IF(B2334="","",IFERROR(INDEX('Your items'!$B$6:$B$205,MATCH(B2334,'Your items'!$A$6:$A$205,0)),"Unknown SKU"))</f>
        <v/>
      </c>
      <c r="D2334" s="17" t="n"/>
      <c r="E2334" s="19" t="n"/>
      <c r="F2334" s="20">
        <f>IF(OR(B2334="",E2334=""),"",IF(D2334="Sold",-ABS(E2334),IF(D2334="Adjustment",E2334,ABS(E2334))))</f>
        <v/>
      </c>
      <c r="G2334" s="17" t="n"/>
    </row>
    <row r="2335">
      <c r="A2335" s="16" t="n"/>
      <c r="B2335" s="17" t="n"/>
      <c r="C2335" s="18">
        <f>IF(B2335="","",IFERROR(INDEX('Your items'!$B$6:$B$205,MATCH(B2335,'Your items'!$A$6:$A$205,0)),"Unknown SKU"))</f>
        <v/>
      </c>
      <c r="D2335" s="17" t="n"/>
      <c r="E2335" s="19" t="n"/>
      <c r="F2335" s="20">
        <f>IF(OR(B2335="",E2335=""),"",IF(D2335="Sold",-ABS(E2335),IF(D2335="Adjustment",E2335,ABS(E2335))))</f>
        <v/>
      </c>
      <c r="G2335" s="17" t="n"/>
    </row>
    <row r="2336">
      <c r="A2336" s="16" t="n"/>
      <c r="B2336" s="17" t="n"/>
      <c r="C2336" s="18">
        <f>IF(B2336="","",IFERROR(INDEX('Your items'!$B$6:$B$205,MATCH(B2336,'Your items'!$A$6:$A$205,0)),"Unknown SKU"))</f>
        <v/>
      </c>
      <c r="D2336" s="17" t="n"/>
      <c r="E2336" s="19" t="n"/>
      <c r="F2336" s="20">
        <f>IF(OR(B2336="",E2336=""),"",IF(D2336="Sold",-ABS(E2336),IF(D2336="Adjustment",E2336,ABS(E2336))))</f>
        <v/>
      </c>
      <c r="G2336" s="17" t="n"/>
    </row>
    <row r="2337">
      <c r="A2337" s="16" t="n"/>
      <c r="B2337" s="17" t="n"/>
      <c r="C2337" s="18">
        <f>IF(B2337="","",IFERROR(INDEX('Your items'!$B$6:$B$205,MATCH(B2337,'Your items'!$A$6:$A$205,0)),"Unknown SKU"))</f>
        <v/>
      </c>
      <c r="D2337" s="17" t="n"/>
      <c r="E2337" s="19" t="n"/>
      <c r="F2337" s="20">
        <f>IF(OR(B2337="",E2337=""),"",IF(D2337="Sold",-ABS(E2337),IF(D2337="Adjustment",E2337,ABS(E2337))))</f>
        <v/>
      </c>
      <c r="G2337" s="17" t="n"/>
    </row>
    <row r="2338">
      <c r="A2338" s="16" t="n"/>
      <c r="B2338" s="17" t="n"/>
      <c r="C2338" s="18">
        <f>IF(B2338="","",IFERROR(INDEX('Your items'!$B$6:$B$205,MATCH(B2338,'Your items'!$A$6:$A$205,0)),"Unknown SKU"))</f>
        <v/>
      </c>
      <c r="D2338" s="17" t="n"/>
      <c r="E2338" s="19" t="n"/>
      <c r="F2338" s="20">
        <f>IF(OR(B2338="",E2338=""),"",IF(D2338="Sold",-ABS(E2338),IF(D2338="Adjustment",E2338,ABS(E2338))))</f>
        <v/>
      </c>
      <c r="G2338" s="17" t="n"/>
    </row>
    <row r="2339">
      <c r="A2339" s="16" t="n"/>
      <c r="B2339" s="17" t="n"/>
      <c r="C2339" s="18">
        <f>IF(B2339="","",IFERROR(INDEX('Your items'!$B$6:$B$205,MATCH(B2339,'Your items'!$A$6:$A$205,0)),"Unknown SKU"))</f>
        <v/>
      </c>
      <c r="D2339" s="17" t="n"/>
      <c r="E2339" s="19" t="n"/>
      <c r="F2339" s="20">
        <f>IF(OR(B2339="",E2339=""),"",IF(D2339="Sold",-ABS(E2339),IF(D2339="Adjustment",E2339,ABS(E2339))))</f>
        <v/>
      </c>
      <c r="G2339" s="17" t="n"/>
    </row>
    <row r="2340">
      <c r="A2340" s="16" t="n"/>
      <c r="B2340" s="17" t="n"/>
      <c r="C2340" s="18">
        <f>IF(B2340="","",IFERROR(INDEX('Your items'!$B$6:$B$205,MATCH(B2340,'Your items'!$A$6:$A$205,0)),"Unknown SKU"))</f>
        <v/>
      </c>
      <c r="D2340" s="17" t="n"/>
      <c r="E2340" s="19" t="n"/>
      <c r="F2340" s="20">
        <f>IF(OR(B2340="",E2340=""),"",IF(D2340="Sold",-ABS(E2340),IF(D2340="Adjustment",E2340,ABS(E2340))))</f>
        <v/>
      </c>
      <c r="G2340" s="17" t="n"/>
    </row>
    <row r="2341">
      <c r="A2341" s="16" t="n"/>
      <c r="B2341" s="17" t="n"/>
      <c r="C2341" s="18">
        <f>IF(B2341="","",IFERROR(INDEX('Your items'!$B$6:$B$205,MATCH(B2341,'Your items'!$A$6:$A$205,0)),"Unknown SKU"))</f>
        <v/>
      </c>
      <c r="D2341" s="17" t="n"/>
      <c r="E2341" s="19" t="n"/>
      <c r="F2341" s="20">
        <f>IF(OR(B2341="",E2341=""),"",IF(D2341="Sold",-ABS(E2341),IF(D2341="Adjustment",E2341,ABS(E2341))))</f>
        <v/>
      </c>
      <c r="G2341" s="17" t="n"/>
    </row>
    <row r="2342">
      <c r="A2342" s="16" t="n"/>
      <c r="B2342" s="17" t="n"/>
      <c r="C2342" s="18">
        <f>IF(B2342="","",IFERROR(INDEX('Your items'!$B$6:$B$205,MATCH(B2342,'Your items'!$A$6:$A$205,0)),"Unknown SKU"))</f>
        <v/>
      </c>
      <c r="D2342" s="17" t="n"/>
      <c r="E2342" s="19" t="n"/>
      <c r="F2342" s="20">
        <f>IF(OR(B2342="",E2342=""),"",IF(D2342="Sold",-ABS(E2342),IF(D2342="Adjustment",E2342,ABS(E2342))))</f>
        <v/>
      </c>
      <c r="G2342" s="17" t="n"/>
    </row>
    <row r="2343">
      <c r="A2343" s="16" t="n"/>
      <c r="B2343" s="17" t="n"/>
      <c r="C2343" s="18">
        <f>IF(B2343="","",IFERROR(INDEX('Your items'!$B$6:$B$205,MATCH(B2343,'Your items'!$A$6:$A$205,0)),"Unknown SKU"))</f>
        <v/>
      </c>
      <c r="D2343" s="17" t="n"/>
      <c r="E2343" s="19" t="n"/>
      <c r="F2343" s="20">
        <f>IF(OR(B2343="",E2343=""),"",IF(D2343="Sold",-ABS(E2343),IF(D2343="Adjustment",E2343,ABS(E2343))))</f>
        <v/>
      </c>
      <c r="G2343" s="17" t="n"/>
    </row>
    <row r="2344">
      <c r="A2344" s="16" t="n"/>
      <c r="B2344" s="17" t="n"/>
      <c r="C2344" s="18">
        <f>IF(B2344="","",IFERROR(INDEX('Your items'!$B$6:$B$205,MATCH(B2344,'Your items'!$A$6:$A$205,0)),"Unknown SKU"))</f>
        <v/>
      </c>
      <c r="D2344" s="17" t="n"/>
      <c r="E2344" s="19" t="n"/>
      <c r="F2344" s="20">
        <f>IF(OR(B2344="",E2344=""),"",IF(D2344="Sold",-ABS(E2344),IF(D2344="Adjustment",E2344,ABS(E2344))))</f>
        <v/>
      </c>
      <c r="G2344" s="17" t="n"/>
    </row>
    <row r="2345">
      <c r="A2345" s="16" t="n"/>
      <c r="B2345" s="17" t="n"/>
      <c r="C2345" s="18">
        <f>IF(B2345="","",IFERROR(INDEX('Your items'!$B$6:$B$205,MATCH(B2345,'Your items'!$A$6:$A$205,0)),"Unknown SKU"))</f>
        <v/>
      </c>
      <c r="D2345" s="17" t="n"/>
      <c r="E2345" s="19" t="n"/>
      <c r="F2345" s="20">
        <f>IF(OR(B2345="",E2345=""),"",IF(D2345="Sold",-ABS(E2345),IF(D2345="Adjustment",E2345,ABS(E2345))))</f>
        <v/>
      </c>
      <c r="G2345" s="17" t="n"/>
    </row>
    <row r="2346">
      <c r="A2346" s="16" t="n"/>
      <c r="B2346" s="17" t="n"/>
      <c r="C2346" s="18">
        <f>IF(B2346="","",IFERROR(INDEX('Your items'!$B$6:$B$205,MATCH(B2346,'Your items'!$A$6:$A$205,0)),"Unknown SKU"))</f>
        <v/>
      </c>
      <c r="D2346" s="17" t="n"/>
      <c r="E2346" s="19" t="n"/>
      <c r="F2346" s="20">
        <f>IF(OR(B2346="",E2346=""),"",IF(D2346="Sold",-ABS(E2346),IF(D2346="Adjustment",E2346,ABS(E2346))))</f>
        <v/>
      </c>
      <c r="G2346" s="17" t="n"/>
    </row>
    <row r="2347">
      <c r="A2347" s="16" t="n"/>
      <c r="B2347" s="17" t="n"/>
      <c r="C2347" s="18">
        <f>IF(B2347="","",IFERROR(INDEX('Your items'!$B$6:$B$205,MATCH(B2347,'Your items'!$A$6:$A$205,0)),"Unknown SKU"))</f>
        <v/>
      </c>
      <c r="D2347" s="17" t="n"/>
      <c r="E2347" s="19" t="n"/>
      <c r="F2347" s="20">
        <f>IF(OR(B2347="",E2347=""),"",IF(D2347="Sold",-ABS(E2347),IF(D2347="Adjustment",E2347,ABS(E2347))))</f>
        <v/>
      </c>
      <c r="G2347" s="17" t="n"/>
    </row>
    <row r="2348">
      <c r="A2348" s="16" t="n"/>
      <c r="B2348" s="17" t="n"/>
      <c r="C2348" s="18">
        <f>IF(B2348="","",IFERROR(INDEX('Your items'!$B$6:$B$205,MATCH(B2348,'Your items'!$A$6:$A$205,0)),"Unknown SKU"))</f>
        <v/>
      </c>
      <c r="D2348" s="17" t="n"/>
      <c r="E2348" s="19" t="n"/>
      <c r="F2348" s="20">
        <f>IF(OR(B2348="",E2348=""),"",IF(D2348="Sold",-ABS(E2348),IF(D2348="Adjustment",E2348,ABS(E2348))))</f>
        <v/>
      </c>
      <c r="G2348" s="17" t="n"/>
    </row>
    <row r="2349">
      <c r="A2349" s="16" t="n"/>
      <c r="B2349" s="17" t="n"/>
      <c r="C2349" s="18">
        <f>IF(B2349="","",IFERROR(INDEX('Your items'!$B$6:$B$205,MATCH(B2349,'Your items'!$A$6:$A$205,0)),"Unknown SKU"))</f>
        <v/>
      </c>
      <c r="D2349" s="17" t="n"/>
      <c r="E2349" s="19" t="n"/>
      <c r="F2349" s="20">
        <f>IF(OR(B2349="",E2349=""),"",IF(D2349="Sold",-ABS(E2349),IF(D2349="Adjustment",E2349,ABS(E2349))))</f>
        <v/>
      </c>
      <c r="G2349" s="17" t="n"/>
    </row>
    <row r="2350">
      <c r="A2350" s="16" t="n"/>
      <c r="B2350" s="17" t="n"/>
      <c r="C2350" s="18">
        <f>IF(B2350="","",IFERROR(INDEX('Your items'!$B$6:$B$205,MATCH(B2350,'Your items'!$A$6:$A$205,0)),"Unknown SKU"))</f>
        <v/>
      </c>
      <c r="D2350" s="17" t="n"/>
      <c r="E2350" s="19" t="n"/>
      <c r="F2350" s="20">
        <f>IF(OR(B2350="",E2350=""),"",IF(D2350="Sold",-ABS(E2350),IF(D2350="Adjustment",E2350,ABS(E2350))))</f>
        <v/>
      </c>
      <c r="G2350" s="17" t="n"/>
    </row>
    <row r="2351">
      <c r="A2351" s="16" t="n"/>
      <c r="B2351" s="17" t="n"/>
      <c r="C2351" s="18">
        <f>IF(B2351="","",IFERROR(INDEX('Your items'!$B$6:$B$205,MATCH(B2351,'Your items'!$A$6:$A$205,0)),"Unknown SKU"))</f>
        <v/>
      </c>
      <c r="D2351" s="17" t="n"/>
      <c r="E2351" s="19" t="n"/>
      <c r="F2351" s="20">
        <f>IF(OR(B2351="",E2351=""),"",IF(D2351="Sold",-ABS(E2351),IF(D2351="Adjustment",E2351,ABS(E2351))))</f>
        <v/>
      </c>
      <c r="G2351" s="17" t="n"/>
    </row>
    <row r="2352">
      <c r="A2352" s="16" t="n"/>
      <c r="B2352" s="17" t="n"/>
      <c r="C2352" s="18">
        <f>IF(B2352="","",IFERROR(INDEX('Your items'!$B$6:$B$205,MATCH(B2352,'Your items'!$A$6:$A$205,0)),"Unknown SKU"))</f>
        <v/>
      </c>
      <c r="D2352" s="17" t="n"/>
      <c r="E2352" s="19" t="n"/>
      <c r="F2352" s="20">
        <f>IF(OR(B2352="",E2352=""),"",IF(D2352="Sold",-ABS(E2352),IF(D2352="Adjustment",E2352,ABS(E2352))))</f>
        <v/>
      </c>
      <c r="G2352" s="17" t="n"/>
    </row>
    <row r="2353">
      <c r="A2353" s="16" t="n"/>
      <c r="B2353" s="17" t="n"/>
      <c r="C2353" s="18">
        <f>IF(B2353="","",IFERROR(INDEX('Your items'!$B$6:$B$205,MATCH(B2353,'Your items'!$A$6:$A$205,0)),"Unknown SKU"))</f>
        <v/>
      </c>
      <c r="D2353" s="17" t="n"/>
      <c r="E2353" s="19" t="n"/>
      <c r="F2353" s="20">
        <f>IF(OR(B2353="",E2353=""),"",IF(D2353="Sold",-ABS(E2353),IF(D2353="Adjustment",E2353,ABS(E2353))))</f>
        <v/>
      </c>
      <c r="G2353" s="17" t="n"/>
    </row>
    <row r="2354">
      <c r="A2354" s="16" t="n"/>
      <c r="B2354" s="17" t="n"/>
      <c r="C2354" s="18">
        <f>IF(B2354="","",IFERROR(INDEX('Your items'!$B$6:$B$205,MATCH(B2354,'Your items'!$A$6:$A$205,0)),"Unknown SKU"))</f>
        <v/>
      </c>
      <c r="D2354" s="17" t="n"/>
      <c r="E2354" s="19" t="n"/>
      <c r="F2354" s="20">
        <f>IF(OR(B2354="",E2354=""),"",IF(D2354="Sold",-ABS(E2354),IF(D2354="Adjustment",E2354,ABS(E2354))))</f>
        <v/>
      </c>
      <c r="G2354" s="17" t="n"/>
    </row>
    <row r="2355">
      <c r="A2355" s="16" t="n"/>
      <c r="B2355" s="17" t="n"/>
      <c r="C2355" s="18">
        <f>IF(B2355="","",IFERROR(INDEX('Your items'!$B$6:$B$205,MATCH(B2355,'Your items'!$A$6:$A$205,0)),"Unknown SKU"))</f>
        <v/>
      </c>
      <c r="D2355" s="17" t="n"/>
      <c r="E2355" s="19" t="n"/>
      <c r="F2355" s="20">
        <f>IF(OR(B2355="",E2355=""),"",IF(D2355="Sold",-ABS(E2355),IF(D2355="Adjustment",E2355,ABS(E2355))))</f>
        <v/>
      </c>
      <c r="G2355" s="17" t="n"/>
    </row>
    <row r="2356">
      <c r="A2356" s="16" t="n"/>
      <c r="B2356" s="17" t="n"/>
      <c r="C2356" s="18">
        <f>IF(B2356="","",IFERROR(INDEX('Your items'!$B$6:$B$205,MATCH(B2356,'Your items'!$A$6:$A$205,0)),"Unknown SKU"))</f>
        <v/>
      </c>
      <c r="D2356" s="17" t="n"/>
      <c r="E2356" s="19" t="n"/>
      <c r="F2356" s="20">
        <f>IF(OR(B2356="",E2356=""),"",IF(D2356="Sold",-ABS(E2356),IF(D2356="Adjustment",E2356,ABS(E2356))))</f>
        <v/>
      </c>
      <c r="G2356" s="17" t="n"/>
    </row>
    <row r="2357">
      <c r="A2357" s="16" t="n"/>
      <c r="B2357" s="17" t="n"/>
      <c r="C2357" s="18">
        <f>IF(B2357="","",IFERROR(INDEX('Your items'!$B$6:$B$205,MATCH(B2357,'Your items'!$A$6:$A$205,0)),"Unknown SKU"))</f>
        <v/>
      </c>
      <c r="D2357" s="17" t="n"/>
      <c r="E2357" s="19" t="n"/>
      <c r="F2357" s="20">
        <f>IF(OR(B2357="",E2357=""),"",IF(D2357="Sold",-ABS(E2357),IF(D2357="Adjustment",E2357,ABS(E2357))))</f>
        <v/>
      </c>
      <c r="G2357" s="17" t="n"/>
    </row>
    <row r="2358">
      <c r="A2358" s="16" t="n"/>
      <c r="B2358" s="17" t="n"/>
      <c r="C2358" s="18">
        <f>IF(B2358="","",IFERROR(INDEX('Your items'!$B$6:$B$205,MATCH(B2358,'Your items'!$A$6:$A$205,0)),"Unknown SKU"))</f>
        <v/>
      </c>
      <c r="D2358" s="17" t="n"/>
      <c r="E2358" s="19" t="n"/>
      <c r="F2358" s="20">
        <f>IF(OR(B2358="",E2358=""),"",IF(D2358="Sold",-ABS(E2358),IF(D2358="Adjustment",E2358,ABS(E2358))))</f>
        <v/>
      </c>
      <c r="G2358" s="17" t="n"/>
    </row>
    <row r="2359">
      <c r="A2359" s="16" t="n"/>
      <c r="B2359" s="17" t="n"/>
      <c r="C2359" s="18">
        <f>IF(B2359="","",IFERROR(INDEX('Your items'!$B$6:$B$205,MATCH(B2359,'Your items'!$A$6:$A$205,0)),"Unknown SKU"))</f>
        <v/>
      </c>
      <c r="D2359" s="17" t="n"/>
      <c r="E2359" s="19" t="n"/>
      <c r="F2359" s="20">
        <f>IF(OR(B2359="",E2359=""),"",IF(D2359="Sold",-ABS(E2359),IF(D2359="Adjustment",E2359,ABS(E2359))))</f>
        <v/>
      </c>
      <c r="G2359" s="17" t="n"/>
    </row>
    <row r="2360">
      <c r="A2360" s="16" t="n"/>
      <c r="B2360" s="17" t="n"/>
      <c r="C2360" s="18">
        <f>IF(B2360="","",IFERROR(INDEX('Your items'!$B$6:$B$205,MATCH(B2360,'Your items'!$A$6:$A$205,0)),"Unknown SKU"))</f>
        <v/>
      </c>
      <c r="D2360" s="17" t="n"/>
      <c r="E2360" s="19" t="n"/>
      <c r="F2360" s="20">
        <f>IF(OR(B2360="",E2360=""),"",IF(D2360="Sold",-ABS(E2360),IF(D2360="Adjustment",E2360,ABS(E2360))))</f>
        <v/>
      </c>
      <c r="G2360" s="17" t="n"/>
    </row>
    <row r="2361">
      <c r="A2361" s="16" t="n"/>
      <c r="B2361" s="17" t="n"/>
      <c r="C2361" s="18">
        <f>IF(B2361="","",IFERROR(INDEX('Your items'!$B$6:$B$205,MATCH(B2361,'Your items'!$A$6:$A$205,0)),"Unknown SKU"))</f>
        <v/>
      </c>
      <c r="D2361" s="17" t="n"/>
      <c r="E2361" s="19" t="n"/>
      <c r="F2361" s="20">
        <f>IF(OR(B2361="",E2361=""),"",IF(D2361="Sold",-ABS(E2361),IF(D2361="Adjustment",E2361,ABS(E2361))))</f>
        <v/>
      </c>
      <c r="G2361" s="17" t="n"/>
    </row>
    <row r="2362">
      <c r="A2362" s="16" t="n"/>
      <c r="B2362" s="17" t="n"/>
      <c r="C2362" s="18">
        <f>IF(B2362="","",IFERROR(INDEX('Your items'!$B$6:$B$205,MATCH(B2362,'Your items'!$A$6:$A$205,0)),"Unknown SKU"))</f>
        <v/>
      </c>
      <c r="D2362" s="17" t="n"/>
      <c r="E2362" s="19" t="n"/>
      <c r="F2362" s="20">
        <f>IF(OR(B2362="",E2362=""),"",IF(D2362="Sold",-ABS(E2362),IF(D2362="Adjustment",E2362,ABS(E2362))))</f>
        <v/>
      </c>
      <c r="G2362" s="17" t="n"/>
    </row>
    <row r="2363">
      <c r="A2363" s="16" t="n"/>
      <c r="B2363" s="17" t="n"/>
      <c r="C2363" s="18">
        <f>IF(B2363="","",IFERROR(INDEX('Your items'!$B$6:$B$205,MATCH(B2363,'Your items'!$A$6:$A$205,0)),"Unknown SKU"))</f>
        <v/>
      </c>
      <c r="D2363" s="17" t="n"/>
      <c r="E2363" s="19" t="n"/>
      <c r="F2363" s="20">
        <f>IF(OR(B2363="",E2363=""),"",IF(D2363="Sold",-ABS(E2363),IF(D2363="Adjustment",E2363,ABS(E2363))))</f>
        <v/>
      </c>
      <c r="G2363" s="17" t="n"/>
    </row>
    <row r="2364">
      <c r="A2364" s="16" t="n"/>
      <c r="B2364" s="17" t="n"/>
      <c r="C2364" s="18">
        <f>IF(B2364="","",IFERROR(INDEX('Your items'!$B$6:$B$205,MATCH(B2364,'Your items'!$A$6:$A$205,0)),"Unknown SKU"))</f>
        <v/>
      </c>
      <c r="D2364" s="17" t="n"/>
      <c r="E2364" s="19" t="n"/>
      <c r="F2364" s="20">
        <f>IF(OR(B2364="",E2364=""),"",IF(D2364="Sold",-ABS(E2364),IF(D2364="Adjustment",E2364,ABS(E2364))))</f>
        <v/>
      </c>
      <c r="G2364" s="17" t="n"/>
    </row>
    <row r="2365">
      <c r="A2365" s="16" t="n"/>
      <c r="B2365" s="17" t="n"/>
      <c r="C2365" s="18">
        <f>IF(B2365="","",IFERROR(INDEX('Your items'!$B$6:$B$205,MATCH(B2365,'Your items'!$A$6:$A$205,0)),"Unknown SKU"))</f>
        <v/>
      </c>
      <c r="D2365" s="17" t="n"/>
      <c r="E2365" s="19" t="n"/>
      <c r="F2365" s="20">
        <f>IF(OR(B2365="",E2365=""),"",IF(D2365="Sold",-ABS(E2365),IF(D2365="Adjustment",E2365,ABS(E2365))))</f>
        <v/>
      </c>
      <c r="G2365" s="17" t="n"/>
    </row>
    <row r="2366">
      <c r="A2366" s="16" t="n"/>
      <c r="B2366" s="17" t="n"/>
      <c r="C2366" s="18">
        <f>IF(B2366="","",IFERROR(INDEX('Your items'!$B$6:$B$205,MATCH(B2366,'Your items'!$A$6:$A$205,0)),"Unknown SKU"))</f>
        <v/>
      </c>
      <c r="D2366" s="17" t="n"/>
      <c r="E2366" s="19" t="n"/>
      <c r="F2366" s="20">
        <f>IF(OR(B2366="",E2366=""),"",IF(D2366="Sold",-ABS(E2366),IF(D2366="Adjustment",E2366,ABS(E2366))))</f>
        <v/>
      </c>
      <c r="G2366" s="17" t="n"/>
    </row>
    <row r="2367">
      <c r="A2367" s="16" t="n"/>
      <c r="B2367" s="17" t="n"/>
      <c r="C2367" s="18">
        <f>IF(B2367="","",IFERROR(INDEX('Your items'!$B$6:$B$205,MATCH(B2367,'Your items'!$A$6:$A$205,0)),"Unknown SKU"))</f>
        <v/>
      </c>
      <c r="D2367" s="17" t="n"/>
      <c r="E2367" s="19" t="n"/>
      <c r="F2367" s="20">
        <f>IF(OR(B2367="",E2367=""),"",IF(D2367="Sold",-ABS(E2367),IF(D2367="Adjustment",E2367,ABS(E2367))))</f>
        <v/>
      </c>
      <c r="G2367" s="17" t="n"/>
    </row>
    <row r="2368">
      <c r="A2368" s="16" t="n"/>
      <c r="B2368" s="17" t="n"/>
      <c r="C2368" s="18">
        <f>IF(B2368="","",IFERROR(INDEX('Your items'!$B$6:$B$205,MATCH(B2368,'Your items'!$A$6:$A$205,0)),"Unknown SKU"))</f>
        <v/>
      </c>
      <c r="D2368" s="17" t="n"/>
      <c r="E2368" s="19" t="n"/>
      <c r="F2368" s="20">
        <f>IF(OR(B2368="",E2368=""),"",IF(D2368="Sold",-ABS(E2368),IF(D2368="Adjustment",E2368,ABS(E2368))))</f>
        <v/>
      </c>
      <c r="G2368" s="17" t="n"/>
    </row>
    <row r="2369">
      <c r="A2369" s="16" t="n"/>
      <c r="B2369" s="17" t="n"/>
      <c r="C2369" s="18">
        <f>IF(B2369="","",IFERROR(INDEX('Your items'!$B$6:$B$205,MATCH(B2369,'Your items'!$A$6:$A$205,0)),"Unknown SKU"))</f>
        <v/>
      </c>
      <c r="D2369" s="17" t="n"/>
      <c r="E2369" s="19" t="n"/>
      <c r="F2369" s="20">
        <f>IF(OR(B2369="",E2369=""),"",IF(D2369="Sold",-ABS(E2369),IF(D2369="Adjustment",E2369,ABS(E2369))))</f>
        <v/>
      </c>
      <c r="G2369" s="17" t="n"/>
    </row>
    <row r="2370">
      <c r="A2370" s="16" t="n"/>
      <c r="B2370" s="17" t="n"/>
      <c r="C2370" s="18">
        <f>IF(B2370="","",IFERROR(INDEX('Your items'!$B$6:$B$205,MATCH(B2370,'Your items'!$A$6:$A$205,0)),"Unknown SKU"))</f>
        <v/>
      </c>
      <c r="D2370" s="17" t="n"/>
      <c r="E2370" s="19" t="n"/>
      <c r="F2370" s="20">
        <f>IF(OR(B2370="",E2370=""),"",IF(D2370="Sold",-ABS(E2370),IF(D2370="Adjustment",E2370,ABS(E2370))))</f>
        <v/>
      </c>
      <c r="G2370" s="17" t="n"/>
    </row>
    <row r="2371">
      <c r="A2371" s="16" t="n"/>
      <c r="B2371" s="17" t="n"/>
      <c r="C2371" s="18">
        <f>IF(B2371="","",IFERROR(INDEX('Your items'!$B$6:$B$205,MATCH(B2371,'Your items'!$A$6:$A$205,0)),"Unknown SKU"))</f>
        <v/>
      </c>
      <c r="D2371" s="17" t="n"/>
      <c r="E2371" s="19" t="n"/>
      <c r="F2371" s="20">
        <f>IF(OR(B2371="",E2371=""),"",IF(D2371="Sold",-ABS(E2371),IF(D2371="Adjustment",E2371,ABS(E2371))))</f>
        <v/>
      </c>
      <c r="G2371" s="17" t="n"/>
    </row>
    <row r="2372">
      <c r="A2372" s="16" t="n"/>
      <c r="B2372" s="17" t="n"/>
      <c r="C2372" s="18">
        <f>IF(B2372="","",IFERROR(INDEX('Your items'!$B$6:$B$205,MATCH(B2372,'Your items'!$A$6:$A$205,0)),"Unknown SKU"))</f>
        <v/>
      </c>
      <c r="D2372" s="17" t="n"/>
      <c r="E2372" s="19" t="n"/>
      <c r="F2372" s="20">
        <f>IF(OR(B2372="",E2372=""),"",IF(D2372="Sold",-ABS(E2372),IF(D2372="Adjustment",E2372,ABS(E2372))))</f>
        <v/>
      </c>
      <c r="G2372" s="17" t="n"/>
    </row>
    <row r="2373">
      <c r="A2373" s="16" t="n"/>
      <c r="B2373" s="17" t="n"/>
      <c r="C2373" s="18">
        <f>IF(B2373="","",IFERROR(INDEX('Your items'!$B$6:$B$205,MATCH(B2373,'Your items'!$A$6:$A$205,0)),"Unknown SKU"))</f>
        <v/>
      </c>
      <c r="D2373" s="17" t="n"/>
      <c r="E2373" s="19" t="n"/>
      <c r="F2373" s="20">
        <f>IF(OR(B2373="",E2373=""),"",IF(D2373="Sold",-ABS(E2373),IF(D2373="Adjustment",E2373,ABS(E2373))))</f>
        <v/>
      </c>
      <c r="G2373" s="17" t="n"/>
    </row>
    <row r="2374">
      <c r="A2374" s="16" t="n"/>
      <c r="B2374" s="17" t="n"/>
      <c r="C2374" s="18">
        <f>IF(B2374="","",IFERROR(INDEX('Your items'!$B$6:$B$205,MATCH(B2374,'Your items'!$A$6:$A$205,0)),"Unknown SKU"))</f>
        <v/>
      </c>
      <c r="D2374" s="17" t="n"/>
      <c r="E2374" s="19" t="n"/>
      <c r="F2374" s="20">
        <f>IF(OR(B2374="",E2374=""),"",IF(D2374="Sold",-ABS(E2374),IF(D2374="Adjustment",E2374,ABS(E2374))))</f>
        <v/>
      </c>
      <c r="G2374" s="17" t="n"/>
    </row>
    <row r="2375">
      <c r="A2375" s="16" t="n"/>
      <c r="B2375" s="17" t="n"/>
      <c r="C2375" s="18">
        <f>IF(B2375="","",IFERROR(INDEX('Your items'!$B$6:$B$205,MATCH(B2375,'Your items'!$A$6:$A$205,0)),"Unknown SKU"))</f>
        <v/>
      </c>
      <c r="D2375" s="17" t="n"/>
      <c r="E2375" s="19" t="n"/>
      <c r="F2375" s="20">
        <f>IF(OR(B2375="",E2375=""),"",IF(D2375="Sold",-ABS(E2375),IF(D2375="Adjustment",E2375,ABS(E2375))))</f>
        <v/>
      </c>
      <c r="G2375" s="17" t="n"/>
    </row>
    <row r="2376">
      <c r="A2376" s="16" t="n"/>
      <c r="B2376" s="17" t="n"/>
      <c r="C2376" s="18">
        <f>IF(B2376="","",IFERROR(INDEX('Your items'!$B$6:$B$205,MATCH(B2376,'Your items'!$A$6:$A$205,0)),"Unknown SKU"))</f>
        <v/>
      </c>
      <c r="D2376" s="17" t="n"/>
      <c r="E2376" s="19" t="n"/>
      <c r="F2376" s="20">
        <f>IF(OR(B2376="",E2376=""),"",IF(D2376="Sold",-ABS(E2376),IF(D2376="Adjustment",E2376,ABS(E2376))))</f>
        <v/>
      </c>
      <c r="G2376" s="17" t="n"/>
    </row>
    <row r="2377">
      <c r="A2377" s="16" t="n"/>
      <c r="B2377" s="17" t="n"/>
      <c r="C2377" s="18">
        <f>IF(B2377="","",IFERROR(INDEX('Your items'!$B$6:$B$205,MATCH(B2377,'Your items'!$A$6:$A$205,0)),"Unknown SKU"))</f>
        <v/>
      </c>
      <c r="D2377" s="17" t="n"/>
      <c r="E2377" s="19" t="n"/>
      <c r="F2377" s="20">
        <f>IF(OR(B2377="",E2377=""),"",IF(D2377="Sold",-ABS(E2377),IF(D2377="Adjustment",E2377,ABS(E2377))))</f>
        <v/>
      </c>
      <c r="G2377" s="17" t="n"/>
    </row>
    <row r="2378">
      <c r="A2378" s="16" t="n"/>
      <c r="B2378" s="17" t="n"/>
      <c r="C2378" s="18">
        <f>IF(B2378="","",IFERROR(INDEX('Your items'!$B$6:$B$205,MATCH(B2378,'Your items'!$A$6:$A$205,0)),"Unknown SKU"))</f>
        <v/>
      </c>
      <c r="D2378" s="17" t="n"/>
      <c r="E2378" s="19" t="n"/>
      <c r="F2378" s="20">
        <f>IF(OR(B2378="",E2378=""),"",IF(D2378="Sold",-ABS(E2378),IF(D2378="Adjustment",E2378,ABS(E2378))))</f>
        <v/>
      </c>
      <c r="G2378" s="17" t="n"/>
    </row>
    <row r="2379">
      <c r="A2379" s="16" t="n"/>
      <c r="B2379" s="17" t="n"/>
      <c r="C2379" s="18">
        <f>IF(B2379="","",IFERROR(INDEX('Your items'!$B$6:$B$205,MATCH(B2379,'Your items'!$A$6:$A$205,0)),"Unknown SKU"))</f>
        <v/>
      </c>
      <c r="D2379" s="17" t="n"/>
      <c r="E2379" s="19" t="n"/>
      <c r="F2379" s="20">
        <f>IF(OR(B2379="",E2379=""),"",IF(D2379="Sold",-ABS(E2379),IF(D2379="Adjustment",E2379,ABS(E2379))))</f>
        <v/>
      </c>
      <c r="G2379" s="17" t="n"/>
    </row>
    <row r="2380">
      <c r="A2380" s="16" t="n"/>
      <c r="B2380" s="17" t="n"/>
      <c r="C2380" s="18">
        <f>IF(B2380="","",IFERROR(INDEX('Your items'!$B$6:$B$205,MATCH(B2380,'Your items'!$A$6:$A$205,0)),"Unknown SKU"))</f>
        <v/>
      </c>
      <c r="D2380" s="17" t="n"/>
      <c r="E2380" s="19" t="n"/>
      <c r="F2380" s="20">
        <f>IF(OR(B2380="",E2380=""),"",IF(D2380="Sold",-ABS(E2380),IF(D2380="Adjustment",E2380,ABS(E2380))))</f>
        <v/>
      </c>
      <c r="G2380" s="17" t="n"/>
    </row>
    <row r="2381">
      <c r="A2381" s="16" t="n"/>
      <c r="B2381" s="17" t="n"/>
      <c r="C2381" s="18">
        <f>IF(B2381="","",IFERROR(INDEX('Your items'!$B$6:$B$205,MATCH(B2381,'Your items'!$A$6:$A$205,0)),"Unknown SKU"))</f>
        <v/>
      </c>
      <c r="D2381" s="17" t="n"/>
      <c r="E2381" s="19" t="n"/>
      <c r="F2381" s="20">
        <f>IF(OR(B2381="",E2381=""),"",IF(D2381="Sold",-ABS(E2381),IF(D2381="Adjustment",E2381,ABS(E2381))))</f>
        <v/>
      </c>
      <c r="G2381" s="17" t="n"/>
    </row>
    <row r="2382">
      <c r="A2382" s="16" t="n"/>
      <c r="B2382" s="17" t="n"/>
      <c r="C2382" s="18">
        <f>IF(B2382="","",IFERROR(INDEX('Your items'!$B$6:$B$205,MATCH(B2382,'Your items'!$A$6:$A$205,0)),"Unknown SKU"))</f>
        <v/>
      </c>
      <c r="D2382" s="17" t="n"/>
      <c r="E2382" s="19" t="n"/>
      <c r="F2382" s="20">
        <f>IF(OR(B2382="",E2382=""),"",IF(D2382="Sold",-ABS(E2382),IF(D2382="Adjustment",E2382,ABS(E2382))))</f>
        <v/>
      </c>
      <c r="G2382" s="17" t="n"/>
    </row>
    <row r="2383">
      <c r="A2383" s="16" t="n"/>
      <c r="B2383" s="17" t="n"/>
      <c r="C2383" s="18">
        <f>IF(B2383="","",IFERROR(INDEX('Your items'!$B$6:$B$205,MATCH(B2383,'Your items'!$A$6:$A$205,0)),"Unknown SKU"))</f>
        <v/>
      </c>
      <c r="D2383" s="17" t="n"/>
      <c r="E2383" s="19" t="n"/>
      <c r="F2383" s="20">
        <f>IF(OR(B2383="",E2383=""),"",IF(D2383="Sold",-ABS(E2383),IF(D2383="Adjustment",E2383,ABS(E2383))))</f>
        <v/>
      </c>
      <c r="G2383" s="17" t="n"/>
    </row>
    <row r="2384">
      <c r="A2384" s="16" t="n"/>
      <c r="B2384" s="17" t="n"/>
      <c r="C2384" s="18">
        <f>IF(B2384="","",IFERROR(INDEX('Your items'!$B$6:$B$205,MATCH(B2384,'Your items'!$A$6:$A$205,0)),"Unknown SKU"))</f>
        <v/>
      </c>
      <c r="D2384" s="17" t="n"/>
      <c r="E2384" s="19" t="n"/>
      <c r="F2384" s="20">
        <f>IF(OR(B2384="",E2384=""),"",IF(D2384="Sold",-ABS(E2384),IF(D2384="Adjustment",E2384,ABS(E2384))))</f>
        <v/>
      </c>
      <c r="G2384" s="17" t="n"/>
    </row>
    <row r="2385">
      <c r="A2385" s="16" t="n"/>
      <c r="B2385" s="17" t="n"/>
      <c r="C2385" s="18">
        <f>IF(B2385="","",IFERROR(INDEX('Your items'!$B$6:$B$205,MATCH(B2385,'Your items'!$A$6:$A$205,0)),"Unknown SKU"))</f>
        <v/>
      </c>
      <c r="D2385" s="17" t="n"/>
      <c r="E2385" s="19" t="n"/>
      <c r="F2385" s="20">
        <f>IF(OR(B2385="",E2385=""),"",IF(D2385="Sold",-ABS(E2385),IF(D2385="Adjustment",E2385,ABS(E2385))))</f>
        <v/>
      </c>
      <c r="G2385" s="17" t="n"/>
    </row>
    <row r="2386">
      <c r="A2386" s="16" t="n"/>
      <c r="B2386" s="17" t="n"/>
      <c r="C2386" s="18">
        <f>IF(B2386="","",IFERROR(INDEX('Your items'!$B$6:$B$205,MATCH(B2386,'Your items'!$A$6:$A$205,0)),"Unknown SKU"))</f>
        <v/>
      </c>
      <c r="D2386" s="17" t="n"/>
      <c r="E2386" s="19" t="n"/>
      <c r="F2386" s="20">
        <f>IF(OR(B2386="",E2386=""),"",IF(D2386="Sold",-ABS(E2386),IF(D2386="Adjustment",E2386,ABS(E2386))))</f>
        <v/>
      </c>
      <c r="G2386" s="17" t="n"/>
    </row>
    <row r="2387">
      <c r="A2387" s="16" t="n"/>
      <c r="B2387" s="17" t="n"/>
      <c r="C2387" s="18">
        <f>IF(B2387="","",IFERROR(INDEX('Your items'!$B$6:$B$205,MATCH(B2387,'Your items'!$A$6:$A$205,0)),"Unknown SKU"))</f>
        <v/>
      </c>
      <c r="D2387" s="17" t="n"/>
      <c r="E2387" s="19" t="n"/>
      <c r="F2387" s="20">
        <f>IF(OR(B2387="",E2387=""),"",IF(D2387="Sold",-ABS(E2387),IF(D2387="Adjustment",E2387,ABS(E2387))))</f>
        <v/>
      </c>
      <c r="G2387" s="17" t="n"/>
    </row>
    <row r="2388">
      <c r="A2388" s="16" t="n"/>
      <c r="B2388" s="17" t="n"/>
      <c r="C2388" s="18">
        <f>IF(B2388="","",IFERROR(INDEX('Your items'!$B$6:$B$205,MATCH(B2388,'Your items'!$A$6:$A$205,0)),"Unknown SKU"))</f>
        <v/>
      </c>
      <c r="D2388" s="17" t="n"/>
      <c r="E2388" s="19" t="n"/>
      <c r="F2388" s="20">
        <f>IF(OR(B2388="",E2388=""),"",IF(D2388="Sold",-ABS(E2388),IF(D2388="Adjustment",E2388,ABS(E2388))))</f>
        <v/>
      </c>
      <c r="G2388" s="17" t="n"/>
    </row>
    <row r="2389">
      <c r="A2389" s="16" t="n"/>
      <c r="B2389" s="17" t="n"/>
      <c r="C2389" s="18">
        <f>IF(B2389="","",IFERROR(INDEX('Your items'!$B$6:$B$205,MATCH(B2389,'Your items'!$A$6:$A$205,0)),"Unknown SKU"))</f>
        <v/>
      </c>
      <c r="D2389" s="17" t="n"/>
      <c r="E2389" s="19" t="n"/>
      <c r="F2389" s="20">
        <f>IF(OR(B2389="",E2389=""),"",IF(D2389="Sold",-ABS(E2389),IF(D2389="Adjustment",E2389,ABS(E2389))))</f>
        <v/>
      </c>
      <c r="G2389" s="17" t="n"/>
    </row>
    <row r="2390">
      <c r="A2390" s="16" t="n"/>
      <c r="B2390" s="17" t="n"/>
      <c r="C2390" s="18">
        <f>IF(B2390="","",IFERROR(INDEX('Your items'!$B$6:$B$205,MATCH(B2390,'Your items'!$A$6:$A$205,0)),"Unknown SKU"))</f>
        <v/>
      </c>
      <c r="D2390" s="17" t="n"/>
      <c r="E2390" s="19" t="n"/>
      <c r="F2390" s="20">
        <f>IF(OR(B2390="",E2390=""),"",IF(D2390="Sold",-ABS(E2390),IF(D2390="Adjustment",E2390,ABS(E2390))))</f>
        <v/>
      </c>
      <c r="G2390" s="17" t="n"/>
    </row>
    <row r="2391">
      <c r="A2391" s="16" t="n"/>
      <c r="B2391" s="17" t="n"/>
      <c r="C2391" s="18">
        <f>IF(B2391="","",IFERROR(INDEX('Your items'!$B$6:$B$205,MATCH(B2391,'Your items'!$A$6:$A$205,0)),"Unknown SKU"))</f>
        <v/>
      </c>
      <c r="D2391" s="17" t="n"/>
      <c r="E2391" s="19" t="n"/>
      <c r="F2391" s="20">
        <f>IF(OR(B2391="",E2391=""),"",IF(D2391="Sold",-ABS(E2391),IF(D2391="Adjustment",E2391,ABS(E2391))))</f>
        <v/>
      </c>
      <c r="G2391" s="17" t="n"/>
    </row>
    <row r="2392">
      <c r="A2392" s="16" t="n"/>
      <c r="B2392" s="17" t="n"/>
      <c r="C2392" s="18">
        <f>IF(B2392="","",IFERROR(INDEX('Your items'!$B$6:$B$205,MATCH(B2392,'Your items'!$A$6:$A$205,0)),"Unknown SKU"))</f>
        <v/>
      </c>
      <c r="D2392" s="17" t="n"/>
      <c r="E2392" s="19" t="n"/>
      <c r="F2392" s="20">
        <f>IF(OR(B2392="",E2392=""),"",IF(D2392="Sold",-ABS(E2392),IF(D2392="Adjustment",E2392,ABS(E2392))))</f>
        <v/>
      </c>
      <c r="G2392" s="17" t="n"/>
    </row>
    <row r="2393">
      <c r="A2393" s="16" t="n"/>
      <c r="B2393" s="17" t="n"/>
      <c r="C2393" s="18">
        <f>IF(B2393="","",IFERROR(INDEX('Your items'!$B$6:$B$205,MATCH(B2393,'Your items'!$A$6:$A$205,0)),"Unknown SKU"))</f>
        <v/>
      </c>
      <c r="D2393" s="17" t="n"/>
      <c r="E2393" s="19" t="n"/>
      <c r="F2393" s="20">
        <f>IF(OR(B2393="",E2393=""),"",IF(D2393="Sold",-ABS(E2393),IF(D2393="Adjustment",E2393,ABS(E2393))))</f>
        <v/>
      </c>
      <c r="G2393" s="17" t="n"/>
    </row>
    <row r="2394">
      <c r="A2394" s="16" t="n"/>
      <c r="B2394" s="17" t="n"/>
      <c r="C2394" s="18">
        <f>IF(B2394="","",IFERROR(INDEX('Your items'!$B$6:$B$205,MATCH(B2394,'Your items'!$A$6:$A$205,0)),"Unknown SKU"))</f>
        <v/>
      </c>
      <c r="D2394" s="17" t="n"/>
      <c r="E2394" s="19" t="n"/>
      <c r="F2394" s="20">
        <f>IF(OR(B2394="",E2394=""),"",IF(D2394="Sold",-ABS(E2394),IF(D2394="Adjustment",E2394,ABS(E2394))))</f>
        <v/>
      </c>
      <c r="G2394" s="17" t="n"/>
    </row>
    <row r="2395">
      <c r="A2395" s="16" t="n"/>
      <c r="B2395" s="17" t="n"/>
      <c r="C2395" s="18">
        <f>IF(B2395="","",IFERROR(INDEX('Your items'!$B$6:$B$205,MATCH(B2395,'Your items'!$A$6:$A$205,0)),"Unknown SKU"))</f>
        <v/>
      </c>
      <c r="D2395" s="17" t="n"/>
      <c r="E2395" s="19" t="n"/>
      <c r="F2395" s="20">
        <f>IF(OR(B2395="",E2395=""),"",IF(D2395="Sold",-ABS(E2395),IF(D2395="Adjustment",E2395,ABS(E2395))))</f>
        <v/>
      </c>
      <c r="G2395" s="17" t="n"/>
    </row>
    <row r="2396">
      <c r="A2396" s="16" t="n"/>
      <c r="B2396" s="17" t="n"/>
      <c r="C2396" s="18">
        <f>IF(B2396="","",IFERROR(INDEX('Your items'!$B$6:$B$205,MATCH(B2396,'Your items'!$A$6:$A$205,0)),"Unknown SKU"))</f>
        <v/>
      </c>
      <c r="D2396" s="17" t="n"/>
      <c r="E2396" s="19" t="n"/>
      <c r="F2396" s="20">
        <f>IF(OR(B2396="",E2396=""),"",IF(D2396="Sold",-ABS(E2396),IF(D2396="Adjustment",E2396,ABS(E2396))))</f>
        <v/>
      </c>
      <c r="G2396" s="17" t="n"/>
    </row>
    <row r="2397">
      <c r="A2397" s="16" t="n"/>
      <c r="B2397" s="17" t="n"/>
      <c r="C2397" s="18">
        <f>IF(B2397="","",IFERROR(INDEX('Your items'!$B$6:$B$205,MATCH(B2397,'Your items'!$A$6:$A$205,0)),"Unknown SKU"))</f>
        <v/>
      </c>
      <c r="D2397" s="17" t="n"/>
      <c r="E2397" s="19" t="n"/>
      <c r="F2397" s="20">
        <f>IF(OR(B2397="",E2397=""),"",IF(D2397="Sold",-ABS(E2397),IF(D2397="Adjustment",E2397,ABS(E2397))))</f>
        <v/>
      </c>
      <c r="G2397" s="17" t="n"/>
    </row>
    <row r="2398">
      <c r="A2398" s="16" t="n"/>
      <c r="B2398" s="17" t="n"/>
      <c r="C2398" s="18">
        <f>IF(B2398="","",IFERROR(INDEX('Your items'!$B$6:$B$205,MATCH(B2398,'Your items'!$A$6:$A$205,0)),"Unknown SKU"))</f>
        <v/>
      </c>
      <c r="D2398" s="17" t="n"/>
      <c r="E2398" s="19" t="n"/>
      <c r="F2398" s="20">
        <f>IF(OR(B2398="",E2398=""),"",IF(D2398="Sold",-ABS(E2398),IF(D2398="Adjustment",E2398,ABS(E2398))))</f>
        <v/>
      </c>
      <c r="G2398" s="17" t="n"/>
    </row>
    <row r="2399">
      <c r="A2399" s="16" t="n"/>
      <c r="B2399" s="17" t="n"/>
      <c r="C2399" s="18">
        <f>IF(B2399="","",IFERROR(INDEX('Your items'!$B$6:$B$205,MATCH(B2399,'Your items'!$A$6:$A$205,0)),"Unknown SKU"))</f>
        <v/>
      </c>
      <c r="D2399" s="17" t="n"/>
      <c r="E2399" s="19" t="n"/>
      <c r="F2399" s="20">
        <f>IF(OR(B2399="",E2399=""),"",IF(D2399="Sold",-ABS(E2399),IF(D2399="Adjustment",E2399,ABS(E2399))))</f>
        <v/>
      </c>
      <c r="G2399" s="17" t="n"/>
    </row>
    <row r="2400">
      <c r="A2400" s="16" t="n"/>
      <c r="B2400" s="17" t="n"/>
      <c r="C2400" s="18">
        <f>IF(B2400="","",IFERROR(INDEX('Your items'!$B$6:$B$205,MATCH(B2400,'Your items'!$A$6:$A$205,0)),"Unknown SKU"))</f>
        <v/>
      </c>
      <c r="D2400" s="17" t="n"/>
      <c r="E2400" s="19" t="n"/>
      <c r="F2400" s="20">
        <f>IF(OR(B2400="",E2400=""),"",IF(D2400="Sold",-ABS(E2400),IF(D2400="Adjustment",E2400,ABS(E2400))))</f>
        <v/>
      </c>
      <c r="G2400" s="17" t="n"/>
    </row>
    <row r="2401">
      <c r="A2401" s="16" t="n"/>
      <c r="B2401" s="17" t="n"/>
      <c r="C2401" s="18">
        <f>IF(B2401="","",IFERROR(INDEX('Your items'!$B$6:$B$205,MATCH(B2401,'Your items'!$A$6:$A$205,0)),"Unknown SKU"))</f>
        <v/>
      </c>
      <c r="D2401" s="17" t="n"/>
      <c r="E2401" s="19" t="n"/>
      <c r="F2401" s="20">
        <f>IF(OR(B2401="",E2401=""),"",IF(D2401="Sold",-ABS(E2401),IF(D2401="Adjustment",E2401,ABS(E2401))))</f>
        <v/>
      </c>
      <c r="G2401" s="17" t="n"/>
    </row>
    <row r="2402">
      <c r="A2402" s="16" t="n"/>
      <c r="B2402" s="17" t="n"/>
      <c r="C2402" s="18">
        <f>IF(B2402="","",IFERROR(INDEX('Your items'!$B$6:$B$205,MATCH(B2402,'Your items'!$A$6:$A$205,0)),"Unknown SKU"))</f>
        <v/>
      </c>
      <c r="D2402" s="17" t="n"/>
      <c r="E2402" s="19" t="n"/>
      <c r="F2402" s="20">
        <f>IF(OR(B2402="",E2402=""),"",IF(D2402="Sold",-ABS(E2402),IF(D2402="Adjustment",E2402,ABS(E2402))))</f>
        <v/>
      </c>
      <c r="G2402" s="17" t="n"/>
    </row>
    <row r="2403">
      <c r="A2403" s="16" t="n"/>
      <c r="B2403" s="17" t="n"/>
      <c r="C2403" s="18">
        <f>IF(B2403="","",IFERROR(INDEX('Your items'!$B$6:$B$205,MATCH(B2403,'Your items'!$A$6:$A$205,0)),"Unknown SKU"))</f>
        <v/>
      </c>
      <c r="D2403" s="17" t="n"/>
      <c r="E2403" s="19" t="n"/>
      <c r="F2403" s="20">
        <f>IF(OR(B2403="",E2403=""),"",IF(D2403="Sold",-ABS(E2403),IF(D2403="Adjustment",E2403,ABS(E2403))))</f>
        <v/>
      </c>
      <c r="G2403" s="17" t="n"/>
    </row>
    <row r="2404">
      <c r="A2404" s="16" t="n"/>
      <c r="B2404" s="17" t="n"/>
      <c r="C2404" s="18">
        <f>IF(B2404="","",IFERROR(INDEX('Your items'!$B$6:$B$205,MATCH(B2404,'Your items'!$A$6:$A$205,0)),"Unknown SKU"))</f>
        <v/>
      </c>
      <c r="D2404" s="17" t="n"/>
      <c r="E2404" s="19" t="n"/>
      <c r="F2404" s="20">
        <f>IF(OR(B2404="",E2404=""),"",IF(D2404="Sold",-ABS(E2404),IF(D2404="Adjustment",E2404,ABS(E2404))))</f>
        <v/>
      </c>
      <c r="G2404" s="17" t="n"/>
    </row>
    <row r="2405">
      <c r="A2405" s="16" t="n"/>
      <c r="B2405" s="17" t="n"/>
      <c r="C2405" s="18">
        <f>IF(B2405="","",IFERROR(INDEX('Your items'!$B$6:$B$205,MATCH(B2405,'Your items'!$A$6:$A$205,0)),"Unknown SKU"))</f>
        <v/>
      </c>
      <c r="D2405" s="17" t="n"/>
      <c r="E2405" s="19" t="n"/>
      <c r="F2405" s="20">
        <f>IF(OR(B2405="",E2405=""),"",IF(D2405="Sold",-ABS(E2405),IF(D2405="Adjustment",E2405,ABS(E2405))))</f>
        <v/>
      </c>
      <c r="G2405" s="17" t="n"/>
    </row>
    <row r="2406">
      <c r="A2406" s="16" t="n"/>
      <c r="B2406" s="17" t="n"/>
      <c r="C2406" s="18">
        <f>IF(B2406="","",IFERROR(INDEX('Your items'!$B$6:$B$205,MATCH(B2406,'Your items'!$A$6:$A$205,0)),"Unknown SKU"))</f>
        <v/>
      </c>
      <c r="D2406" s="17" t="n"/>
      <c r="E2406" s="19" t="n"/>
      <c r="F2406" s="20">
        <f>IF(OR(B2406="",E2406=""),"",IF(D2406="Sold",-ABS(E2406),IF(D2406="Adjustment",E2406,ABS(E2406))))</f>
        <v/>
      </c>
      <c r="G2406" s="17" t="n"/>
    </row>
    <row r="2407">
      <c r="A2407" s="16" t="n"/>
      <c r="B2407" s="17" t="n"/>
      <c r="C2407" s="18">
        <f>IF(B2407="","",IFERROR(INDEX('Your items'!$B$6:$B$205,MATCH(B2407,'Your items'!$A$6:$A$205,0)),"Unknown SKU"))</f>
        <v/>
      </c>
      <c r="D2407" s="17" t="n"/>
      <c r="E2407" s="19" t="n"/>
      <c r="F2407" s="20">
        <f>IF(OR(B2407="",E2407=""),"",IF(D2407="Sold",-ABS(E2407),IF(D2407="Adjustment",E2407,ABS(E2407))))</f>
        <v/>
      </c>
      <c r="G2407" s="17" t="n"/>
    </row>
    <row r="2408">
      <c r="A2408" s="16" t="n"/>
      <c r="B2408" s="17" t="n"/>
      <c r="C2408" s="18">
        <f>IF(B2408="","",IFERROR(INDEX('Your items'!$B$6:$B$205,MATCH(B2408,'Your items'!$A$6:$A$205,0)),"Unknown SKU"))</f>
        <v/>
      </c>
      <c r="D2408" s="17" t="n"/>
      <c r="E2408" s="19" t="n"/>
      <c r="F2408" s="20">
        <f>IF(OR(B2408="",E2408=""),"",IF(D2408="Sold",-ABS(E2408),IF(D2408="Adjustment",E2408,ABS(E2408))))</f>
        <v/>
      </c>
      <c r="G2408" s="17" t="n"/>
    </row>
    <row r="2409">
      <c r="A2409" s="16" t="n"/>
      <c r="B2409" s="17" t="n"/>
      <c r="C2409" s="18">
        <f>IF(B2409="","",IFERROR(INDEX('Your items'!$B$6:$B$205,MATCH(B2409,'Your items'!$A$6:$A$205,0)),"Unknown SKU"))</f>
        <v/>
      </c>
      <c r="D2409" s="17" t="n"/>
      <c r="E2409" s="19" t="n"/>
      <c r="F2409" s="20">
        <f>IF(OR(B2409="",E2409=""),"",IF(D2409="Sold",-ABS(E2409),IF(D2409="Adjustment",E2409,ABS(E2409))))</f>
        <v/>
      </c>
      <c r="G2409" s="17" t="n"/>
    </row>
    <row r="2410">
      <c r="A2410" s="16" t="n"/>
      <c r="B2410" s="17" t="n"/>
      <c r="C2410" s="18">
        <f>IF(B2410="","",IFERROR(INDEX('Your items'!$B$6:$B$205,MATCH(B2410,'Your items'!$A$6:$A$205,0)),"Unknown SKU"))</f>
        <v/>
      </c>
      <c r="D2410" s="17" t="n"/>
      <c r="E2410" s="19" t="n"/>
      <c r="F2410" s="20">
        <f>IF(OR(B2410="",E2410=""),"",IF(D2410="Sold",-ABS(E2410),IF(D2410="Adjustment",E2410,ABS(E2410))))</f>
        <v/>
      </c>
      <c r="G2410" s="17" t="n"/>
    </row>
    <row r="2411">
      <c r="A2411" s="16" t="n"/>
      <c r="B2411" s="17" t="n"/>
      <c r="C2411" s="18">
        <f>IF(B2411="","",IFERROR(INDEX('Your items'!$B$6:$B$205,MATCH(B2411,'Your items'!$A$6:$A$205,0)),"Unknown SKU"))</f>
        <v/>
      </c>
      <c r="D2411" s="17" t="n"/>
      <c r="E2411" s="19" t="n"/>
      <c r="F2411" s="20">
        <f>IF(OR(B2411="",E2411=""),"",IF(D2411="Sold",-ABS(E2411),IF(D2411="Adjustment",E2411,ABS(E2411))))</f>
        <v/>
      </c>
      <c r="G2411" s="17" t="n"/>
    </row>
    <row r="2412">
      <c r="A2412" s="16" t="n"/>
      <c r="B2412" s="17" t="n"/>
      <c r="C2412" s="18">
        <f>IF(B2412="","",IFERROR(INDEX('Your items'!$B$6:$B$205,MATCH(B2412,'Your items'!$A$6:$A$205,0)),"Unknown SKU"))</f>
        <v/>
      </c>
      <c r="D2412" s="17" t="n"/>
      <c r="E2412" s="19" t="n"/>
      <c r="F2412" s="20">
        <f>IF(OR(B2412="",E2412=""),"",IF(D2412="Sold",-ABS(E2412),IF(D2412="Adjustment",E2412,ABS(E2412))))</f>
        <v/>
      </c>
      <c r="G2412" s="17" t="n"/>
    </row>
    <row r="2413">
      <c r="A2413" s="16" t="n"/>
      <c r="B2413" s="17" t="n"/>
      <c r="C2413" s="18">
        <f>IF(B2413="","",IFERROR(INDEX('Your items'!$B$6:$B$205,MATCH(B2413,'Your items'!$A$6:$A$205,0)),"Unknown SKU"))</f>
        <v/>
      </c>
      <c r="D2413" s="17" t="n"/>
      <c r="E2413" s="19" t="n"/>
      <c r="F2413" s="20">
        <f>IF(OR(B2413="",E2413=""),"",IF(D2413="Sold",-ABS(E2413),IF(D2413="Adjustment",E2413,ABS(E2413))))</f>
        <v/>
      </c>
      <c r="G2413" s="17" t="n"/>
    </row>
    <row r="2414">
      <c r="A2414" s="16" t="n"/>
      <c r="B2414" s="17" t="n"/>
      <c r="C2414" s="18">
        <f>IF(B2414="","",IFERROR(INDEX('Your items'!$B$6:$B$205,MATCH(B2414,'Your items'!$A$6:$A$205,0)),"Unknown SKU"))</f>
        <v/>
      </c>
      <c r="D2414" s="17" t="n"/>
      <c r="E2414" s="19" t="n"/>
      <c r="F2414" s="20">
        <f>IF(OR(B2414="",E2414=""),"",IF(D2414="Sold",-ABS(E2414),IF(D2414="Adjustment",E2414,ABS(E2414))))</f>
        <v/>
      </c>
      <c r="G2414" s="17" t="n"/>
    </row>
    <row r="2415">
      <c r="A2415" s="16" t="n"/>
      <c r="B2415" s="17" t="n"/>
      <c r="C2415" s="18">
        <f>IF(B2415="","",IFERROR(INDEX('Your items'!$B$6:$B$205,MATCH(B2415,'Your items'!$A$6:$A$205,0)),"Unknown SKU"))</f>
        <v/>
      </c>
      <c r="D2415" s="17" t="n"/>
      <c r="E2415" s="19" t="n"/>
      <c r="F2415" s="20">
        <f>IF(OR(B2415="",E2415=""),"",IF(D2415="Sold",-ABS(E2415),IF(D2415="Adjustment",E2415,ABS(E2415))))</f>
        <v/>
      </c>
      <c r="G2415" s="17" t="n"/>
    </row>
    <row r="2416">
      <c r="A2416" s="16" t="n"/>
      <c r="B2416" s="17" t="n"/>
      <c r="C2416" s="18">
        <f>IF(B2416="","",IFERROR(INDEX('Your items'!$B$6:$B$205,MATCH(B2416,'Your items'!$A$6:$A$205,0)),"Unknown SKU"))</f>
        <v/>
      </c>
      <c r="D2416" s="17" t="n"/>
      <c r="E2416" s="19" t="n"/>
      <c r="F2416" s="20">
        <f>IF(OR(B2416="",E2416=""),"",IF(D2416="Sold",-ABS(E2416),IF(D2416="Adjustment",E2416,ABS(E2416))))</f>
        <v/>
      </c>
      <c r="G2416" s="17" t="n"/>
    </row>
    <row r="2417">
      <c r="A2417" s="16" t="n"/>
      <c r="B2417" s="17" t="n"/>
      <c r="C2417" s="18">
        <f>IF(B2417="","",IFERROR(INDEX('Your items'!$B$6:$B$205,MATCH(B2417,'Your items'!$A$6:$A$205,0)),"Unknown SKU"))</f>
        <v/>
      </c>
      <c r="D2417" s="17" t="n"/>
      <c r="E2417" s="19" t="n"/>
      <c r="F2417" s="20">
        <f>IF(OR(B2417="",E2417=""),"",IF(D2417="Sold",-ABS(E2417),IF(D2417="Adjustment",E2417,ABS(E2417))))</f>
        <v/>
      </c>
      <c r="G2417" s="17" t="n"/>
    </row>
    <row r="2418">
      <c r="A2418" s="16" t="n"/>
      <c r="B2418" s="17" t="n"/>
      <c r="C2418" s="18">
        <f>IF(B2418="","",IFERROR(INDEX('Your items'!$B$6:$B$205,MATCH(B2418,'Your items'!$A$6:$A$205,0)),"Unknown SKU"))</f>
        <v/>
      </c>
      <c r="D2418" s="17" t="n"/>
      <c r="E2418" s="19" t="n"/>
      <c r="F2418" s="20">
        <f>IF(OR(B2418="",E2418=""),"",IF(D2418="Sold",-ABS(E2418),IF(D2418="Adjustment",E2418,ABS(E2418))))</f>
        <v/>
      </c>
      <c r="G2418" s="17" t="n"/>
    </row>
    <row r="2419">
      <c r="A2419" s="16" t="n"/>
      <c r="B2419" s="17" t="n"/>
      <c r="C2419" s="18">
        <f>IF(B2419="","",IFERROR(INDEX('Your items'!$B$6:$B$205,MATCH(B2419,'Your items'!$A$6:$A$205,0)),"Unknown SKU"))</f>
        <v/>
      </c>
      <c r="D2419" s="17" t="n"/>
      <c r="E2419" s="19" t="n"/>
      <c r="F2419" s="20">
        <f>IF(OR(B2419="",E2419=""),"",IF(D2419="Sold",-ABS(E2419),IF(D2419="Adjustment",E2419,ABS(E2419))))</f>
        <v/>
      </c>
      <c r="G2419" s="17" t="n"/>
    </row>
    <row r="2420">
      <c r="A2420" s="16" t="n"/>
      <c r="B2420" s="17" t="n"/>
      <c r="C2420" s="18">
        <f>IF(B2420="","",IFERROR(INDEX('Your items'!$B$6:$B$205,MATCH(B2420,'Your items'!$A$6:$A$205,0)),"Unknown SKU"))</f>
        <v/>
      </c>
      <c r="D2420" s="17" t="n"/>
      <c r="E2420" s="19" t="n"/>
      <c r="F2420" s="20">
        <f>IF(OR(B2420="",E2420=""),"",IF(D2420="Sold",-ABS(E2420),IF(D2420="Adjustment",E2420,ABS(E2420))))</f>
        <v/>
      </c>
      <c r="G2420" s="17" t="n"/>
    </row>
    <row r="2421">
      <c r="A2421" s="16" t="n"/>
      <c r="B2421" s="17" t="n"/>
      <c r="C2421" s="18">
        <f>IF(B2421="","",IFERROR(INDEX('Your items'!$B$6:$B$205,MATCH(B2421,'Your items'!$A$6:$A$205,0)),"Unknown SKU"))</f>
        <v/>
      </c>
      <c r="D2421" s="17" t="n"/>
      <c r="E2421" s="19" t="n"/>
      <c r="F2421" s="20">
        <f>IF(OR(B2421="",E2421=""),"",IF(D2421="Sold",-ABS(E2421),IF(D2421="Adjustment",E2421,ABS(E2421))))</f>
        <v/>
      </c>
      <c r="G2421" s="17" t="n"/>
    </row>
    <row r="2422">
      <c r="A2422" s="16" t="n"/>
      <c r="B2422" s="17" t="n"/>
      <c r="C2422" s="18">
        <f>IF(B2422="","",IFERROR(INDEX('Your items'!$B$6:$B$205,MATCH(B2422,'Your items'!$A$6:$A$205,0)),"Unknown SKU"))</f>
        <v/>
      </c>
      <c r="D2422" s="17" t="n"/>
      <c r="E2422" s="19" t="n"/>
      <c r="F2422" s="20">
        <f>IF(OR(B2422="",E2422=""),"",IF(D2422="Sold",-ABS(E2422),IF(D2422="Adjustment",E2422,ABS(E2422))))</f>
        <v/>
      </c>
      <c r="G2422" s="17" t="n"/>
    </row>
    <row r="2423">
      <c r="A2423" s="16" t="n"/>
      <c r="B2423" s="17" t="n"/>
      <c r="C2423" s="18">
        <f>IF(B2423="","",IFERROR(INDEX('Your items'!$B$6:$B$205,MATCH(B2423,'Your items'!$A$6:$A$205,0)),"Unknown SKU"))</f>
        <v/>
      </c>
      <c r="D2423" s="17" t="n"/>
      <c r="E2423" s="19" t="n"/>
      <c r="F2423" s="20">
        <f>IF(OR(B2423="",E2423=""),"",IF(D2423="Sold",-ABS(E2423),IF(D2423="Adjustment",E2423,ABS(E2423))))</f>
        <v/>
      </c>
      <c r="G2423" s="17" t="n"/>
    </row>
    <row r="2424">
      <c r="A2424" s="16" t="n"/>
      <c r="B2424" s="17" t="n"/>
      <c r="C2424" s="18">
        <f>IF(B2424="","",IFERROR(INDEX('Your items'!$B$6:$B$205,MATCH(B2424,'Your items'!$A$6:$A$205,0)),"Unknown SKU"))</f>
        <v/>
      </c>
      <c r="D2424" s="17" t="n"/>
      <c r="E2424" s="19" t="n"/>
      <c r="F2424" s="20">
        <f>IF(OR(B2424="",E2424=""),"",IF(D2424="Sold",-ABS(E2424),IF(D2424="Adjustment",E2424,ABS(E2424))))</f>
        <v/>
      </c>
      <c r="G2424" s="17" t="n"/>
    </row>
    <row r="2425">
      <c r="A2425" s="16" t="n"/>
      <c r="B2425" s="17" t="n"/>
      <c r="C2425" s="18">
        <f>IF(B2425="","",IFERROR(INDEX('Your items'!$B$6:$B$205,MATCH(B2425,'Your items'!$A$6:$A$205,0)),"Unknown SKU"))</f>
        <v/>
      </c>
      <c r="D2425" s="17" t="n"/>
      <c r="E2425" s="19" t="n"/>
      <c r="F2425" s="20">
        <f>IF(OR(B2425="",E2425=""),"",IF(D2425="Sold",-ABS(E2425),IF(D2425="Adjustment",E2425,ABS(E2425))))</f>
        <v/>
      </c>
      <c r="G2425" s="17" t="n"/>
    </row>
    <row r="2426">
      <c r="A2426" s="16" t="n"/>
      <c r="B2426" s="17" t="n"/>
      <c r="C2426" s="18">
        <f>IF(B2426="","",IFERROR(INDEX('Your items'!$B$6:$B$205,MATCH(B2426,'Your items'!$A$6:$A$205,0)),"Unknown SKU"))</f>
        <v/>
      </c>
      <c r="D2426" s="17" t="n"/>
      <c r="E2426" s="19" t="n"/>
      <c r="F2426" s="20">
        <f>IF(OR(B2426="",E2426=""),"",IF(D2426="Sold",-ABS(E2426),IF(D2426="Adjustment",E2426,ABS(E2426))))</f>
        <v/>
      </c>
      <c r="G2426" s="17" t="n"/>
    </row>
    <row r="2427">
      <c r="A2427" s="16" t="n"/>
      <c r="B2427" s="17" t="n"/>
      <c r="C2427" s="18">
        <f>IF(B2427="","",IFERROR(INDEX('Your items'!$B$6:$B$205,MATCH(B2427,'Your items'!$A$6:$A$205,0)),"Unknown SKU"))</f>
        <v/>
      </c>
      <c r="D2427" s="17" t="n"/>
      <c r="E2427" s="19" t="n"/>
      <c r="F2427" s="20">
        <f>IF(OR(B2427="",E2427=""),"",IF(D2427="Sold",-ABS(E2427),IF(D2427="Adjustment",E2427,ABS(E2427))))</f>
        <v/>
      </c>
      <c r="G2427" s="17" t="n"/>
    </row>
    <row r="2428">
      <c r="A2428" s="16" t="n"/>
      <c r="B2428" s="17" t="n"/>
      <c r="C2428" s="18">
        <f>IF(B2428="","",IFERROR(INDEX('Your items'!$B$6:$B$205,MATCH(B2428,'Your items'!$A$6:$A$205,0)),"Unknown SKU"))</f>
        <v/>
      </c>
      <c r="D2428" s="17" t="n"/>
      <c r="E2428" s="19" t="n"/>
      <c r="F2428" s="20">
        <f>IF(OR(B2428="",E2428=""),"",IF(D2428="Sold",-ABS(E2428),IF(D2428="Adjustment",E2428,ABS(E2428))))</f>
        <v/>
      </c>
      <c r="G2428" s="17" t="n"/>
    </row>
    <row r="2429">
      <c r="A2429" s="16" t="n"/>
      <c r="B2429" s="17" t="n"/>
      <c r="C2429" s="18">
        <f>IF(B2429="","",IFERROR(INDEX('Your items'!$B$6:$B$205,MATCH(B2429,'Your items'!$A$6:$A$205,0)),"Unknown SKU"))</f>
        <v/>
      </c>
      <c r="D2429" s="17" t="n"/>
      <c r="E2429" s="19" t="n"/>
      <c r="F2429" s="20">
        <f>IF(OR(B2429="",E2429=""),"",IF(D2429="Sold",-ABS(E2429),IF(D2429="Adjustment",E2429,ABS(E2429))))</f>
        <v/>
      </c>
      <c r="G2429" s="17" t="n"/>
    </row>
    <row r="2430">
      <c r="A2430" s="16" t="n"/>
      <c r="B2430" s="17" t="n"/>
      <c r="C2430" s="18">
        <f>IF(B2430="","",IFERROR(INDEX('Your items'!$B$6:$B$205,MATCH(B2430,'Your items'!$A$6:$A$205,0)),"Unknown SKU"))</f>
        <v/>
      </c>
      <c r="D2430" s="17" t="n"/>
      <c r="E2430" s="19" t="n"/>
      <c r="F2430" s="20">
        <f>IF(OR(B2430="",E2430=""),"",IF(D2430="Sold",-ABS(E2430),IF(D2430="Adjustment",E2430,ABS(E2430))))</f>
        <v/>
      </c>
      <c r="G2430" s="17" t="n"/>
    </row>
    <row r="2431">
      <c r="A2431" s="16" t="n"/>
      <c r="B2431" s="17" t="n"/>
      <c r="C2431" s="18">
        <f>IF(B2431="","",IFERROR(INDEX('Your items'!$B$6:$B$205,MATCH(B2431,'Your items'!$A$6:$A$205,0)),"Unknown SKU"))</f>
        <v/>
      </c>
      <c r="D2431" s="17" t="n"/>
      <c r="E2431" s="19" t="n"/>
      <c r="F2431" s="20">
        <f>IF(OR(B2431="",E2431=""),"",IF(D2431="Sold",-ABS(E2431),IF(D2431="Adjustment",E2431,ABS(E2431))))</f>
        <v/>
      </c>
      <c r="G2431" s="17" t="n"/>
    </row>
    <row r="2432">
      <c r="A2432" s="16" t="n"/>
      <c r="B2432" s="17" t="n"/>
      <c r="C2432" s="18">
        <f>IF(B2432="","",IFERROR(INDEX('Your items'!$B$6:$B$205,MATCH(B2432,'Your items'!$A$6:$A$205,0)),"Unknown SKU"))</f>
        <v/>
      </c>
      <c r="D2432" s="17" t="n"/>
      <c r="E2432" s="19" t="n"/>
      <c r="F2432" s="20">
        <f>IF(OR(B2432="",E2432=""),"",IF(D2432="Sold",-ABS(E2432),IF(D2432="Adjustment",E2432,ABS(E2432))))</f>
        <v/>
      </c>
      <c r="G2432" s="17" t="n"/>
    </row>
    <row r="2433">
      <c r="A2433" s="16" t="n"/>
      <c r="B2433" s="17" t="n"/>
      <c r="C2433" s="18">
        <f>IF(B2433="","",IFERROR(INDEX('Your items'!$B$6:$B$205,MATCH(B2433,'Your items'!$A$6:$A$205,0)),"Unknown SKU"))</f>
        <v/>
      </c>
      <c r="D2433" s="17" t="n"/>
      <c r="E2433" s="19" t="n"/>
      <c r="F2433" s="20">
        <f>IF(OR(B2433="",E2433=""),"",IF(D2433="Sold",-ABS(E2433),IF(D2433="Adjustment",E2433,ABS(E2433))))</f>
        <v/>
      </c>
      <c r="G2433" s="17" t="n"/>
    </row>
    <row r="2434">
      <c r="A2434" s="16" t="n"/>
      <c r="B2434" s="17" t="n"/>
      <c r="C2434" s="18">
        <f>IF(B2434="","",IFERROR(INDEX('Your items'!$B$6:$B$205,MATCH(B2434,'Your items'!$A$6:$A$205,0)),"Unknown SKU"))</f>
        <v/>
      </c>
      <c r="D2434" s="17" t="n"/>
      <c r="E2434" s="19" t="n"/>
      <c r="F2434" s="20">
        <f>IF(OR(B2434="",E2434=""),"",IF(D2434="Sold",-ABS(E2434),IF(D2434="Adjustment",E2434,ABS(E2434))))</f>
        <v/>
      </c>
      <c r="G2434" s="17" t="n"/>
    </row>
    <row r="2435">
      <c r="A2435" s="16" t="n"/>
      <c r="B2435" s="17" t="n"/>
      <c r="C2435" s="18">
        <f>IF(B2435="","",IFERROR(INDEX('Your items'!$B$6:$B$205,MATCH(B2435,'Your items'!$A$6:$A$205,0)),"Unknown SKU"))</f>
        <v/>
      </c>
      <c r="D2435" s="17" t="n"/>
      <c r="E2435" s="19" t="n"/>
      <c r="F2435" s="20">
        <f>IF(OR(B2435="",E2435=""),"",IF(D2435="Sold",-ABS(E2435),IF(D2435="Adjustment",E2435,ABS(E2435))))</f>
        <v/>
      </c>
      <c r="G2435" s="17" t="n"/>
    </row>
    <row r="2436">
      <c r="A2436" s="16" t="n"/>
      <c r="B2436" s="17" t="n"/>
      <c r="C2436" s="18">
        <f>IF(B2436="","",IFERROR(INDEX('Your items'!$B$6:$B$205,MATCH(B2436,'Your items'!$A$6:$A$205,0)),"Unknown SKU"))</f>
        <v/>
      </c>
      <c r="D2436" s="17" t="n"/>
      <c r="E2436" s="19" t="n"/>
      <c r="F2436" s="20">
        <f>IF(OR(B2436="",E2436=""),"",IF(D2436="Sold",-ABS(E2436),IF(D2436="Adjustment",E2436,ABS(E2436))))</f>
        <v/>
      </c>
      <c r="G2436" s="17" t="n"/>
    </row>
    <row r="2437">
      <c r="A2437" s="16" t="n"/>
      <c r="B2437" s="17" t="n"/>
      <c r="C2437" s="18">
        <f>IF(B2437="","",IFERROR(INDEX('Your items'!$B$6:$B$205,MATCH(B2437,'Your items'!$A$6:$A$205,0)),"Unknown SKU"))</f>
        <v/>
      </c>
      <c r="D2437" s="17" t="n"/>
      <c r="E2437" s="19" t="n"/>
      <c r="F2437" s="20">
        <f>IF(OR(B2437="",E2437=""),"",IF(D2437="Sold",-ABS(E2437),IF(D2437="Adjustment",E2437,ABS(E2437))))</f>
        <v/>
      </c>
      <c r="G2437" s="17" t="n"/>
    </row>
    <row r="2438">
      <c r="A2438" s="16" t="n"/>
      <c r="B2438" s="17" t="n"/>
      <c r="C2438" s="18">
        <f>IF(B2438="","",IFERROR(INDEX('Your items'!$B$6:$B$205,MATCH(B2438,'Your items'!$A$6:$A$205,0)),"Unknown SKU"))</f>
        <v/>
      </c>
      <c r="D2438" s="17" t="n"/>
      <c r="E2438" s="19" t="n"/>
      <c r="F2438" s="20">
        <f>IF(OR(B2438="",E2438=""),"",IF(D2438="Sold",-ABS(E2438),IF(D2438="Adjustment",E2438,ABS(E2438))))</f>
        <v/>
      </c>
      <c r="G2438" s="17" t="n"/>
    </row>
    <row r="2439">
      <c r="A2439" s="16" t="n"/>
      <c r="B2439" s="17" t="n"/>
      <c r="C2439" s="18">
        <f>IF(B2439="","",IFERROR(INDEX('Your items'!$B$6:$B$205,MATCH(B2439,'Your items'!$A$6:$A$205,0)),"Unknown SKU"))</f>
        <v/>
      </c>
      <c r="D2439" s="17" t="n"/>
      <c r="E2439" s="19" t="n"/>
      <c r="F2439" s="20">
        <f>IF(OR(B2439="",E2439=""),"",IF(D2439="Sold",-ABS(E2439),IF(D2439="Adjustment",E2439,ABS(E2439))))</f>
        <v/>
      </c>
      <c r="G2439" s="17" t="n"/>
    </row>
    <row r="2440">
      <c r="A2440" s="16" t="n"/>
      <c r="B2440" s="17" t="n"/>
      <c r="C2440" s="18">
        <f>IF(B2440="","",IFERROR(INDEX('Your items'!$B$6:$B$205,MATCH(B2440,'Your items'!$A$6:$A$205,0)),"Unknown SKU"))</f>
        <v/>
      </c>
      <c r="D2440" s="17" t="n"/>
      <c r="E2440" s="19" t="n"/>
      <c r="F2440" s="20">
        <f>IF(OR(B2440="",E2440=""),"",IF(D2440="Sold",-ABS(E2440),IF(D2440="Adjustment",E2440,ABS(E2440))))</f>
        <v/>
      </c>
      <c r="G2440" s="17" t="n"/>
    </row>
    <row r="2441">
      <c r="A2441" s="16" t="n"/>
      <c r="B2441" s="17" t="n"/>
      <c r="C2441" s="18">
        <f>IF(B2441="","",IFERROR(INDEX('Your items'!$B$6:$B$205,MATCH(B2441,'Your items'!$A$6:$A$205,0)),"Unknown SKU"))</f>
        <v/>
      </c>
      <c r="D2441" s="17" t="n"/>
      <c r="E2441" s="19" t="n"/>
      <c r="F2441" s="20">
        <f>IF(OR(B2441="",E2441=""),"",IF(D2441="Sold",-ABS(E2441),IF(D2441="Adjustment",E2441,ABS(E2441))))</f>
        <v/>
      </c>
      <c r="G2441" s="17" t="n"/>
    </row>
    <row r="2442">
      <c r="A2442" s="16" t="n"/>
      <c r="B2442" s="17" t="n"/>
      <c r="C2442" s="18">
        <f>IF(B2442="","",IFERROR(INDEX('Your items'!$B$6:$B$205,MATCH(B2442,'Your items'!$A$6:$A$205,0)),"Unknown SKU"))</f>
        <v/>
      </c>
      <c r="D2442" s="17" t="n"/>
      <c r="E2442" s="19" t="n"/>
      <c r="F2442" s="20">
        <f>IF(OR(B2442="",E2442=""),"",IF(D2442="Sold",-ABS(E2442),IF(D2442="Adjustment",E2442,ABS(E2442))))</f>
        <v/>
      </c>
      <c r="G2442" s="17" t="n"/>
    </row>
    <row r="2443">
      <c r="A2443" s="16" t="n"/>
      <c r="B2443" s="17" t="n"/>
      <c r="C2443" s="18">
        <f>IF(B2443="","",IFERROR(INDEX('Your items'!$B$6:$B$205,MATCH(B2443,'Your items'!$A$6:$A$205,0)),"Unknown SKU"))</f>
        <v/>
      </c>
      <c r="D2443" s="17" t="n"/>
      <c r="E2443" s="19" t="n"/>
      <c r="F2443" s="20">
        <f>IF(OR(B2443="",E2443=""),"",IF(D2443="Sold",-ABS(E2443),IF(D2443="Adjustment",E2443,ABS(E2443))))</f>
        <v/>
      </c>
      <c r="G2443" s="17" t="n"/>
    </row>
    <row r="2444">
      <c r="A2444" s="16" t="n"/>
      <c r="B2444" s="17" t="n"/>
      <c r="C2444" s="18">
        <f>IF(B2444="","",IFERROR(INDEX('Your items'!$B$6:$B$205,MATCH(B2444,'Your items'!$A$6:$A$205,0)),"Unknown SKU"))</f>
        <v/>
      </c>
      <c r="D2444" s="17" t="n"/>
      <c r="E2444" s="19" t="n"/>
      <c r="F2444" s="20">
        <f>IF(OR(B2444="",E2444=""),"",IF(D2444="Sold",-ABS(E2444),IF(D2444="Adjustment",E2444,ABS(E2444))))</f>
        <v/>
      </c>
      <c r="G2444" s="17" t="n"/>
    </row>
    <row r="2445">
      <c r="A2445" s="16" t="n"/>
      <c r="B2445" s="17" t="n"/>
      <c r="C2445" s="18">
        <f>IF(B2445="","",IFERROR(INDEX('Your items'!$B$6:$B$205,MATCH(B2445,'Your items'!$A$6:$A$205,0)),"Unknown SKU"))</f>
        <v/>
      </c>
      <c r="D2445" s="17" t="n"/>
      <c r="E2445" s="19" t="n"/>
      <c r="F2445" s="20">
        <f>IF(OR(B2445="",E2445=""),"",IF(D2445="Sold",-ABS(E2445),IF(D2445="Adjustment",E2445,ABS(E2445))))</f>
        <v/>
      </c>
      <c r="G2445" s="17" t="n"/>
    </row>
    <row r="2446">
      <c r="A2446" s="16" t="n"/>
      <c r="B2446" s="17" t="n"/>
      <c r="C2446" s="18">
        <f>IF(B2446="","",IFERROR(INDEX('Your items'!$B$6:$B$205,MATCH(B2446,'Your items'!$A$6:$A$205,0)),"Unknown SKU"))</f>
        <v/>
      </c>
      <c r="D2446" s="17" t="n"/>
      <c r="E2446" s="19" t="n"/>
      <c r="F2446" s="20">
        <f>IF(OR(B2446="",E2446=""),"",IF(D2446="Sold",-ABS(E2446),IF(D2446="Adjustment",E2446,ABS(E2446))))</f>
        <v/>
      </c>
      <c r="G2446" s="17" t="n"/>
    </row>
    <row r="2447">
      <c r="A2447" s="16" t="n"/>
      <c r="B2447" s="17" t="n"/>
      <c r="C2447" s="18">
        <f>IF(B2447="","",IFERROR(INDEX('Your items'!$B$6:$B$205,MATCH(B2447,'Your items'!$A$6:$A$205,0)),"Unknown SKU"))</f>
        <v/>
      </c>
      <c r="D2447" s="17" t="n"/>
      <c r="E2447" s="19" t="n"/>
      <c r="F2447" s="20">
        <f>IF(OR(B2447="",E2447=""),"",IF(D2447="Sold",-ABS(E2447),IF(D2447="Adjustment",E2447,ABS(E2447))))</f>
        <v/>
      </c>
      <c r="G2447" s="17" t="n"/>
    </row>
    <row r="2448">
      <c r="A2448" s="16" t="n"/>
      <c r="B2448" s="17" t="n"/>
      <c r="C2448" s="18">
        <f>IF(B2448="","",IFERROR(INDEX('Your items'!$B$6:$B$205,MATCH(B2448,'Your items'!$A$6:$A$205,0)),"Unknown SKU"))</f>
        <v/>
      </c>
      <c r="D2448" s="17" t="n"/>
      <c r="E2448" s="19" t="n"/>
      <c r="F2448" s="20">
        <f>IF(OR(B2448="",E2448=""),"",IF(D2448="Sold",-ABS(E2448),IF(D2448="Adjustment",E2448,ABS(E2448))))</f>
        <v/>
      </c>
      <c r="G2448" s="17" t="n"/>
    </row>
    <row r="2449">
      <c r="A2449" s="16" t="n"/>
      <c r="B2449" s="17" t="n"/>
      <c r="C2449" s="18">
        <f>IF(B2449="","",IFERROR(INDEX('Your items'!$B$6:$B$205,MATCH(B2449,'Your items'!$A$6:$A$205,0)),"Unknown SKU"))</f>
        <v/>
      </c>
      <c r="D2449" s="17" t="n"/>
      <c r="E2449" s="19" t="n"/>
      <c r="F2449" s="20">
        <f>IF(OR(B2449="",E2449=""),"",IF(D2449="Sold",-ABS(E2449),IF(D2449="Adjustment",E2449,ABS(E2449))))</f>
        <v/>
      </c>
      <c r="G2449" s="17" t="n"/>
    </row>
    <row r="2450">
      <c r="A2450" s="16" t="n"/>
      <c r="B2450" s="17" t="n"/>
      <c r="C2450" s="18">
        <f>IF(B2450="","",IFERROR(INDEX('Your items'!$B$6:$B$205,MATCH(B2450,'Your items'!$A$6:$A$205,0)),"Unknown SKU"))</f>
        <v/>
      </c>
      <c r="D2450" s="17" t="n"/>
      <c r="E2450" s="19" t="n"/>
      <c r="F2450" s="20">
        <f>IF(OR(B2450="",E2450=""),"",IF(D2450="Sold",-ABS(E2450),IF(D2450="Adjustment",E2450,ABS(E2450))))</f>
        <v/>
      </c>
      <c r="G2450" s="17" t="n"/>
    </row>
    <row r="2451">
      <c r="A2451" s="16" t="n"/>
      <c r="B2451" s="17" t="n"/>
      <c r="C2451" s="18">
        <f>IF(B2451="","",IFERROR(INDEX('Your items'!$B$6:$B$205,MATCH(B2451,'Your items'!$A$6:$A$205,0)),"Unknown SKU"))</f>
        <v/>
      </c>
      <c r="D2451" s="17" t="n"/>
      <c r="E2451" s="19" t="n"/>
      <c r="F2451" s="20">
        <f>IF(OR(B2451="",E2451=""),"",IF(D2451="Sold",-ABS(E2451),IF(D2451="Adjustment",E2451,ABS(E2451))))</f>
        <v/>
      </c>
      <c r="G2451" s="17" t="n"/>
    </row>
    <row r="2452">
      <c r="A2452" s="16" t="n"/>
      <c r="B2452" s="17" t="n"/>
      <c r="C2452" s="18">
        <f>IF(B2452="","",IFERROR(INDEX('Your items'!$B$6:$B$205,MATCH(B2452,'Your items'!$A$6:$A$205,0)),"Unknown SKU"))</f>
        <v/>
      </c>
      <c r="D2452" s="17" t="n"/>
      <c r="E2452" s="19" t="n"/>
      <c r="F2452" s="20">
        <f>IF(OR(B2452="",E2452=""),"",IF(D2452="Sold",-ABS(E2452),IF(D2452="Adjustment",E2452,ABS(E2452))))</f>
        <v/>
      </c>
      <c r="G2452" s="17" t="n"/>
    </row>
    <row r="2453">
      <c r="A2453" s="16" t="n"/>
      <c r="B2453" s="17" t="n"/>
      <c r="C2453" s="18">
        <f>IF(B2453="","",IFERROR(INDEX('Your items'!$B$6:$B$205,MATCH(B2453,'Your items'!$A$6:$A$205,0)),"Unknown SKU"))</f>
        <v/>
      </c>
      <c r="D2453" s="17" t="n"/>
      <c r="E2453" s="19" t="n"/>
      <c r="F2453" s="20">
        <f>IF(OR(B2453="",E2453=""),"",IF(D2453="Sold",-ABS(E2453),IF(D2453="Adjustment",E2453,ABS(E2453))))</f>
        <v/>
      </c>
      <c r="G2453" s="17" t="n"/>
    </row>
    <row r="2454">
      <c r="A2454" s="16" t="n"/>
      <c r="B2454" s="17" t="n"/>
      <c r="C2454" s="18">
        <f>IF(B2454="","",IFERROR(INDEX('Your items'!$B$6:$B$205,MATCH(B2454,'Your items'!$A$6:$A$205,0)),"Unknown SKU"))</f>
        <v/>
      </c>
      <c r="D2454" s="17" t="n"/>
      <c r="E2454" s="19" t="n"/>
      <c r="F2454" s="20">
        <f>IF(OR(B2454="",E2454=""),"",IF(D2454="Sold",-ABS(E2454),IF(D2454="Adjustment",E2454,ABS(E2454))))</f>
        <v/>
      </c>
      <c r="G2454" s="17" t="n"/>
    </row>
    <row r="2455">
      <c r="A2455" s="16" t="n"/>
      <c r="B2455" s="17" t="n"/>
      <c r="C2455" s="18">
        <f>IF(B2455="","",IFERROR(INDEX('Your items'!$B$6:$B$205,MATCH(B2455,'Your items'!$A$6:$A$205,0)),"Unknown SKU"))</f>
        <v/>
      </c>
      <c r="D2455" s="17" t="n"/>
      <c r="E2455" s="19" t="n"/>
      <c r="F2455" s="20">
        <f>IF(OR(B2455="",E2455=""),"",IF(D2455="Sold",-ABS(E2455),IF(D2455="Adjustment",E2455,ABS(E2455))))</f>
        <v/>
      </c>
      <c r="G2455" s="17" t="n"/>
    </row>
    <row r="2456">
      <c r="A2456" s="16" t="n"/>
      <c r="B2456" s="17" t="n"/>
      <c r="C2456" s="18">
        <f>IF(B2456="","",IFERROR(INDEX('Your items'!$B$6:$B$205,MATCH(B2456,'Your items'!$A$6:$A$205,0)),"Unknown SKU"))</f>
        <v/>
      </c>
      <c r="D2456" s="17" t="n"/>
      <c r="E2456" s="19" t="n"/>
      <c r="F2456" s="20">
        <f>IF(OR(B2456="",E2456=""),"",IF(D2456="Sold",-ABS(E2456),IF(D2456="Adjustment",E2456,ABS(E2456))))</f>
        <v/>
      </c>
      <c r="G2456" s="17" t="n"/>
    </row>
    <row r="2457">
      <c r="A2457" s="16" t="n"/>
      <c r="B2457" s="17" t="n"/>
      <c r="C2457" s="18">
        <f>IF(B2457="","",IFERROR(INDEX('Your items'!$B$6:$B$205,MATCH(B2457,'Your items'!$A$6:$A$205,0)),"Unknown SKU"))</f>
        <v/>
      </c>
      <c r="D2457" s="17" t="n"/>
      <c r="E2457" s="19" t="n"/>
      <c r="F2457" s="20">
        <f>IF(OR(B2457="",E2457=""),"",IF(D2457="Sold",-ABS(E2457),IF(D2457="Adjustment",E2457,ABS(E2457))))</f>
        <v/>
      </c>
      <c r="G2457" s="17" t="n"/>
    </row>
    <row r="2458">
      <c r="A2458" s="16" t="n"/>
      <c r="B2458" s="17" t="n"/>
      <c r="C2458" s="18">
        <f>IF(B2458="","",IFERROR(INDEX('Your items'!$B$6:$B$205,MATCH(B2458,'Your items'!$A$6:$A$205,0)),"Unknown SKU"))</f>
        <v/>
      </c>
      <c r="D2458" s="17" t="n"/>
      <c r="E2458" s="19" t="n"/>
      <c r="F2458" s="20">
        <f>IF(OR(B2458="",E2458=""),"",IF(D2458="Sold",-ABS(E2458),IF(D2458="Adjustment",E2458,ABS(E2458))))</f>
        <v/>
      </c>
      <c r="G2458" s="17" t="n"/>
    </row>
    <row r="2459">
      <c r="A2459" s="16" t="n"/>
      <c r="B2459" s="17" t="n"/>
      <c r="C2459" s="18">
        <f>IF(B2459="","",IFERROR(INDEX('Your items'!$B$6:$B$205,MATCH(B2459,'Your items'!$A$6:$A$205,0)),"Unknown SKU"))</f>
        <v/>
      </c>
      <c r="D2459" s="17" t="n"/>
      <c r="E2459" s="19" t="n"/>
      <c r="F2459" s="20">
        <f>IF(OR(B2459="",E2459=""),"",IF(D2459="Sold",-ABS(E2459),IF(D2459="Adjustment",E2459,ABS(E2459))))</f>
        <v/>
      </c>
      <c r="G2459" s="17" t="n"/>
    </row>
    <row r="2460">
      <c r="A2460" s="16" t="n"/>
      <c r="B2460" s="17" t="n"/>
      <c r="C2460" s="18">
        <f>IF(B2460="","",IFERROR(INDEX('Your items'!$B$6:$B$205,MATCH(B2460,'Your items'!$A$6:$A$205,0)),"Unknown SKU"))</f>
        <v/>
      </c>
      <c r="D2460" s="17" t="n"/>
      <c r="E2460" s="19" t="n"/>
      <c r="F2460" s="20">
        <f>IF(OR(B2460="",E2460=""),"",IF(D2460="Sold",-ABS(E2460),IF(D2460="Adjustment",E2460,ABS(E2460))))</f>
        <v/>
      </c>
      <c r="G2460" s="17" t="n"/>
    </row>
    <row r="2461">
      <c r="A2461" s="16" t="n"/>
      <c r="B2461" s="17" t="n"/>
      <c r="C2461" s="18">
        <f>IF(B2461="","",IFERROR(INDEX('Your items'!$B$6:$B$205,MATCH(B2461,'Your items'!$A$6:$A$205,0)),"Unknown SKU"))</f>
        <v/>
      </c>
      <c r="D2461" s="17" t="n"/>
      <c r="E2461" s="19" t="n"/>
      <c r="F2461" s="20">
        <f>IF(OR(B2461="",E2461=""),"",IF(D2461="Sold",-ABS(E2461),IF(D2461="Adjustment",E2461,ABS(E2461))))</f>
        <v/>
      </c>
      <c r="G2461" s="17" t="n"/>
    </row>
    <row r="2462">
      <c r="A2462" s="16" t="n"/>
      <c r="B2462" s="17" t="n"/>
      <c r="C2462" s="18">
        <f>IF(B2462="","",IFERROR(INDEX('Your items'!$B$6:$B$205,MATCH(B2462,'Your items'!$A$6:$A$205,0)),"Unknown SKU"))</f>
        <v/>
      </c>
      <c r="D2462" s="17" t="n"/>
      <c r="E2462" s="19" t="n"/>
      <c r="F2462" s="20">
        <f>IF(OR(B2462="",E2462=""),"",IF(D2462="Sold",-ABS(E2462),IF(D2462="Adjustment",E2462,ABS(E2462))))</f>
        <v/>
      </c>
      <c r="G2462" s="17" t="n"/>
    </row>
    <row r="2463">
      <c r="A2463" s="16" t="n"/>
      <c r="B2463" s="17" t="n"/>
      <c r="C2463" s="18">
        <f>IF(B2463="","",IFERROR(INDEX('Your items'!$B$6:$B$205,MATCH(B2463,'Your items'!$A$6:$A$205,0)),"Unknown SKU"))</f>
        <v/>
      </c>
      <c r="D2463" s="17" t="n"/>
      <c r="E2463" s="19" t="n"/>
      <c r="F2463" s="20">
        <f>IF(OR(B2463="",E2463=""),"",IF(D2463="Sold",-ABS(E2463),IF(D2463="Adjustment",E2463,ABS(E2463))))</f>
        <v/>
      </c>
      <c r="G2463" s="17" t="n"/>
    </row>
    <row r="2464">
      <c r="A2464" s="16" t="n"/>
      <c r="B2464" s="17" t="n"/>
      <c r="C2464" s="18">
        <f>IF(B2464="","",IFERROR(INDEX('Your items'!$B$6:$B$205,MATCH(B2464,'Your items'!$A$6:$A$205,0)),"Unknown SKU"))</f>
        <v/>
      </c>
      <c r="D2464" s="17" t="n"/>
      <c r="E2464" s="19" t="n"/>
      <c r="F2464" s="20">
        <f>IF(OR(B2464="",E2464=""),"",IF(D2464="Sold",-ABS(E2464),IF(D2464="Adjustment",E2464,ABS(E2464))))</f>
        <v/>
      </c>
      <c r="G2464" s="17" t="n"/>
    </row>
    <row r="2465">
      <c r="A2465" s="16" t="n"/>
      <c r="B2465" s="17" t="n"/>
      <c r="C2465" s="18">
        <f>IF(B2465="","",IFERROR(INDEX('Your items'!$B$6:$B$205,MATCH(B2465,'Your items'!$A$6:$A$205,0)),"Unknown SKU"))</f>
        <v/>
      </c>
      <c r="D2465" s="17" t="n"/>
      <c r="E2465" s="19" t="n"/>
      <c r="F2465" s="20">
        <f>IF(OR(B2465="",E2465=""),"",IF(D2465="Sold",-ABS(E2465),IF(D2465="Adjustment",E2465,ABS(E2465))))</f>
        <v/>
      </c>
      <c r="G2465" s="17" t="n"/>
    </row>
    <row r="2466">
      <c r="A2466" s="16" t="n"/>
      <c r="B2466" s="17" t="n"/>
      <c r="C2466" s="18">
        <f>IF(B2466="","",IFERROR(INDEX('Your items'!$B$6:$B$205,MATCH(B2466,'Your items'!$A$6:$A$205,0)),"Unknown SKU"))</f>
        <v/>
      </c>
      <c r="D2466" s="17" t="n"/>
      <c r="E2466" s="19" t="n"/>
      <c r="F2466" s="20">
        <f>IF(OR(B2466="",E2466=""),"",IF(D2466="Sold",-ABS(E2466),IF(D2466="Adjustment",E2466,ABS(E2466))))</f>
        <v/>
      </c>
      <c r="G2466" s="17" t="n"/>
    </row>
    <row r="2467">
      <c r="A2467" s="16" t="n"/>
      <c r="B2467" s="17" t="n"/>
      <c r="C2467" s="18">
        <f>IF(B2467="","",IFERROR(INDEX('Your items'!$B$6:$B$205,MATCH(B2467,'Your items'!$A$6:$A$205,0)),"Unknown SKU"))</f>
        <v/>
      </c>
      <c r="D2467" s="17" t="n"/>
      <c r="E2467" s="19" t="n"/>
      <c r="F2467" s="20">
        <f>IF(OR(B2467="",E2467=""),"",IF(D2467="Sold",-ABS(E2467),IF(D2467="Adjustment",E2467,ABS(E2467))))</f>
        <v/>
      </c>
      <c r="G2467" s="17" t="n"/>
    </row>
    <row r="2468">
      <c r="A2468" s="16" t="n"/>
      <c r="B2468" s="17" t="n"/>
      <c r="C2468" s="18">
        <f>IF(B2468="","",IFERROR(INDEX('Your items'!$B$6:$B$205,MATCH(B2468,'Your items'!$A$6:$A$205,0)),"Unknown SKU"))</f>
        <v/>
      </c>
      <c r="D2468" s="17" t="n"/>
      <c r="E2468" s="19" t="n"/>
      <c r="F2468" s="20">
        <f>IF(OR(B2468="",E2468=""),"",IF(D2468="Sold",-ABS(E2468),IF(D2468="Adjustment",E2468,ABS(E2468))))</f>
        <v/>
      </c>
      <c r="G2468" s="17" t="n"/>
    </row>
    <row r="2469">
      <c r="A2469" s="16" t="n"/>
      <c r="B2469" s="17" t="n"/>
      <c r="C2469" s="18">
        <f>IF(B2469="","",IFERROR(INDEX('Your items'!$B$6:$B$205,MATCH(B2469,'Your items'!$A$6:$A$205,0)),"Unknown SKU"))</f>
        <v/>
      </c>
      <c r="D2469" s="17" t="n"/>
      <c r="E2469" s="19" t="n"/>
      <c r="F2469" s="20">
        <f>IF(OR(B2469="",E2469=""),"",IF(D2469="Sold",-ABS(E2469),IF(D2469="Adjustment",E2469,ABS(E2469))))</f>
        <v/>
      </c>
      <c r="G2469" s="17" t="n"/>
    </row>
    <row r="2470">
      <c r="A2470" s="16" t="n"/>
      <c r="B2470" s="17" t="n"/>
      <c r="C2470" s="18">
        <f>IF(B2470="","",IFERROR(INDEX('Your items'!$B$6:$B$205,MATCH(B2470,'Your items'!$A$6:$A$205,0)),"Unknown SKU"))</f>
        <v/>
      </c>
      <c r="D2470" s="17" t="n"/>
      <c r="E2470" s="19" t="n"/>
      <c r="F2470" s="20">
        <f>IF(OR(B2470="",E2470=""),"",IF(D2470="Sold",-ABS(E2470),IF(D2470="Adjustment",E2470,ABS(E2470))))</f>
        <v/>
      </c>
      <c r="G2470" s="17" t="n"/>
    </row>
    <row r="2471">
      <c r="A2471" s="16" t="n"/>
      <c r="B2471" s="17" t="n"/>
      <c r="C2471" s="18">
        <f>IF(B2471="","",IFERROR(INDEX('Your items'!$B$6:$B$205,MATCH(B2471,'Your items'!$A$6:$A$205,0)),"Unknown SKU"))</f>
        <v/>
      </c>
      <c r="D2471" s="17" t="n"/>
      <c r="E2471" s="19" t="n"/>
      <c r="F2471" s="20">
        <f>IF(OR(B2471="",E2471=""),"",IF(D2471="Sold",-ABS(E2471),IF(D2471="Adjustment",E2471,ABS(E2471))))</f>
        <v/>
      </c>
      <c r="G2471" s="17" t="n"/>
    </row>
    <row r="2472">
      <c r="A2472" s="16" t="n"/>
      <c r="B2472" s="17" t="n"/>
      <c r="C2472" s="18">
        <f>IF(B2472="","",IFERROR(INDEX('Your items'!$B$6:$B$205,MATCH(B2472,'Your items'!$A$6:$A$205,0)),"Unknown SKU"))</f>
        <v/>
      </c>
      <c r="D2472" s="17" t="n"/>
      <c r="E2472" s="19" t="n"/>
      <c r="F2472" s="20">
        <f>IF(OR(B2472="",E2472=""),"",IF(D2472="Sold",-ABS(E2472),IF(D2472="Adjustment",E2472,ABS(E2472))))</f>
        <v/>
      </c>
      <c r="G2472" s="17" t="n"/>
    </row>
    <row r="2473">
      <c r="A2473" s="16" t="n"/>
      <c r="B2473" s="17" t="n"/>
      <c r="C2473" s="18">
        <f>IF(B2473="","",IFERROR(INDEX('Your items'!$B$6:$B$205,MATCH(B2473,'Your items'!$A$6:$A$205,0)),"Unknown SKU"))</f>
        <v/>
      </c>
      <c r="D2473" s="17" t="n"/>
      <c r="E2473" s="19" t="n"/>
      <c r="F2473" s="20">
        <f>IF(OR(B2473="",E2473=""),"",IF(D2473="Sold",-ABS(E2473),IF(D2473="Adjustment",E2473,ABS(E2473))))</f>
        <v/>
      </c>
      <c r="G2473" s="17" t="n"/>
    </row>
    <row r="2474">
      <c r="A2474" s="16" t="n"/>
      <c r="B2474" s="17" t="n"/>
      <c r="C2474" s="18">
        <f>IF(B2474="","",IFERROR(INDEX('Your items'!$B$6:$B$205,MATCH(B2474,'Your items'!$A$6:$A$205,0)),"Unknown SKU"))</f>
        <v/>
      </c>
      <c r="D2474" s="17" t="n"/>
      <c r="E2474" s="19" t="n"/>
      <c r="F2474" s="20">
        <f>IF(OR(B2474="",E2474=""),"",IF(D2474="Sold",-ABS(E2474),IF(D2474="Adjustment",E2474,ABS(E2474))))</f>
        <v/>
      </c>
      <c r="G2474" s="17" t="n"/>
    </row>
    <row r="2475">
      <c r="A2475" s="16" t="n"/>
      <c r="B2475" s="17" t="n"/>
      <c r="C2475" s="18">
        <f>IF(B2475="","",IFERROR(INDEX('Your items'!$B$6:$B$205,MATCH(B2475,'Your items'!$A$6:$A$205,0)),"Unknown SKU"))</f>
        <v/>
      </c>
      <c r="D2475" s="17" t="n"/>
      <c r="E2475" s="19" t="n"/>
      <c r="F2475" s="20">
        <f>IF(OR(B2475="",E2475=""),"",IF(D2475="Sold",-ABS(E2475),IF(D2475="Adjustment",E2475,ABS(E2475))))</f>
        <v/>
      </c>
      <c r="G2475" s="17" t="n"/>
    </row>
    <row r="2476">
      <c r="A2476" s="16" t="n"/>
      <c r="B2476" s="17" t="n"/>
      <c r="C2476" s="18">
        <f>IF(B2476="","",IFERROR(INDEX('Your items'!$B$6:$B$205,MATCH(B2476,'Your items'!$A$6:$A$205,0)),"Unknown SKU"))</f>
        <v/>
      </c>
      <c r="D2476" s="17" t="n"/>
      <c r="E2476" s="19" t="n"/>
      <c r="F2476" s="20">
        <f>IF(OR(B2476="",E2476=""),"",IF(D2476="Sold",-ABS(E2476),IF(D2476="Adjustment",E2476,ABS(E2476))))</f>
        <v/>
      </c>
      <c r="G2476" s="17" t="n"/>
    </row>
    <row r="2477">
      <c r="A2477" s="16" t="n"/>
      <c r="B2477" s="17" t="n"/>
      <c r="C2477" s="18">
        <f>IF(B2477="","",IFERROR(INDEX('Your items'!$B$6:$B$205,MATCH(B2477,'Your items'!$A$6:$A$205,0)),"Unknown SKU"))</f>
        <v/>
      </c>
      <c r="D2477" s="17" t="n"/>
      <c r="E2477" s="19" t="n"/>
      <c r="F2477" s="20">
        <f>IF(OR(B2477="",E2477=""),"",IF(D2477="Sold",-ABS(E2477),IF(D2477="Adjustment",E2477,ABS(E2477))))</f>
        <v/>
      </c>
      <c r="G2477" s="17" t="n"/>
    </row>
    <row r="2478">
      <c r="A2478" s="16" t="n"/>
      <c r="B2478" s="17" t="n"/>
      <c r="C2478" s="18">
        <f>IF(B2478="","",IFERROR(INDEX('Your items'!$B$6:$B$205,MATCH(B2478,'Your items'!$A$6:$A$205,0)),"Unknown SKU"))</f>
        <v/>
      </c>
      <c r="D2478" s="17" t="n"/>
      <c r="E2478" s="19" t="n"/>
      <c r="F2478" s="20">
        <f>IF(OR(B2478="",E2478=""),"",IF(D2478="Sold",-ABS(E2478),IF(D2478="Adjustment",E2478,ABS(E2478))))</f>
        <v/>
      </c>
      <c r="G2478" s="17" t="n"/>
    </row>
    <row r="2479">
      <c r="A2479" s="16" t="n"/>
      <c r="B2479" s="17" t="n"/>
      <c r="C2479" s="18">
        <f>IF(B2479="","",IFERROR(INDEX('Your items'!$B$6:$B$205,MATCH(B2479,'Your items'!$A$6:$A$205,0)),"Unknown SKU"))</f>
        <v/>
      </c>
      <c r="D2479" s="17" t="n"/>
      <c r="E2479" s="19" t="n"/>
      <c r="F2479" s="20">
        <f>IF(OR(B2479="",E2479=""),"",IF(D2479="Sold",-ABS(E2479),IF(D2479="Adjustment",E2479,ABS(E2479))))</f>
        <v/>
      </c>
      <c r="G2479" s="17" t="n"/>
    </row>
    <row r="2480">
      <c r="A2480" s="16" t="n"/>
      <c r="B2480" s="17" t="n"/>
      <c r="C2480" s="18">
        <f>IF(B2480="","",IFERROR(INDEX('Your items'!$B$6:$B$205,MATCH(B2480,'Your items'!$A$6:$A$205,0)),"Unknown SKU"))</f>
        <v/>
      </c>
      <c r="D2480" s="17" t="n"/>
      <c r="E2480" s="19" t="n"/>
      <c r="F2480" s="20">
        <f>IF(OR(B2480="",E2480=""),"",IF(D2480="Sold",-ABS(E2480),IF(D2480="Adjustment",E2480,ABS(E2480))))</f>
        <v/>
      </c>
      <c r="G2480" s="17" t="n"/>
    </row>
    <row r="2481">
      <c r="A2481" s="16" t="n"/>
      <c r="B2481" s="17" t="n"/>
      <c r="C2481" s="18">
        <f>IF(B2481="","",IFERROR(INDEX('Your items'!$B$6:$B$205,MATCH(B2481,'Your items'!$A$6:$A$205,0)),"Unknown SKU"))</f>
        <v/>
      </c>
      <c r="D2481" s="17" t="n"/>
      <c r="E2481" s="19" t="n"/>
      <c r="F2481" s="20">
        <f>IF(OR(B2481="",E2481=""),"",IF(D2481="Sold",-ABS(E2481),IF(D2481="Adjustment",E2481,ABS(E2481))))</f>
        <v/>
      </c>
      <c r="G2481" s="17" t="n"/>
    </row>
    <row r="2482">
      <c r="A2482" s="16" t="n"/>
      <c r="B2482" s="17" t="n"/>
      <c r="C2482" s="18">
        <f>IF(B2482="","",IFERROR(INDEX('Your items'!$B$6:$B$205,MATCH(B2482,'Your items'!$A$6:$A$205,0)),"Unknown SKU"))</f>
        <v/>
      </c>
      <c r="D2482" s="17" t="n"/>
      <c r="E2482" s="19" t="n"/>
      <c r="F2482" s="20">
        <f>IF(OR(B2482="",E2482=""),"",IF(D2482="Sold",-ABS(E2482),IF(D2482="Adjustment",E2482,ABS(E2482))))</f>
        <v/>
      </c>
      <c r="G2482" s="17" t="n"/>
    </row>
    <row r="2483">
      <c r="A2483" s="16" t="n"/>
      <c r="B2483" s="17" t="n"/>
      <c r="C2483" s="18">
        <f>IF(B2483="","",IFERROR(INDEX('Your items'!$B$6:$B$205,MATCH(B2483,'Your items'!$A$6:$A$205,0)),"Unknown SKU"))</f>
        <v/>
      </c>
      <c r="D2483" s="17" t="n"/>
      <c r="E2483" s="19" t="n"/>
      <c r="F2483" s="20">
        <f>IF(OR(B2483="",E2483=""),"",IF(D2483="Sold",-ABS(E2483),IF(D2483="Adjustment",E2483,ABS(E2483))))</f>
        <v/>
      </c>
      <c r="G2483" s="17" t="n"/>
    </row>
    <row r="2484">
      <c r="A2484" s="16" t="n"/>
      <c r="B2484" s="17" t="n"/>
      <c r="C2484" s="18">
        <f>IF(B2484="","",IFERROR(INDEX('Your items'!$B$6:$B$205,MATCH(B2484,'Your items'!$A$6:$A$205,0)),"Unknown SKU"))</f>
        <v/>
      </c>
      <c r="D2484" s="17" t="n"/>
      <c r="E2484" s="19" t="n"/>
      <c r="F2484" s="20">
        <f>IF(OR(B2484="",E2484=""),"",IF(D2484="Sold",-ABS(E2484),IF(D2484="Adjustment",E2484,ABS(E2484))))</f>
        <v/>
      </c>
      <c r="G2484" s="17" t="n"/>
    </row>
    <row r="2485">
      <c r="A2485" s="16" t="n"/>
      <c r="B2485" s="17" t="n"/>
      <c r="C2485" s="18">
        <f>IF(B2485="","",IFERROR(INDEX('Your items'!$B$6:$B$205,MATCH(B2485,'Your items'!$A$6:$A$205,0)),"Unknown SKU"))</f>
        <v/>
      </c>
      <c r="D2485" s="17" t="n"/>
      <c r="E2485" s="19" t="n"/>
      <c r="F2485" s="20">
        <f>IF(OR(B2485="",E2485=""),"",IF(D2485="Sold",-ABS(E2485),IF(D2485="Adjustment",E2485,ABS(E2485))))</f>
        <v/>
      </c>
      <c r="G2485" s="17" t="n"/>
    </row>
    <row r="2486">
      <c r="A2486" s="16" t="n"/>
      <c r="B2486" s="17" t="n"/>
      <c r="C2486" s="18">
        <f>IF(B2486="","",IFERROR(INDEX('Your items'!$B$6:$B$205,MATCH(B2486,'Your items'!$A$6:$A$205,0)),"Unknown SKU"))</f>
        <v/>
      </c>
      <c r="D2486" s="17" t="n"/>
      <c r="E2486" s="19" t="n"/>
      <c r="F2486" s="20">
        <f>IF(OR(B2486="",E2486=""),"",IF(D2486="Sold",-ABS(E2486),IF(D2486="Adjustment",E2486,ABS(E2486))))</f>
        <v/>
      </c>
      <c r="G2486" s="17" t="n"/>
    </row>
    <row r="2487">
      <c r="A2487" s="16" t="n"/>
      <c r="B2487" s="17" t="n"/>
      <c r="C2487" s="18">
        <f>IF(B2487="","",IFERROR(INDEX('Your items'!$B$6:$B$205,MATCH(B2487,'Your items'!$A$6:$A$205,0)),"Unknown SKU"))</f>
        <v/>
      </c>
      <c r="D2487" s="17" t="n"/>
      <c r="E2487" s="19" t="n"/>
      <c r="F2487" s="20">
        <f>IF(OR(B2487="",E2487=""),"",IF(D2487="Sold",-ABS(E2487),IF(D2487="Adjustment",E2487,ABS(E2487))))</f>
        <v/>
      </c>
      <c r="G2487" s="17" t="n"/>
    </row>
    <row r="2488">
      <c r="A2488" s="16" t="n"/>
      <c r="B2488" s="17" t="n"/>
      <c r="C2488" s="18">
        <f>IF(B2488="","",IFERROR(INDEX('Your items'!$B$6:$B$205,MATCH(B2488,'Your items'!$A$6:$A$205,0)),"Unknown SKU"))</f>
        <v/>
      </c>
      <c r="D2488" s="17" t="n"/>
      <c r="E2488" s="19" t="n"/>
      <c r="F2488" s="20">
        <f>IF(OR(B2488="",E2488=""),"",IF(D2488="Sold",-ABS(E2488),IF(D2488="Adjustment",E2488,ABS(E2488))))</f>
        <v/>
      </c>
      <c r="G2488" s="17" t="n"/>
    </row>
    <row r="2489">
      <c r="A2489" s="16" t="n"/>
      <c r="B2489" s="17" t="n"/>
      <c r="C2489" s="18">
        <f>IF(B2489="","",IFERROR(INDEX('Your items'!$B$6:$B$205,MATCH(B2489,'Your items'!$A$6:$A$205,0)),"Unknown SKU"))</f>
        <v/>
      </c>
      <c r="D2489" s="17" t="n"/>
      <c r="E2489" s="19" t="n"/>
      <c r="F2489" s="20">
        <f>IF(OR(B2489="",E2489=""),"",IF(D2489="Sold",-ABS(E2489),IF(D2489="Adjustment",E2489,ABS(E2489))))</f>
        <v/>
      </c>
      <c r="G2489" s="17" t="n"/>
    </row>
    <row r="2490">
      <c r="A2490" s="16" t="n"/>
      <c r="B2490" s="17" t="n"/>
      <c r="C2490" s="18">
        <f>IF(B2490="","",IFERROR(INDEX('Your items'!$B$6:$B$205,MATCH(B2490,'Your items'!$A$6:$A$205,0)),"Unknown SKU"))</f>
        <v/>
      </c>
      <c r="D2490" s="17" t="n"/>
      <c r="E2490" s="19" t="n"/>
      <c r="F2490" s="20">
        <f>IF(OR(B2490="",E2490=""),"",IF(D2490="Sold",-ABS(E2490),IF(D2490="Adjustment",E2490,ABS(E2490))))</f>
        <v/>
      </c>
      <c r="G2490" s="17" t="n"/>
    </row>
    <row r="2491">
      <c r="A2491" s="16" t="n"/>
      <c r="B2491" s="17" t="n"/>
      <c r="C2491" s="18">
        <f>IF(B2491="","",IFERROR(INDEX('Your items'!$B$6:$B$205,MATCH(B2491,'Your items'!$A$6:$A$205,0)),"Unknown SKU"))</f>
        <v/>
      </c>
      <c r="D2491" s="17" t="n"/>
      <c r="E2491" s="19" t="n"/>
      <c r="F2491" s="20">
        <f>IF(OR(B2491="",E2491=""),"",IF(D2491="Sold",-ABS(E2491),IF(D2491="Adjustment",E2491,ABS(E2491))))</f>
        <v/>
      </c>
      <c r="G2491" s="17" t="n"/>
    </row>
    <row r="2492">
      <c r="A2492" s="16" t="n"/>
      <c r="B2492" s="17" t="n"/>
      <c r="C2492" s="18">
        <f>IF(B2492="","",IFERROR(INDEX('Your items'!$B$6:$B$205,MATCH(B2492,'Your items'!$A$6:$A$205,0)),"Unknown SKU"))</f>
        <v/>
      </c>
      <c r="D2492" s="17" t="n"/>
      <c r="E2492" s="19" t="n"/>
      <c r="F2492" s="20">
        <f>IF(OR(B2492="",E2492=""),"",IF(D2492="Sold",-ABS(E2492),IF(D2492="Adjustment",E2492,ABS(E2492))))</f>
        <v/>
      </c>
      <c r="G2492" s="17" t="n"/>
    </row>
    <row r="2493">
      <c r="A2493" s="16" t="n"/>
      <c r="B2493" s="17" t="n"/>
      <c r="C2493" s="18">
        <f>IF(B2493="","",IFERROR(INDEX('Your items'!$B$6:$B$205,MATCH(B2493,'Your items'!$A$6:$A$205,0)),"Unknown SKU"))</f>
        <v/>
      </c>
      <c r="D2493" s="17" t="n"/>
      <c r="E2493" s="19" t="n"/>
      <c r="F2493" s="20">
        <f>IF(OR(B2493="",E2493=""),"",IF(D2493="Sold",-ABS(E2493),IF(D2493="Adjustment",E2493,ABS(E2493))))</f>
        <v/>
      </c>
      <c r="G2493" s="17" t="n"/>
    </row>
    <row r="2494">
      <c r="A2494" s="16" t="n"/>
      <c r="B2494" s="17" t="n"/>
      <c r="C2494" s="18">
        <f>IF(B2494="","",IFERROR(INDEX('Your items'!$B$6:$B$205,MATCH(B2494,'Your items'!$A$6:$A$205,0)),"Unknown SKU"))</f>
        <v/>
      </c>
      <c r="D2494" s="17" t="n"/>
      <c r="E2494" s="19" t="n"/>
      <c r="F2494" s="20">
        <f>IF(OR(B2494="",E2494=""),"",IF(D2494="Sold",-ABS(E2494),IF(D2494="Adjustment",E2494,ABS(E2494))))</f>
        <v/>
      </c>
      <c r="G2494" s="17" t="n"/>
    </row>
    <row r="2495">
      <c r="A2495" s="16" t="n"/>
      <c r="B2495" s="17" t="n"/>
      <c r="C2495" s="18">
        <f>IF(B2495="","",IFERROR(INDEX('Your items'!$B$6:$B$205,MATCH(B2495,'Your items'!$A$6:$A$205,0)),"Unknown SKU"))</f>
        <v/>
      </c>
      <c r="D2495" s="17" t="n"/>
      <c r="E2495" s="19" t="n"/>
      <c r="F2495" s="20">
        <f>IF(OR(B2495="",E2495=""),"",IF(D2495="Sold",-ABS(E2495),IF(D2495="Adjustment",E2495,ABS(E2495))))</f>
        <v/>
      </c>
      <c r="G2495" s="17" t="n"/>
    </row>
    <row r="2496">
      <c r="A2496" s="16" t="n"/>
      <c r="B2496" s="17" t="n"/>
      <c r="C2496" s="18">
        <f>IF(B2496="","",IFERROR(INDEX('Your items'!$B$6:$B$205,MATCH(B2496,'Your items'!$A$6:$A$205,0)),"Unknown SKU"))</f>
        <v/>
      </c>
      <c r="D2496" s="17" t="n"/>
      <c r="E2496" s="19" t="n"/>
      <c r="F2496" s="20">
        <f>IF(OR(B2496="",E2496=""),"",IF(D2496="Sold",-ABS(E2496),IF(D2496="Adjustment",E2496,ABS(E2496))))</f>
        <v/>
      </c>
      <c r="G2496" s="17" t="n"/>
    </row>
    <row r="2497">
      <c r="A2497" s="16" t="n"/>
      <c r="B2497" s="17" t="n"/>
      <c r="C2497" s="18">
        <f>IF(B2497="","",IFERROR(INDEX('Your items'!$B$6:$B$205,MATCH(B2497,'Your items'!$A$6:$A$205,0)),"Unknown SKU"))</f>
        <v/>
      </c>
      <c r="D2497" s="17" t="n"/>
      <c r="E2497" s="19" t="n"/>
      <c r="F2497" s="20">
        <f>IF(OR(B2497="",E2497=""),"",IF(D2497="Sold",-ABS(E2497),IF(D2497="Adjustment",E2497,ABS(E2497))))</f>
        <v/>
      </c>
      <c r="G2497" s="17" t="n"/>
    </row>
    <row r="2498">
      <c r="A2498" s="16" t="n"/>
      <c r="B2498" s="17" t="n"/>
      <c r="C2498" s="18">
        <f>IF(B2498="","",IFERROR(INDEX('Your items'!$B$6:$B$205,MATCH(B2498,'Your items'!$A$6:$A$205,0)),"Unknown SKU"))</f>
        <v/>
      </c>
      <c r="D2498" s="17" t="n"/>
      <c r="E2498" s="19" t="n"/>
      <c r="F2498" s="20">
        <f>IF(OR(B2498="",E2498=""),"",IF(D2498="Sold",-ABS(E2498),IF(D2498="Adjustment",E2498,ABS(E2498))))</f>
        <v/>
      </c>
      <c r="G2498" s="17" t="n"/>
    </row>
    <row r="2499">
      <c r="A2499" s="16" t="n"/>
      <c r="B2499" s="17" t="n"/>
      <c r="C2499" s="18">
        <f>IF(B2499="","",IFERROR(INDEX('Your items'!$B$6:$B$205,MATCH(B2499,'Your items'!$A$6:$A$205,0)),"Unknown SKU"))</f>
        <v/>
      </c>
      <c r="D2499" s="17" t="n"/>
      <c r="E2499" s="19" t="n"/>
      <c r="F2499" s="20">
        <f>IF(OR(B2499="",E2499=""),"",IF(D2499="Sold",-ABS(E2499),IF(D2499="Adjustment",E2499,ABS(E2499))))</f>
        <v/>
      </c>
      <c r="G2499" s="17" t="n"/>
    </row>
    <row r="2500">
      <c r="A2500" s="16" t="n"/>
      <c r="B2500" s="17" t="n"/>
      <c r="C2500" s="18">
        <f>IF(B2500="","",IFERROR(INDEX('Your items'!$B$6:$B$205,MATCH(B2500,'Your items'!$A$6:$A$205,0)),"Unknown SKU"))</f>
        <v/>
      </c>
      <c r="D2500" s="17" t="n"/>
      <c r="E2500" s="19" t="n"/>
      <c r="F2500" s="20">
        <f>IF(OR(B2500="",E2500=""),"",IF(D2500="Sold",-ABS(E2500),IF(D2500="Adjustment",E2500,ABS(E2500))))</f>
        <v/>
      </c>
      <c r="G2500" s="17" t="n"/>
    </row>
    <row r="2501">
      <c r="A2501" s="16" t="n"/>
      <c r="B2501" s="17" t="n"/>
      <c r="C2501" s="18">
        <f>IF(B2501="","",IFERROR(INDEX('Your items'!$B$6:$B$205,MATCH(B2501,'Your items'!$A$6:$A$205,0)),"Unknown SKU"))</f>
        <v/>
      </c>
      <c r="D2501" s="17" t="n"/>
      <c r="E2501" s="19" t="n"/>
      <c r="F2501" s="20">
        <f>IF(OR(B2501="",E2501=""),"",IF(D2501="Sold",-ABS(E2501),IF(D2501="Adjustment",E2501,ABS(E2501))))</f>
        <v/>
      </c>
      <c r="G2501" s="17" t="n"/>
    </row>
    <row r="2502">
      <c r="A2502" s="16" t="n"/>
      <c r="B2502" s="17" t="n"/>
      <c r="C2502" s="18">
        <f>IF(B2502="","",IFERROR(INDEX('Your items'!$B$6:$B$205,MATCH(B2502,'Your items'!$A$6:$A$205,0)),"Unknown SKU"))</f>
        <v/>
      </c>
      <c r="D2502" s="17" t="n"/>
      <c r="E2502" s="19" t="n"/>
      <c r="F2502" s="20">
        <f>IF(OR(B2502="",E2502=""),"",IF(D2502="Sold",-ABS(E2502),IF(D2502="Adjustment",E2502,ABS(E2502))))</f>
        <v/>
      </c>
      <c r="G2502" s="17" t="n"/>
    </row>
    <row r="2503">
      <c r="A2503" s="16" t="n"/>
      <c r="B2503" s="17" t="n"/>
      <c r="C2503" s="18">
        <f>IF(B2503="","",IFERROR(INDEX('Your items'!$B$6:$B$205,MATCH(B2503,'Your items'!$A$6:$A$205,0)),"Unknown SKU"))</f>
        <v/>
      </c>
      <c r="D2503" s="17" t="n"/>
      <c r="E2503" s="19" t="n"/>
      <c r="F2503" s="20">
        <f>IF(OR(B2503="",E2503=""),"",IF(D2503="Sold",-ABS(E2503),IF(D2503="Adjustment",E2503,ABS(E2503))))</f>
        <v/>
      </c>
      <c r="G2503" s="17" t="n"/>
    </row>
    <row r="2504">
      <c r="A2504" s="16" t="n"/>
      <c r="B2504" s="17" t="n"/>
      <c r="C2504" s="18">
        <f>IF(B2504="","",IFERROR(INDEX('Your items'!$B$6:$B$205,MATCH(B2504,'Your items'!$A$6:$A$205,0)),"Unknown SKU"))</f>
        <v/>
      </c>
      <c r="D2504" s="17" t="n"/>
      <c r="E2504" s="19" t="n"/>
      <c r="F2504" s="20">
        <f>IF(OR(B2504="",E2504=""),"",IF(D2504="Sold",-ABS(E2504),IF(D2504="Adjustment",E2504,ABS(E2504))))</f>
        <v/>
      </c>
      <c r="G2504" s="17" t="n"/>
    </row>
    <row r="2505">
      <c r="A2505" s="16" t="n"/>
      <c r="B2505" s="17" t="n"/>
      <c r="C2505" s="18">
        <f>IF(B2505="","",IFERROR(INDEX('Your items'!$B$6:$B$205,MATCH(B2505,'Your items'!$A$6:$A$205,0)),"Unknown SKU"))</f>
        <v/>
      </c>
      <c r="D2505" s="17" t="n"/>
      <c r="E2505" s="19" t="n"/>
      <c r="F2505" s="20">
        <f>IF(OR(B2505="",E2505=""),"",IF(D2505="Sold",-ABS(E2505),IF(D2505="Adjustment",E2505,ABS(E2505))))</f>
        <v/>
      </c>
      <c r="G2505" s="17" t="n"/>
    </row>
    <row r="2506">
      <c r="A2506" s="16" t="n"/>
      <c r="B2506" s="17" t="n"/>
      <c r="C2506" s="18">
        <f>IF(B2506="","",IFERROR(INDEX('Your items'!$B$6:$B$205,MATCH(B2506,'Your items'!$A$6:$A$205,0)),"Unknown SKU"))</f>
        <v/>
      </c>
      <c r="D2506" s="17" t="n"/>
      <c r="E2506" s="19" t="n"/>
      <c r="F2506" s="20">
        <f>IF(OR(B2506="",E2506=""),"",IF(D2506="Sold",-ABS(E2506),IF(D2506="Adjustment",E2506,ABS(E2506))))</f>
        <v/>
      </c>
      <c r="G2506" s="17" t="n"/>
    </row>
    <row r="2507">
      <c r="A2507" s="16" t="n"/>
      <c r="B2507" s="17" t="n"/>
      <c r="C2507" s="18">
        <f>IF(B2507="","",IFERROR(INDEX('Your items'!$B$6:$B$205,MATCH(B2507,'Your items'!$A$6:$A$205,0)),"Unknown SKU"))</f>
        <v/>
      </c>
      <c r="D2507" s="17" t="n"/>
      <c r="E2507" s="19" t="n"/>
      <c r="F2507" s="20">
        <f>IF(OR(B2507="",E2507=""),"",IF(D2507="Sold",-ABS(E2507),IF(D2507="Adjustment",E2507,ABS(E2507))))</f>
        <v/>
      </c>
      <c r="G2507" s="17" t="n"/>
    </row>
    <row r="2508">
      <c r="A2508" s="16" t="n"/>
      <c r="B2508" s="17" t="n"/>
      <c r="C2508" s="18">
        <f>IF(B2508="","",IFERROR(INDEX('Your items'!$B$6:$B$205,MATCH(B2508,'Your items'!$A$6:$A$205,0)),"Unknown SKU"))</f>
        <v/>
      </c>
      <c r="D2508" s="17" t="n"/>
      <c r="E2508" s="19" t="n"/>
      <c r="F2508" s="20">
        <f>IF(OR(B2508="",E2508=""),"",IF(D2508="Sold",-ABS(E2508),IF(D2508="Adjustment",E2508,ABS(E2508))))</f>
        <v/>
      </c>
      <c r="G2508" s="17" t="n"/>
    </row>
    <row r="2509">
      <c r="A2509" s="16" t="n"/>
      <c r="B2509" s="17" t="n"/>
      <c r="C2509" s="18">
        <f>IF(B2509="","",IFERROR(INDEX('Your items'!$B$6:$B$205,MATCH(B2509,'Your items'!$A$6:$A$205,0)),"Unknown SKU"))</f>
        <v/>
      </c>
      <c r="D2509" s="17" t="n"/>
      <c r="E2509" s="19" t="n"/>
      <c r="F2509" s="20">
        <f>IF(OR(B2509="",E2509=""),"",IF(D2509="Sold",-ABS(E2509),IF(D2509="Adjustment",E2509,ABS(E2509))))</f>
        <v/>
      </c>
      <c r="G2509" s="17" t="n"/>
    </row>
    <row r="2510">
      <c r="A2510" s="16" t="n"/>
      <c r="B2510" s="17" t="n"/>
      <c r="C2510" s="18">
        <f>IF(B2510="","",IFERROR(INDEX('Your items'!$B$6:$B$205,MATCH(B2510,'Your items'!$A$6:$A$205,0)),"Unknown SKU"))</f>
        <v/>
      </c>
      <c r="D2510" s="17" t="n"/>
      <c r="E2510" s="19" t="n"/>
      <c r="F2510" s="20">
        <f>IF(OR(B2510="",E2510=""),"",IF(D2510="Sold",-ABS(E2510),IF(D2510="Adjustment",E2510,ABS(E2510))))</f>
        <v/>
      </c>
      <c r="G2510" s="17" t="n"/>
    </row>
    <row r="2511">
      <c r="A2511" s="16" t="n"/>
      <c r="B2511" s="17" t="n"/>
      <c r="C2511" s="18">
        <f>IF(B2511="","",IFERROR(INDEX('Your items'!$B$6:$B$205,MATCH(B2511,'Your items'!$A$6:$A$205,0)),"Unknown SKU"))</f>
        <v/>
      </c>
      <c r="D2511" s="17" t="n"/>
      <c r="E2511" s="19" t="n"/>
      <c r="F2511" s="20">
        <f>IF(OR(B2511="",E2511=""),"",IF(D2511="Sold",-ABS(E2511),IF(D2511="Adjustment",E2511,ABS(E2511))))</f>
        <v/>
      </c>
      <c r="G2511" s="17" t="n"/>
    </row>
    <row r="2512">
      <c r="A2512" s="16" t="n"/>
      <c r="B2512" s="17" t="n"/>
      <c r="C2512" s="18">
        <f>IF(B2512="","",IFERROR(INDEX('Your items'!$B$6:$B$205,MATCH(B2512,'Your items'!$A$6:$A$205,0)),"Unknown SKU"))</f>
        <v/>
      </c>
      <c r="D2512" s="17" t="n"/>
      <c r="E2512" s="19" t="n"/>
      <c r="F2512" s="20">
        <f>IF(OR(B2512="",E2512=""),"",IF(D2512="Sold",-ABS(E2512),IF(D2512="Adjustment",E2512,ABS(E2512))))</f>
        <v/>
      </c>
      <c r="G2512" s="17" t="n"/>
    </row>
    <row r="2513">
      <c r="A2513" s="16" t="n"/>
      <c r="B2513" s="17" t="n"/>
      <c r="C2513" s="18">
        <f>IF(B2513="","",IFERROR(INDEX('Your items'!$B$6:$B$205,MATCH(B2513,'Your items'!$A$6:$A$205,0)),"Unknown SKU"))</f>
        <v/>
      </c>
      <c r="D2513" s="17" t="n"/>
      <c r="E2513" s="19" t="n"/>
      <c r="F2513" s="20">
        <f>IF(OR(B2513="",E2513=""),"",IF(D2513="Sold",-ABS(E2513),IF(D2513="Adjustment",E2513,ABS(E2513))))</f>
        <v/>
      </c>
      <c r="G2513" s="17" t="n"/>
    </row>
    <row r="2514">
      <c r="A2514" s="16" t="n"/>
      <c r="B2514" s="17" t="n"/>
      <c r="C2514" s="18">
        <f>IF(B2514="","",IFERROR(INDEX('Your items'!$B$6:$B$205,MATCH(B2514,'Your items'!$A$6:$A$205,0)),"Unknown SKU"))</f>
        <v/>
      </c>
      <c r="D2514" s="17" t="n"/>
      <c r="E2514" s="19" t="n"/>
      <c r="F2514" s="20">
        <f>IF(OR(B2514="",E2514=""),"",IF(D2514="Sold",-ABS(E2514),IF(D2514="Adjustment",E2514,ABS(E2514))))</f>
        <v/>
      </c>
      <c r="G2514" s="17" t="n"/>
    </row>
    <row r="2515">
      <c r="A2515" s="16" t="n"/>
      <c r="B2515" s="17" t="n"/>
      <c r="C2515" s="18">
        <f>IF(B2515="","",IFERROR(INDEX('Your items'!$B$6:$B$205,MATCH(B2515,'Your items'!$A$6:$A$205,0)),"Unknown SKU"))</f>
        <v/>
      </c>
      <c r="D2515" s="17" t="n"/>
      <c r="E2515" s="19" t="n"/>
      <c r="F2515" s="20">
        <f>IF(OR(B2515="",E2515=""),"",IF(D2515="Sold",-ABS(E2515),IF(D2515="Adjustment",E2515,ABS(E2515))))</f>
        <v/>
      </c>
      <c r="G2515" s="17" t="n"/>
    </row>
    <row r="2516">
      <c r="A2516" s="16" t="n"/>
      <c r="B2516" s="17" t="n"/>
      <c r="C2516" s="18">
        <f>IF(B2516="","",IFERROR(INDEX('Your items'!$B$6:$B$205,MATCH(B2516,'Your items'!$A$6:$A$205,0)),"Unknown SKU"))</f>
        <v/>
      </c>
      <c r="D2516" s="17" t="n"/>
      <c r="E2516" s="19" t="n"/>
      <c r="F2516" s="20">
        <f>IF(OR(B2516="",E2516=""),"",IF(D2516="Sold",-ABS(E2516),IF(D2516="Adjustment",E2516,ABS(E2516))))</f>
        <v/>
      </c>
      <c r="G2516" s="17" t="n"/>
    </row>
    <row r="2517">
      <c r="A2517" s="16" t="n"/>
      <c r="B2517" s="17" t="n"/>
      <c r="C2517" s="18">
        <f>IF(B2517="","",IFERROR(INDEX('Your items'!$B$6:$B$205,MATCH(B2517,'Your items'!$A$6:$A$205,0)),"Unknown SKU"))</f>
        <v/>
      </c>
      <c r="D2517" s="17" t="n"/>
      <c r="E2517" s="19" t="n"/>
      <c r="F2517" s="20">
        <f>IF(OR(B2517="",E2517=""),"",IF(D2517="Sold",-ABS(E2517),IF(D2517="Adjustment",E2517,ABS(E2517))))</f>
        <v/>
      </c>
      <c r="G2517" s="17" t="n"/>
    </row>
    <row r="2518">
      <c r="A2518" s="16" t="n"/>
      <c r="B2518" s="17" t="n"/>
      <c r="C2518" s="18">
        <f>IF(B2518="","",IFERROR(INDEX('Your items'!$B$6:$B$205,MATCH(B2518,'Your items'!$A$6:$A$205,0)),"Unknown SKU"))</f>
        <v/>
      </c>
      <c r="D2518" s="17" t="n"/>
      <c r="E2518" s="19" t="n"/>
      <c r="F2518" s="20">
        <f>IF(OR(B2518="",E2518=""),"",IF(D2518="Sold",-ABS(E2518),IF(D2518="Adjustment",E2518,ABS(E2518))))</f>
        <v/>
      </c>
      <c r="G2518" s="17" t="n"/>
    </row>
    <row r="2519">
      <c r="A2519" s="16" t="n"/>
      <c r="B2519" s="17" t="n"/>
      <c r="C2519" s="18">
        <f>IF(B2519="","",IFERROR(INDEX('Your items'!$B$6:$B$205,MATCH(B2519,'Your items'!$A$6:$A$205,0)),"Unknown SKU"))</f>
        <v/>
      </c>
      <c r="D2519" s="17" t="n"/>
      <c r="E2519" s="19" t="n"/>
      <c r="F2519" s="20">
        <f>IF(OR(B2519="",E2519=""),"",IF(D2519="Sold",-ABS(E2519),IF(D2519="Adjustment",E2519,ABS(E2519))))</f>
        <v/>
      </c>
      <c r="G2519" s="17" t="n"/>
    </row>
    <row r="2520">
      <c r="A2520" s="16" t="n"/>
      <c r="B2520" s="17" t="n"/>
      <c r="C2520" s="18">
        <f>IF(B2520="","",IFERROR(INDEX('Your items'!$B$6:$B$205,MATCH(B2520,'Your items'!$A$6:$A$205,0)),"Unknown SKU"))</f>
        <v/>
      </c>
      <c r="D2520" s="17" t="n"/>
      <c r="E2520" s="19" t="n"/>
      <c r="F2520" s="20">
        <f>IF(OR(B2520="",E2520=""),"",IF(D2520="Sold",-ABS(E2520),IF(D2520="Adjustment",E2520,ABS(E2520))))</f>
        <v/>
      </c>
      <c r="G2520" s="17" t="n"/>
    </row>
    <row r="2521">
      <c r="A2521" s="16" t="n"/>
      <c r="B2521" s="17" t="n"/>
      <c r="C2521" s="18">
        <f>IF(B2521="","",IFERROR(INDEX('Your items'!$B$6:$B$205,MATCH(B2521,'Your items'!$A$6:$A$205,0)),"Unknown SKU"))</f>
        <v/>
      </c>
      <c r="D2521" s="17" t="n"/>
      <c r="E2521" s="19" t="n"/>
      <c r="F2521" s="20">
        <f>IF(OR(B2521="",E2521=""),"",IF(D2521="Sold",-ABS(E2521),IF(D2521="Adjustment",E2521,ABS(E2521))))</f>
        <v/>
      </c>
      <c r="G2521" s="17" t="n"/>
    </row>
    <row r="2522">
      <c r="A2522" s="16" t="n"/>
      <c r="B2522" s="17" t="n"/>
      <c r="C2522" s="18">
        <f>IF(B2522="","",IFERROR(INDEX('Your items'!$B$6:$B$205,MATCH(B2522,'Your items'!$A$6:$A$205,0)),"Unknown SKU"))</f>
        <v/>
      </c>
      <c r="D2522" s="17" t="n"/>
      <c r="E2522" s="19" t="n"/>
      <c r="F2522" s="20">
        <f>IF(OR(B2522="",E2522=""),"",IF(D2522="Sold",-ABS(E2522),IF(D2522="Adjustment",E2522,ABS(E2522))))</f>
        <v/>
      </c>
      <c r="G2522" s="17" t="n"/>
    </row>
    <row r="2523">
      <c r="A2523" s="16" t="n"/>
      <c r="B2523" s="17" t="n"/>
      <c r="C2523" s="18">
        <f>IF(B2523="","",IFERROR(INDEX('Your items'!$B$6:$B$205,MATCH(B2523,'Your items'!$A$6:$A$205,0)),"Unknown SKU"))</f>
        <v/>
      </c>
      <c r="D2523" s="17" t="n"/>
      <c r="E2523" s="19" t="n"/>
      <c r="F2523" s="20">
        <f>IF(OR(B2523="",E2523=""),"",IF(D2523="Sold",-ABS(E2523),IF(D2523="Adjustment",E2523,ABS(E2523))))</f>
        <v/>
      </c>
      <c r="G2523" s="17" t="n"/>
    </row>
    <row r="2524">
      <c r="A2524" s="16" t="n"/>
      <c r="B2524" s="17" t="n"/>
      <c r="C2524" s="18">
        <f>IF(B2524="","",IFERROR(INDEX('Your items'!$B$6:$B$205,MATCH(B2524,'Your items'!$A$6:$A$205,0)),"Unknown SKU"))</f>
        <v/>
      </c>
      <c r="D2524" s="17" t="n"/>
      <c r="E2524" s="19" t="n"/>
      <c r="F2524" s="20">
        <f>IF(OR(B2524="",E2524=""),"",IF(D2524="Sold",-ABS(E2524),IF(D2524="Adjustment",E2524,ABS(E2524))))</f>
        <v/>
      </c>
      <c r="G2524" s="17" t="n"/>
    </row>
    <row r="2525">
      <c r="A2525" s="16" t="n"/>
      <c r="B2525" s="17" t="n"/>
      <c r="C2525" s="18">
        <f>IF(B2525="","",IFERROR(INDEX('Your items'!$B$6:$B$205,MATCH(B2525,'Your items'!$A$6:$A$205,0)),"Unknown SKU"))</f>
        <v/>
      </c>
      <c r="D2525" s="17" t="n"/>
      <c r="E2525" s="19" t="n"/>
      <c r="F2525" s="20">
        <f>IF(OR(B2525="",E2525=""),"",IF(D2525="Sold",-ABS(E2525),IF(D2525="Adjustment",E2525,ABS(E2525))))</f>
        <v/>
      </c>
      <c r="G2525" s="17" t="n"/>
    </row>
    <row r="2526">
      <c r="A2526" s="16" t="n"/>
      <c r="B2526" s="17" t="n"/>
      <c r="C2526" s="18">
        <f>IF(B2526="","",IFERROR(INDEX('Your items'!$B$6:$B$205,MATCH(B2526,'Your items'!$A$6:$A$205,0)),"Unknown SKU"))</f>
        <v/>
      </c>
      <c r="D2526" s="17" t="n"/>
      <c r="E2526" s="19" t="n"/>
      <c r="F2526" s="20">
        <f>IF(OR(B2526="",E2526=""),"",IF(D2526="Sold",-ABS(E2526),IF(D2526="Adjustment",E2526,ABS(E2526))))</f>
        <v/>
      </c>
      <c r="G2526" s="17" t="n"/>
    </row>
    <row r="2527">
      <c r="A2527" s="16" t="n"/>
      <c r="B2527" s="17" t="n"/>
      <c r="C2527" s="18">
        <f>IF(B2527="","",IFERROR(INDEX('Your items'!$B$6:$B$205,MATCH(B2527,'Your items'!$A$6:$A$205,0)),"Unknown SKU"))</f>
        <v/>
      </c>
      <c r="D2527" s="17" t="n"/>
      <c r="E2527" s="19" t="n"/>
      <c r="F2527" s="20">
        <f>IF(OR(B2527="",E2527=""),"",IF(D2527="Sold",-ABS(E2527),IF(D2527="Adjustment",E2527,ABS(E2527))))</f>
        <v/>
      </c>
      <c r="G2527" s="17" t="n"/>
    </row>
    <row r="2528">
      <c r="A2528" s="16" t="n"/>
      <c r="B2528" s="17" t="n"/>
      <c r="C2528" s="18">
        <f>IF(B2528="","",IFERROR(INDEX('Your items'!$B$6:$B$205,MATCH(B2528,'Your items'!$A$6:$A$205,0)),"Unknown SKU"))</f>
        <v/>
      </c>
      <c r="D2528" s="17" t="n"/>
      <c r="E2528" s="19" t="n"/>
      <c r="F2528" s="20">
        <f>IF(OR(B2528="",E2528=""),"",IF(D2528="Sold",-ABS(E2528),IF(D2528="Adjustment",E2528,ABS(E2528))))</f>
        <v/>
      </c>
      <c r="G2528" s="17" t="n"/>
    </row>
    <row r="2529">
      <c r="A2529" s="16" t="n"/>
      <c r="B2529" s="17" t="n"/>
      <c r="C2529" s="18">
        <f>IF(B2529="","",IFERROR(INDEX('Your items'!$B$6:$B$205,MATCH(B2529,'Your items'!$A$6:$A$205,0)),"Unknown SKU"))</f>
        <v/>
      </c>
      <c r="D2529" s="17" t="n"/>
      <c r="E2529" s="19" t="n"/>
      <c r="F2529" s="20">
        <f>IF(OR(B2529="",E2529=""),"",IF(D2529="Sold",-ABS(E2529),IF(D2529="Adjustment",E2529,ABS(E2529))))</f>
        <v/>
      </c>
      <c r="G2529" s="17" t="n"/>
    </row>
    <row r="2530">
      <c r="A2530" s="16" t="n"/>
      <c r="B2530" s="17" t="n"/>
      <c r="C2530" s="18">
        <f>IF(B2530="","",IFERROR(INDEX('Your items'!$B$6:$B$205,MATCH(B2530,'Your items'!$A$6:$A$205,0)),"Unknown SKU"))</f>
        <v/>
      </c>
      <c r="D2530" s="17" t="n"/>
      <c r="E2530" s="19" t="n"/>
      <c r="F2530" s="20">
        <f>IF(OR(B2530="",E2530=""),"",IF(D2530="Sold",-ABS(E2530),IF(D2530="Adjustment",E2530,ABS(E2530))))</f>
        <v/>
      </c>
      <c r="G2530" s="17" t="n"/>
    </row>
    <row r="2531">
      <c r="A2531" s="16" t="n"/>
      <c r="B2531" s="17" t="n"/>
      <c r="C2531" s="18">
        <f>IF(B2531="","",IFERROR(INDEX('Your items'!$B$6:$B$205,MATCH(B2531,'Your items'!$A$6:$A$205,0)),"Unknown SKU"))</f>
        <v/>
      </c>
      <c r="D2531" s="17" t="n"/>
      <c r="E2531" s="19" t="n"/>
      <c r="F2531" s="20">
        <f>IF(OR(B2531="",E2531=""),"",IF(D2531="Sold",-ABS(E2531),IF(D2531="Adjustment",E2531,ABS(E2531))))</f>
        <v/>
      </c>
      <c r="G2531" s="17" t="n"/>
    </row>
    <row r="2532">
      <c r="A2532" s="16" t="n"/>
      <c r="B2532" s="17" t="n"/>
      <c r="C2532" s="18">
        <f>IF(B2532="","",IFERROR(INDEX('Your items'!$B$6:$B$205,MATCH(B2532,'Your items'!$A$6:$A$205,0)),"Unknown SKU"))</f>
        <v/>
      </c>
      <c r="D2532" s="17" t="n"/>
      <c r="E2532" s="19" t="n"/>
      <c r="F2532" s="20">
        <f>IF(OR(B2532="",E2532=""),"",IF(D2532="Sold",-ABS(E2532),IF(D2532="Adjustment",E2532,ABS(E2532))))</f>
        <v/>
      </c>
      <c r="G2532" s="17" t="n"/>
    </row>
    <row r="2533">
      <c r="A2533" s="16" t="n"/>
      <c r="B2533" s="17" t="n"/>
      <c r="C2533" s="18">
        <f>IF(B2533="","",IFERROR(INDEX('Your items'!$B$6:$B$205,MATCH(B2533,'Your items'!$A$6:$A$205,0)),"Unknown SKU"))</f>
        <v/>
      </c>
      <c r="D2533" s="17" t="n"/>
      <c r="E2533" s="19" t="n"/>
      <c r="F2533" s="20">
        <f>IF(OR(B2533="",E2533=""),"",IF(D2533="Sold",-ABS(E2533),IF(D2533="Adjustment",E2533,ABS(E2533))))</f>
        <v/>
      </c>
      <c r="G2533" s="17" t="n"/>
    </row>
    <row r="2534">
      <c r="A2534" s="16" t="n"/>
      <c r="B2534" s="17" t="n"/>
      <c r="C2534" s="18">
        <f>IF(B2534="","",IFERROR(INDEX('Your items'!$B$6:$B$205,MATCH(B2534,'Your items'!$A$6:$A$205,0)),"Unknown SKU"))</f>
        <v/>
      </c>
      <c r="D2534" s="17" t="n"/>
      <c r="E2534" s="19" t="n"/>
      <c r="F2534" s="20">
        <f>IF(OR(B2534="",E2534=""),"",IF(D2534="Sold",-ABS(E2534),IF(D2534="Adjustment",E2534,ABS(E2534))))</f>
        <v/>
      </c>
      <c r="G2534" s="17" t="n"/>
    </row>
    <row r="2535">
      <c r="A2535" s="16" t="n"/>
      <c r="B2535" s="17" t="n"/>
      <c r="C2535" s="18">
        <f>IF(B2535="","",IFERROR(INDEX('Your items'!$B$6:$B$205,MATCH(B2535,'Your items'!$A$6:$A$205,0)),"Unknown SKU"))</f>
        <v/>
      </c>
      <c r="D2535" s="17" t="n"/>
      <c r="E2535" s="19" t="n"/>
      <c r="F2535" s="20">
        <f>IF(OR(B2535="",E2535=""),"",IF(D2535="Sold",-ABS(E2535),IF(D2535="Adjustment",E2535,ABS(E2535))))</f>
        <v/>
      </c>
      <c r="G2535" s="17" t="n"/>
    </row>
    <row r="2536">
      <c r="A2536" s="16" t="n"/>
      <c r="B2536" s="17" t="n"/>
      <c r="C2536" s="18">
        <f>IF(B2536="","",IFERROR(INDEX('Your items'!$B$6:$B$205,MATCH(B2536,'Your items'!$A$6:$A$205,0)),"Unknown SKU"))</f>
        <v/>
      </c>
      <c r="D2536" s="17" t="n"/>
      <c r="E2536" s="19" t="n"/>
      <c r="F2536" s="20">
        <f>IF(OR(B2536="",E2536=""),"",IF(D2536="Sold",-ABS(E2536),IF(D2536="Adjustment",E2536,ABS(E2536))))</f>
        <v/>
      </c>
      <c r="G2536" s="17" t="n"/>
    </row>
    <row r="2537">
      <c r="A2537" s="16" t="n"/>
      <c r="B2537" s="17" t="n"/>
      <c r="C2537" s="18">
        <f>IF(B2537="","",IFERROR(INDEX('Your items'!$B$6:$B$205,MATCH(B2537,'Your items'!$A$6:$A$205,0)),"Unknown SKU"))</f>
        <v/>
      </c>
      <c r="D2537" s="17" t="n"/>
      <c r="E2537" s="19" t="n"/>
      <c r="F2537" s="20">
        <f>IF(OR(B2537="",E2537=""),"",IF(D2537="Sold",-ABS(E2537),IF(D2537="Adjustment",E2537,ABS(E2537))))</f>
        <v/>
      </c>
      <c r="G2537" s="17" t="n"/>
    </row>
    <row r="2538">
      <c r="A2538" s="16" t="n"/>
      <c r="B2538" s="17" t="n"/>
      <c r="C2538" s="18">
        <f>IF(B2538="","",IFERROR(INDEX('Your items'!$B$6:$B$205,MATCH(B2538,'Your items'!$A$6:$A$205,0)),"Unknown SKU"))</f>
        <v/>
      </c>
      <c r="D2538" s="17" t="n"/>
      <c r="E2538" s="19" t="n"/>
      <c r="F2538" s="20">
        <f>IF(OR(B2538="",E2538=""),"",IF(D2538="Sold",-ABS(E2538),IF(D2538="Adjustment",E2538,ABS(E2538))))</f>
        <v/>
      </c>
      <c r="G2538" s="17" t="n"/>
    </row>
    <row r="2539">
      <c r="A2539" s="16" t="n"/>
      <c r="B2539" s="17" t="n"/>
      <c r="C2539" s="18">
        <f>IF(B2539="","",IFERROR(INDEX('Your items'!$B$6:$B$205,MATCH(B2539,'Your items'!$A$6:$A$205,0)),"Unknown SKU"))</f>
        <v/>
      </c>
      <c r="D2539" s="17" t="n"/>
      <c r="E2539" s="19" t="n"/>
      <c r="F2539" s="20">
        <f>IF(OR(B2539="",E2539=""),"",IF(D2539="Sold",-ABS(E2539),IF(D2539="Adjustment",E2539,ABS(E2539))))</f>
        <v/>
      </c>
      <c r="G2539" s="17" t="n"/>
    </row>
    <row r="2540">
      <c r="A2540" s="16" t="n"/>
      <c r="B2540" s="17" t="n"/>
      <c r="C2540" s="18">
        <f>IF(B2540="","",IFERROR(INDEX('Your items'!$B$6:$B$205,MATCH(B2540,'Your items'!$A$6:$A$205,0)),"Unknown SKU"))</f>
        <v/>
      </c>
      <c r="D2540" s="17" t="n"/>
      <c r="E2540" s="19" t="n"/>
      <c r="F2540" s="20">
        <f>IF(OR(B2540="",E2540=""),"",IF(D2540="Sold",-ABS(E2540),IF(D2540="Adjustment",E2540,ABS(E2540))))</f>
        <v/>
      </c>
      <c r="G2540" s="17" t="n"/>
    </row>
    <row r="2541">
      <c r="A2541" s="16" t="n"/>
      <c r="B2541" s="17" t="n"/>
      <c r="C2541" s="18">
        <f>IF(B2541="","",IFERROR(INDEX('Your items'!$B$6:$B$205,MATCH(B2541,'Your items'!$A$6:$A$205,0)),"Unknown SKU"))</f>
        <v/>
      </c>
      <c r="D2541" s="17" t="n"/>
      <c r="E2541" s="19" t="n"/>
      <c r="F2541" s="20">
        <f>IF(OR(B2541="",E2541=""),"",IF(D2541="Sold",-ABS(E2541),IF(D2541="Adjustment",E2541,ABS(E2541))))</f>
        <v/>
      </c>
      <c r="G2541" s="17" t="n"/>
    </row>
    <row r="2542">
      <c r="A2542" s="16" t="n"/>
      <c r="B2542" s="17" t="n"/>
      <c r="C2542" s="18">
        <f>IF(B2542="","",IFERROR(INDEX('Your items'!$B$6:$B$205,MATCH(B2542,'Your items'!$A$6:$A$205,0)),"Unknown SKU"))</f>
        <v/>
      </c>
      <c r="D2542" s="17" t="n"/>
      <c r="E2542" s="19" t="n"/>
      <c r="F2542" s="20">
        <f>IF(OR(B2542="",E2542=""),"",IF(D2542="Sold",-ABS(E2542),IF(D2542="Adjustment",E2542,ABS(E2542))))</f>
        <v/>
      </c>
      <c r="G2542" s="17" t="n"/>
    </row>
    <row r="2543">
      <c r="A2543" s="16" t="n"/>
      <c r="B2543" s="17" t="n"/>
      <c r="C2543" s="18">
        <f>IF(B2543="","",IFERROR(INDEX('Your items'!$B$6:$B$205,MATCH(B2543,'Your items'!$A$6:$A$205,0)),"Unknown SKU"))</f>
        <v/>
      </c>
      <c r="D2543" s="17" t="n"/>
      <c r="E2543" s="19" t="n"/>
      <c r="F2543" s="20">
        <f>IF(OR(B2543="",E2543=""),"",IF(D2543="Sold",-ABS(E2543),IF(D2543="Adjustment",E2543,ABS(E2543))))</f>
        <v/>
      </c>
      <c r="G2543" s="17" t="n"/>
    </row>
    <row r="2544">
      <c r="A2544" s="16" t="n"/>
      <c r="B2544" s="17" t="n"/>
      <c r="C2544" s="18">
        <f>IF(B2544="","",IFERROR(INDEX('Your items'!$B$6:$B$205,MATCH(B2544,'Your items'!$A$6:$A$205,0)),"Unknown SKU"))</f>
        <v/>
      </c>
      <c r="D2544" s="17" t="n"/>
      <c r="E2544" s="19" t="n"/>
      <c r="F2544" s="20">
        <f>IF(OR(B2544="",E2544=""),"",IF(D2544="Sold",-ABS(E2544),IF(D2544="Adjustment",E2544,ABS(E2544))))</f>
        <v/>
      </c>
      <c r="G2544" s="17" t="n"/>
    </row>
    <row r="2545">
      <c r="A2545" s="16" t="n"/>
      <c r="B2545" s="17" t="n"/>
      <c r="C2545" s="18">
        <f>IF(B2545="","",IFERROR(INDEX('Your items'!$B$6:$B$205,MATCH(B2545,'Your items'!$A$6:$A$205,0)),"Unknown SKU"))</f>
        <v/>
      </c>
      <c r="D2545" s="17" t="n"/>
      <c r="E2545" s="19" t="n"/>
      <c r="F2545" s="20">
        <f>IF(OR(B2545="",E2545=""),"",IF(D2545="Sold",-ABS(E2545),IF(D2545="Adjustment",E2545,ABS(E2545))))</f>
        <v/>
      </c>
      <c r="G2545" s="17" t="n"/>
    </row>
    <row r="2546">
      <c r="A2546" s="16" t="n"/>
      <c r="B2546" s="17" t="n"/>
      <c r="C2546" s="18">
        <f>IF(B2546="","",IFERROR(INDEX('Your items'!$B$6:$B$205,MATCH(B2546,'Your items'!$A$6:$A$205,0)),"Unknown SKU"))</f>
        <v/>
      </c>
      <c r="D2546" s="17" t="n"/>
      <c r="E2546" s="19" t="n"/>
      <c r="F2546" s="20">
        <f>IF(OR(B2546="",E2546=""),"",IF(D2546="Sold",-ABS(E2546),IF(D2546="Adjustment",E2546,ABS(E2546))))</f>
        <v/>
      </c>
      <c r="G2546" s="17" t="n"/>
    </row>
    <row r="2547">
      <c r="A2547" s="16" t="n"/>
      <c r="B2547" s="17" t="n"/>
      <c r="C2547" s="18">
        <f>IF(B2547="","",IFERROR(INDEX('Your items'!$B$6:$B$205,MATCH(B2547,'Your items'!$A$6:$A$205,0)),"Unknown SKU"))</f>
        <v/>
      </c>
      <c r="D2547" s="17" t="n"/>
      <c r="E2547" s="19" t="n"/>
      <c r="F2547" s="20">
        <f>IF(OR(B2547="",E2547=""),"",IF(D2547="Sold",-ABS(E2547),IF(D2547="Adjustment",E2547,ABS(E2547))))</f>
        <v/>
      </c>
      <c r="G2547" s="17" t="n"/>
    </row>
    <row r="2548">
      <c r="A2548" s="16" t="n"/>
      <c r="B2548" s="17" t="n"/>
      <c r="C2548" s="18">
        <f>IF(B2548="","",IFERROR(INDEX('Your items'!$B$6:$B$205,MATCH(B2548,'Your items'!$A$6:$A$205,0)),"Unknown SKU"))</f>
        <v/>
      </c>
      <c r="D2548" s="17" t="n"/>
      <c r="E2548" s="19" t="n"/>
      <c r="F2548" s="20">
        <f>IF(OR(B2548="",E2548=""),"",IF(D2548="Sold",-ABS(E2548),IF(D2548="Adjustment",E2548,ABS(E2548))))</f>
        <v/>
      </c>
      <c r="G2548" s="17" t="n"/>
    </row>
    <row r="2549">
      <c r="A2549" s="16" t="n"/>
      <c r="B2549" s="17" t="n"/>
      <c r="C2549" s="18">
        <f>IF(B2549="","",IFERROR(INDEX('Your items'!$B$6:$B$205,MATCH(B2549,'Your items'!$A$6:$A$205,0)),"Unknown SKU"))</f>
        <v/>
      </c>
      <c r="D2549" s="17" t="n"/>
      <c r="E2549" s="19" t="n"/>
      <c r="F2549" s="20">
        <f>IF(OR(B2549="",E2549=""),"",IF(D2549="Sold",-ABS(E2549),IF(D2549="Adjustment",E2549,ABS(E2549))))</f>
        <v/>
      </c>
      <c r="G2549" s="17" t="n"/>
    </row>
    <row r="2550">
      <c r="A2550" s="16" t="n"/>
      <c r="B2550" s="17" t="n"/>
      <c r="C2550" s="18">
        <f>IF(B2550="","",IFERROR(INDEX('Your items'!$B$6:$B$205,MATCH(B2550,'Your items'!$A$6:$A$205,0)),"Unknown SKU"))</f>
        <v/>
      </c>
      <c r="D2550" s="17" t="n"/>
      <c r="E2550" s="19" t="n"/>
      <c r="F2550" s="20">
        <f>IF(OR(B2550="",E2550=""),"",IF(D2550="Sold",-ABS(E2550),IF(D2550="Adjustment",E2550,ABS(E2550))))</f>
        <v/>
      </c>
      <c r="G2550" s="17" t="n"/>
    </row>
    <row r="2551">
      <c r="A2551" s="16" t="n"/>
      <c r="B2551" s="17" t="n"/>
      <c r="C2551" s="18">
        <f>IF(B2551="","",IFERROR(INDEX('Your items'!$B$6:$B$205,MATCH(B2551,'Your items'!$A$6:$A$205,0)),"Unknown SKU"))</f>
        <v/>
      </c>
      <c r="D2551" s="17" t="n"/>
      <c r="E2551" s="19" t="n"/>
      <c r="F2551" s="20">
        <f>IF(OR(B2551="",E2551=""),"",IF(D2551="Sold",-ABS(E2551),IF(D2551="Adjustment",E2551,ABS(E2551))))</f>
        <v/>
      </c>
      <c r="G2551" s="17" t="n"/>
    </row>
    <row r="2552">
      <c r="A2552" s="16" t="n"/>
      <c r="B2552" s="17" t="n"/>
      <c r="C2552" s="18">
        <f>IF(B2552="","",IFERROR(INDEX('Your items'!$B$6:$B$205,MATCH(B2552,'Your items'!$A$6:$A$205,0)),"Unknown SKU"))</f>
        <v/>
      </c>
      <c r="D2552" s="17" t="n"/>
      <c r="E2552" s="19" t="n"/>
      <c r="F2552" s="20">
        <f>IF(OR(B2552="",E2552=""),"",IF(D2552="Sold",-ABS(E2552),IF(D2552="Adjustment",E2552,ABS(E2552))))</f>
        <v/>
      </c>
      <c r="G2552" s="17" t="n"/>
    </row>
    <row r="2553">
      <c r="A2553" s="16" t="n"/>
      <c r="B2553" s="17" t="n"/>
      <c r="C2553" s="18">
        <f>IF(B2553="","",IFERROR(INDEX('Your items'!$B$6:$B$205,MATCH(B2553,'Your items'!$A$6:$A$205,0)),"Unknown SKU"))</f>
        <v/>
      </c>
      <c r="D2553" s="17" t="n"/>
      <c r="E2553" s="19" t="n"/>
      <c r="F2553" s="20">
        <f>IF(OR(B2553="",E2553=""),"",IF(D2553="Sold",-ABS(E2553),IF(D2553="Adjustment",E2553,ABS(E2553))))</f>
        <v/>
      </c>
      <c r="G2553" s="17" t="n"/>
    </row>
    <row r="2554">
      <c r="A2554" s="16" t="n"/>
      <c r="B2554" s="17" t="n"/>
      <c r="C2554" s="18">
        <f>IF(B2554="","",IFERROR(INDEX('Your items'!$B$6:$B$205,MATCH(B2554,'Your items'!$A$6:$A$205,0)),"Unknown SKU"))</f>
        <v/>
      </c>
      <c r="D2554" s="17" t="n"/>
      <c r="E2554" s="19" t="n"/>
      <c r="F2554" s="20">
        <f>IF(OR(B2554="",E2554=""),"",IF(D2554="Sold",-ABS(E2554),IF(D2554="Adjustment",E2554,ABS(E2554))))</f>
        <v/>
      </c>
      <c r="G2554" s="17" t="n"/>
    </row>
    <row r="2555">
      <c r="A2555" s="16" t="n"/>
      <c r="B2555" s="17" t="n"/>
      <c r="C2555" s="18">
        <f>IF(B2555="","",IFERROR(INDEX('Your items'!$B$6:$B$205,MATCH(B2555,'Your items'!$A$6:$A$205,0)),"Unknown SKU"))</f>
        <v/>
      </c>
      <c r="D2555" s="17" t="n"/>
      <c r="E2555" s="19" t="n"/>
      <c r="F2555" s="20">
        <f>IF(OR(B2555="",E2555=""),"",IF(D2555="Sold",-ABS(E2555),IF(D2555="Adjustment",E2555,ABS(E2555))))</f>
        <v/>
      </c>
      <c r="G2555" s="17" t="n"/>
    </row>
    <row r="2556">
      <c r="A2556" s="16" t="n"/>
      <c r="B2556" s="17" t="n"/>
      <c r="C2556" s="18">
        <f>IF(B2556="","",IFERROR(INDEX('Your items'!$B$6:$B$205,MATCH(B2556,'Your items'!$A$6:$A$205,0)),"Unknown SKU"))</f>
        <v/>
      </c>
      <c r="D2556" s="17" t="n"/>
      <c r="E2556" s="19" t="n"/>
      <c r="F2556" s="20">
        <f>IF(OR(B2556="",E2556=""),"",IF(D2556="Sold",-ABS(E2556),IF(D2556="Adjustment",E2556,ABS(E2556))))</f>
        <v/>
      </c>
      <c r="G2556" s="17" t="n"/>
    </row>
    <row r="2557">
      <c r="A2557" s="16" t="n"/>
      <c r="B2557" s="17" t="n"/>
      <c r="C2557" s="18">
        <f>IF(B2557="","",IFERROR(INDEX('Your items'!$B$6:$B$205,MATCH(B2557,'Your items'!$A$6:$A$205,0)),"Unknown SKU"))</f>
        <v/>
      </c>
      <c r="D2557" s="17" t="n"/>
      <c r="E2557" s="19" t="n"/>
      <c r="F2557" s="20">
        <f>IF(OR(B2557="",E2557=""),"",IF(D2557="Sold",-ABS(E2557),IF(D2557="Adjustment",E2557,ABS(E2557))))</f>
        <v/>
      </c>
      <c r="G2557" s="17" t="n"/>
    </row>
    <row r="2558">
      <c r="A2558" s="16" t="n"/>
      <c r="B2558" s="17" t="n"/>
      <c r="C2558" s="18">
        <f>IF(B2558="","",IFERROR(INDEX('Your items'!$B$6:$B$205,MATCH(B2558,'Your items'!$A$6:$A$205,0)),"Unknown SKU"))</f>
        <v/>
      </c>
      <c r="D2558" s="17" t="n"/>
      <c r="E2558" s="19" t="n"/>
      <c r="F2558" s="20">
        <f>IF(OR(B2558="",E2558=""),"",IF(D2558="Sold",-ABS(E2558),IF(D2558="Adjustment",E2558,ABS(E2558))))</f>
        <v/>
      </c>
      <c r="G2558" s="17" t="n"/>
    </row>
    <row r="2559">
      <c r="A2559" s="16" t="n"/>
      <c r="B2559" s="17" t="n"/>
      <c r="C2559" s="18">
        <f>IF(B2559="","",IFERROR(INDEX('Your items'!$B$6:$B$205,MATCH(B2559,'Your items'!$A$6:$A$205,0)),"Unknown SKU"))</f>
        <v/>
      </c>
      <c r="D2559" s="17" t="n"/>
      <c r="E2559" s="19" t="n"/>
      <c r="F2559" s="20">
        <f>IF(OR(B2559="",E2559=""),"",IF(D2559="Sold",-ABS(E2559),IF(D2559="Adjustment",E2559,ABS(E2559))))</f>
        <v/>
      </c>
      <c r="G2559" s="17" t="n"/>
    </row>
    <row r="2560">
      <c r="A2560" s="16" t="n"/>
      <c r="B2560" s="17" t="n"/>
      <c r="C2560" s="18">
        <f>IF(B2560="","",IFERROR(INDEX('Your items'!$B$6:$B$205,MATCH(B2560,'Your items'!$A$6:$A$205,0)),"Unknown SKU"))</f>
        <v/>
      </c>
      <c r="D2560" s="17" t="n"/>
      <c r="E2560" s="19" t="n"/>
      <c r="F2560" s="20">
        <f>IF(OR(B2560="",E2560=""),"",IF(D2560="Sold",-ABS(E2560),IF(D2560="Adjustment",E2560,ABS(E2560))))</f>
        <v/>
      </c>
      <c r="G2560" s="17" t="n"/>
    </row>
    <row r="2561">
      <c r="A2561" s="16" t="n"/>
      <c r="B2561" s="17" t="n"/>
      <c r="C2561" s="18">
        <f>IF(B2561="","",IFERROR(INDEX('Your items'!$B$6:$B$205,MATCH(B2561,'Your items'!$A$6:$A$205,0)),"Unknown SKU"))</f>
        <v/>
      </c>
      <c r="D2561" s="17" t="n"/>
      <c r="E2561" s="19" t="n"/>
      <c r="F2561" s="20">
        <f>IF(OR(B2561="",E2561=""),"",IF(D2561="Sold",-ABS(E2561),IF(D2561="Adjustment",E2561,ABS(E2561))))</f>
        <v/>
      </c>
      <c r="G2561" s="17" t="n"/>
    </row>
    <row r="2562">
      <c r="A2562" s="16" t="n"/>
      <c r="B2562" s="17" t="n"/>
      <c r="C2562" s="18">
        <f>IF(B2562="","",IFERROR(INDEX('Your items'!$B$6:$B$205,MATCH(B2562,'Your items'!$A$6:$A$205,0)),"Unknown SKU"))</f>
        <v/>
      </c>
      <c r="D2562" s="17" t="n"/>
      <c r="E2562" s="19" t="n"/>
      <c r="F2562" s="20">
        <f>IF(OR(B2562="",E2562=""),"",IF(D2562="Sold",-ABS(E2562),IF(D2562="Adjustment",E2562,ABS(E2562))))</f>
        <v/>
      </c>
      <c r="G2562" s="17" t="n"/>
    </row>
    <row r="2563">
      <c r="A2563" s="16" t="n"/>
      <c r="B2563" s="17" t="n"/>
      <c r="C2563" s="18">
        <f>IF(B2563="","",IFERROR(INDEX('Your items'!$B$6:$B$205,MATCH(B2563,'Your items'!$A$6:$A$205,0)),"Unknown SKU"))</f>
        <v/>
      </c>
      <c r="D2563" s="17" t="n"/>
      <c r="E2563" s="19" t="n"/>
      <c r="F2563" s="20">
        <f>IF(OR(B2563="",E2563=""),"",IF(D2563="Sold",-ABS(E2563),IF(D2563="Adjustment",E2563,ABS(E2563))))</f>
        <v/>
      </c>
      <c r="G2563" s="17" t="n"/>
    </row>
    <row r="2564">
      <c r="A2564" s="16" t="n"/>
      <c r="B2564" s="17" t="n"/>
      <c r="C2564" s="18">
        <f>IF(B2564="","",IFERROR(INDEX('Your items'!$B$6:$B$205,MATCH(B2564,'Your items'!$A$6:$A$205,0)),"Unknown SKU"))</f>
        <v/>
      </c>
      <c r="D2564" s="17" t="n"/>
      <c r="E2564" s="19" t="n"/>
      <c r="F2564" s="20">
        <f>IF(OR(B2564="",E2564=""),"",IF(D2564="Sold",-ABS(E2564),IF(D2564="Adjustment",E2564,ABS(E2564))))</f>
        <v/>
      </c>
      <c r="G2564" s="17" t="n"/>
    </row>
    <row r="2565">
      <c r="A2565" s="16" t="n"/>
      <c r="B2565" s="17" t="n"/>
      <c r="C2565" s="18">
        <f>IF(B2565="","",IFERROR(INDEX('Your items'!$B$6:$B$205,MATCH(B2565,'Your items'!$A$6:$A$205,0)),"Unknown SKU"))</f>
        <v/>
      </c>
      <c r="D2565" s="17" t="n"/>
      <c r="E2565" s="19" t="n"/>
      <c r="F2565" s="20">
        <f>IF(OR(B2565="",E2565=""),"",IF(D2565="Sold",-ABS(E2565),IF(D2565="Adjustment",E2565,ABS(E2565))))</f>
        <v/>
      </c>
      <c r="G2565" s="17" t="n"/>
    </row>
    <row r="2566">
      <c r="A2566" s="16" t="n"/>
      <c r="B2566" s="17" t="n"/>
      <c r="C2566" s="18">
        <f>IF(B2566="","",IFERROR(INDEX('Your items'!$B$6:$B$205,MATCH(B2566,'Your items'!$A$6:$A$205,0)),"Unknown SKU"))</f>
        <v/>
      </c>
      <c r="D2566" s="17" t="n"/>
      <c r="E2566" s="19" t="n"/>
      <c r="F2566" s="20">
        <f>IF(OR(B2566="",E2566=""),"",IF(D2566="Sold",-ABS(E2566),IF(D2566="Adjustment",E2566,ABS(E2566))))</f>
        <v/>
      </c>
      <c r="G2566" s="17" t="n"/>
    </row>
    <row r="2567">
      <c r="A2567" s="16" t="n"/>
      <c r="B2567" s="17" t="n"/>
      <c r="C2567" s="18">
        <f>IF(B2567="","",IFERROR(INDEX('Your items'!$B$6:$B$205,MATCH(B2567,'Your items'!$A$6:$A$205,0)),"Unknown SKU"))</f>
        <v/>
      </c>
      <c r="D2567" s="17" t="n"/>
      <c r="E2567" s="19" t="n"/>
      <c r="F2567" s="20">
        <f>IF(OR(B2567="",E2567=""),"",IF(D2567="Sold",-ABS(E2567),IF(D2567="Adjustment",E2567,ABS(E2567))))</f>
        <v/>
      </c>
      <c r="G2567" s="17" t="n"/>
    </row>
    <row r="2568">
      <c r="A2568" s="16" t="n"/>
      <c r="B2568" s="17" t="n"/>
      <c r="C2568" s="18">
        <f>IF(B2568="","",IFERROR(INDEX('Your items'!$B$6:$B$205,MATCH(B2568,'Your items'!$A$6:$A$205,0)),"Unknown SKU"))</f>
        <v/>
      </c>
      <c r="D2568" s="17" t="n"/>
      <c r="E2568" s="19" t="n"/>
      <c r="F2568" s="20">
        <f>IF(OR(B2568="",E2568=""),"",IF(D2568="Sold",-ABS(E2568),IF(D2568="Adjustment",E2568,ABS(E2568))))</f>
        <v/>
      </c>
      <c r="G2568" s="17" t="n"/>
    </row>
    <row r="2569">
      <c r="A2569" s="16" t="n"/>
      <c r="B2569" s="17" t="n"/>
      <c r="C2569" s="18">
        <f>IF(B2569="","",IFERROR(INDEX('Your items'!$B$6:$B$205,MATCH(B2569,'Your items'!$A$6:$A$205,0)),"Unknown SKU"))</f>
        <v/>
      </c>
      <c r="D2569" s="17" t="n"/>
      <c r="E2569" s="19" t="n"/>
      <c r="F2569" s="20">
        <f>IF(OR(B2569="",E2569=""),"",IF(D2569="Sold",-ABS(E2569),IF(D2569="Adjustment",E2569,ABS(E2569))))</f>
        <v/>
      </c>
      <c r="G2569" s="17" t="n"/>
    </row>
    <row r="2570">
      <c r="A2570" s="16" t="n"/>
      <c r="B2570" s="17" t="n"/>
      <c r="C2570" s="18">
        <f>IF(B2570="","",IFERROR(INDEX('Your items'!$B$6:$B$205,MATCH(B2570,'Your items'!$A$6:$A$205,0)),"Unknown SKU"))</f>
        <v/>
      </c>
      <c r="D2570" s="17" t="n"/>
      <c r="E2570" s="19" t="n"/>
      <c r="F2570" s="20">
        <f>IF(OR(B2570="",E2570=""),"",IF(D2570="Sold",-ABS(E2570),IF(D2570="Adjustment",E2570,ABS(E2570))))</f>
        <v/>
      </c>
      <c r="G2570" s="17" t="n"/>
    </row>
    <row r="2571">
      <c r="A2571" s="16" t="n"/>
      <c r="B2571" s="17" t="n"/>
      <c r="C2571" s="18">
        <f>IF(B2571="","",IFERROR(INDEX('Your items'!$B$6:$B$205,MATCH(B2571,'Your items'!$A$6:$A$205,0)),"Unknown SKU"))</f>
        <v/>
      </c>
      <c r="D2571" s="17" t="n"/>
      <c r="E2571" s="19" t="n"/>
      <c r="F2571" s="20">
        <f>IF(OR(B2571="",E2571=""),"",IF(D2571="Sold",-ABS(E2571),IF(D2571="Adjustment",E2571,ABS(E2571))))</f>
        <v/>
      </c>
      <c r="G2571" s="17" t="n"/>
    </row>
    <row r="2572">
      <c r="A2572" s="16" t="n"/>
      <c r="B2572" s="17" t="n"/>
      <c r="C2572" s="18">
        <f>IF(B2572="","",IFERROR(INDEX('Your items'!$B$6:$B$205,MATCH(B2572,'Your items'!$A$6:$A$205,0)),"Unknown SKU"))</f>
        <v/>
      </c>
      <c r="D2572" s="17" t="n"/>
      <c r="E2572" s="19" t="n"/>
      <c r="F2572" s="20">
        <f>IF(OR(B2572="",E2572=""),"",IF(D2572="Sold",-ABS(E2572),IF(D2572="Adjustment",E2572,ABS(E2572))))</f>
        <v/>
      </c>
      <c r="G2572" s="17" t="n"/>
    </row>
    <row r="2573">
      <c r="A2573" s="16" t="n"/>
      <c r="B2573" s="17" t="n"/>
      <c r="C2573" s="18">
        <f>IF(B2573="","",IFERROR(INDEX('Your items'!$B$6:$B$205,MATCH(B2573,'Your items'!$A$6:$A$205,0)),"Unknown SKU"))</f>
        <v/>
      </c>
      <c r="D2573" s="17" t="n"/>
      <c r="E2573" s="19" t="n"/>
      <c r="F2573" s="20">
        <f>IF(OR(B2573="",E2573=""),"",IF(D2573="Sold",-ABS(E2573),IF(D2573="Adjustment",E2573,ABS(E2573))))</f>
        <v/>
      </c>
      <c r="G2573" s="17" t="n"/>
    </row>
    <row r="2574">
      <c r="A2574" s="16" t="n"/>
      <c r="B2574" s="17" t="n"/>
      <c r="C2574" s="18">
        <f>IF(B2574="","",IFERROR(INDEX('Your items'!$B$6:$B$205,MATCH(B2574,'Your items'!$A$6:$A$205,0)),"Unknown SKU"))</f>
        <v/>
      </c>
      <c r="D2574" s="17" t="n"/>
      <c r="E2574" s="19" t="n"/>
      <c r="F2574" s="20">
        <f>IF(OR(B2574="",E2574=""),"",IF(D2574="Sold",-ABS(E2574),IF(D2574="Adjustment",E2574,ABS(E2574))))</f>
        <v/>
      </c>
      <c r="G2574" s="17" t="n"/>
    </row>
    <row r="2575">
      <c r="A2575" s="16" t="n"/>
      <c r="B2575" s="17" t="n"/>
      <c r="C2575" s="18">
        <f>IF(B2575="","",IFERROR(INDEX('Your items'!$B$6:$B$205,MATCH(B2575,'Your items'!$A$6:$A$205,0)),"Unknown SKU"))</f>
        <v/>
      </c>
      <c r="D2575" s="17" t="n"/>
      <c r="E2575" s="19" t="n"/>
      <c r="F2575" s="20">
        <f>IF(OR(B2575="",E2575=""),"",IF(D2575="Sold",-ABS(E2575),IF(D2575="Adjustment",E2575,ABS(E2575))))</f>
        <v/>
      </c>
      <c r="G2575" s="17" t="n"/>
    </row>
    <row r="2576">
      <c r="A2576" s="16" t="n"/>
      <c r="B2576" s="17" t="n"/>
      <c r="C2576" s="18">
        <f>IF(B2576="","",IFERROR(INDEX('Your items'!$B$6:$B$205,MATCH(B2576,'Your items'!$A$6:$A$205,0)),"Unknown SKU"))</f>
        <v/>
      </c>
      <c r="D2576" s="17" t="n"/>
      <c r="E2576" s="19" t="n"/>
      <c r="F2576" s="20">
        <f>IF(OR(B2576="",E2576=""),"",IF(D2576="Sold",-ABS(E2576),IF(D2576="Adjustment",E2576,ABS(E2576))))</f>
        <v/>
      </c>
      <c r="G2576" s="17" t="n"/>
    </row>
    <row r="2577">
      <c r="A2577" s="16" t="n"/>
      <c r="B2577" s="17" t="n"/>
      <c r="C2577" s="18">
        <f>IF(B2577="","",IFERROR(INDEX('Your items'!$B$6:$B$205,MATCH(B2577,'Your items'!$A$6:$A$205,0)),"Unknown SKU"))</f>
        <v/>
      </c>
      <c r="D2577" s="17" t="n"/>
      <c r="E2577" s="19" t="n"/>
      <c r="F2577" s="20">
        <f>IF(OR(B2577="",E2577=""),"",IF(D2577="Sold",-ABS(E2577),IF(D2577="Adjustment",E2577,ABS(E2577))))</f>
        <v/>
      </c>
      <c r="G2577" s="17" t="n"/>
    </row>
    <row r="2578">
      <c r="A2578" s="16" t="n"/>
      <c r="B2578" s="17" t="n"/>
      <c r="C2578" s="18">
        <f>IF(B2578="","",IFERROR(INDEX('Your items'!$B$6:$B$205,MATCH(B2578,'Your items'!$A$6:$A$205,0)),"Unknown SKU"))</f>
        <v/>
      </c>
      <c r="D2578" s="17" t="n"/>
      <c r="E2578" s="19" t="n"/>
      <c r="F2578" s="20">
        <f>IF(OR(B2578="",E2578=""),"",IF(D2578="Sold",-ABS(E2578),IF(D2578="Adjustment",E2578,ABS(E2578))))</f>
        <v/>
      </c>
      <c r="G2578" s="17" t="n"/>
    </row>
    <row r="2579">
      <c r="A2579" s="16" t="n"/>
      <c r="B2579" s="17" t="n"/>
      <c r="C2579" s="18">
        <f>IF(B2579="","",IFERROR(INDEX('Your items'!$B$6:$B$205,MATCH(B2579,'Your items'!$A$6:$A$205,0)),"Unknown SKU"))</f>
        <v/>
      </c>
      <c r="D2579" s="17" t="n"/>
      <c r="E2579" s="19" t="n"/>
      <c r="F2579" s="20">
        <f>IF(OR(B2579="",E2579=""),"",IF(D2579="Sold",-ABS(E2579),IF(D2579="Adjustment",E2579,ABS(E2579))))</f>
        <v/>
      </c>
      <c r="G2579" s="17" t="n"/>
    </row>
    <row r="2580">
      <c r="A2580" s="16" t="n"/>
      <c r="B2580" s="17" t="n"/>
      <c r="C2580" s="18">
        <f>IF(B2580="","",IFERROR(INDEX('Your items'!$B$6:$B$205,MATCH(B2580,'Your items'!$A$6:$A$205,0)),"Unknown SKU"))</f>
        <v/>
      </c>
      <c r="D2580" s="17" t="n"/>
      <c r="E2580" s="19" t="n"/>
      <c r="F2580" s="20">
        <f>IF(OR(B2580="",E2580=""),"",IF(D2580="Sold",-ABS(E2580),IF(D2580="Adjustment",E2580,ABS(E2580))))</f>
        <v/>
      </c>
      <c r="G2580" s="17" t="n"/>
    </row>
    <row r="2581">
      <c r="A2581" s="16" t="n"/>
      <c r="B2581" s="17" t="n"/>
      <c r="C2581" s="18">
        <f>IF(B2581="","",IFERROR(INDEX('Your items'!$B$6:$B$205,MATCH(B2581,'Your items'!$A$6:$A$205,0)),"Unknown SKU"))</f>
        <v/>
      </c>
      <c r="D2581" s="17" t="n"/>
      <c r="E2581" s="19" t="n"/>
      <c r="F2581" s="20">
        <f>IF(OR(B2581="",E2581=""),"",IF(D2581="Sold",-ABS(E2581),IF(D2581="Adjustment",E2581,ABS(E2581))))</f>
        <v/>
      </c>
      <c r="G2581" s="17" t="n"/>
    </row>
    <row r="2582">
      <c r="A2582" s="16" t="n"/>
      <c r="B2582" s="17" t="n"/>
      <c r="C2582" s="18">
        <f>IF(B2582="","",IFERROR(INDEX('Your items'!$B$6:$B$205,MATCH(B2582,'Your items'!$A$6:$A$205,0)),"Unknown SKU"))</f>
        <v/>
      </c>
      <c r="D2582" s="17" t="n"/>
      <c r="E2582" s="19" t="n"/>
      <c r="F2582" s="20">
        <f>IF(OR(B2582="",E2582=""),"",IF(D2582="Sold",-ABS(E2582),IF(D2582="Adjustment",E2582,ABS(E2582))))</f>
        <v/>
      </c>
      <c r="G2582" s="17" t="n"/>
    </row>
    <row r="2583">
      <c r="A2583" s="16" t="n"/>
      <c r="B2583" s="17" t="n"/>
      <c r="C2583" s="18">
        <f>IF(B2583="","",IFERROR(INDEX('Your items'!$B$6:$B$205,MATCH(B2583,'Your items'!$A$6:$A$205,0)),"Unknown SKU"))</f>
        <v/>
      </c>
      <c r="D2583" s="17" t="n"/>
      <c r="E2583" s="19" t="n"/>
      <c r="F2583" s="20">
        <f>IF(OR(B2583="",E2583=""),"",IF(D2583="Sold",-ABS(E2583),IF(D2583="Adjustment",E2583,ABS(E2583))))</f>
        <v/>
      </c>
      <c r="G2583" s="17" t="n"/>
    </row>
    <row r="2584">
      <c r="A2584" s="16" t="n"/>
      <c r="B2584" s="17" t="n"/>
      <c r="C2584" s="18">
        <f>IF(B2584="","",IFERROR(INDEX('Your items'!$B$6:$B$205,MATCH(B2584,'Your items'!$A$6:$A$205,0)),"Unknown SKU"))</f>
        <v/>
      </c>
      <c r="D2584" s="17" t="n"/>
      <c r="E2584" s="19" t="n"/>
      <c r="F2584" s="20">
        <f>IF(OR(B2584="",E2584=""),"",IF(D2584="Sold",-ABS(E2584),IF(D2584="Adjustment",E2584,ABS(E2584))))</f>
        <v/>
      </c>
      <c r="G2584" s="17" t="n"/>
    </row>
    <row r="2585">
      <c r="A2585" s="16" t="n"/>
      <c r="B2585" s="17" t="n"/>
      <c r="C2585" s="18">
        <f>IF(B2585="","",IFERROR(INDEX('Your items'!$B$6:$B$205,MATCH(B2585,'Your items'!$A$6:$A$205,0)),"Unknown SKU"))</f>
        <v/>
      </c>
      <c r="D2585" s="17" t="n"/>
      <c r="E2585" s="19" t="n"/>
      <c r="F2585" s="20">
        <f>IF(OR(B2585="",E2585=""),"",IF(D2585="Sold",-ABS(E2585),IF(D2585="Adjustment",E2585,ABS(E2585))))</f>
        <v/>
      </c>
      <c r="G2585" s="17" t="n"/>
    </row>
    <row r="2586">
      <c r="A2586" s="16" t="n"/>
      <c r="B2586" s="17" t="n"/>
      <c r="C2586" s="18">
        <f>IF(B2586="","",IFERROR(INDEX('Your items'!$B$6:$B$205,MATCH(B2586,'Your items'!$A$6:$A$205,0)),"Unknown SKU"))</f>
        <v/>
      </c>
      <c r="D2586" s="17" t="n"/>
      <c r="E2586" s="19" t="n"/>
      <c r="F2586" s="20">
        <f>IF(OR(B2586="",E2586=""),"",IF(D2586="Sold",-ABS(E2586),IF(D2586="Adjustment",E2586,ABS(E2586))))</f>
        <v/>
      </c>
      <c r="G2586" s="17" t="n"/>
    </row>
    <row r="2587">
      <c r="A2587" s="16" t="n"/>
      <c r="B2587" s="17" t="n"/>
      <c r="C2587" s="18">
        <f>IF(B2587="","",IFERROR(INDEX('Your items'!$B$6:$B$205,MATCH(B2587,'Your items'!$A$6:$A$205,0)),"Unknown SKU"))</f>
        <v/>
      </c>
      <c r="D2587" s="17" t="n"/>
      <c r="E2587" s="19" t="n"/>
      <c r="F2587" s="20">
        <f>IF(OR(B2587="",E2587=""),"",IF(D2587="Sold",-ABS(E2587),IF(D2587="Adjustment",E2587,ABS(E2587))))</f>
        <v/>
      </c>
      <c r="G2587" s="17" t="n"/>
    </row>
    <row r="2588">
      <c r="A2588" s="16" t="n"/>
      <c r="B2588" s="17" t="n"/>
      <c r="C2588" s="18">
        <f>IF(B2588="","",IFERROR(INDEX('Your items'!$B$6:$B$205,MATCH(B2588,'Your items'!$A$6:$A$205,0)),"Unknown SKU"))</f>
        <v/>
      </c>
      <c r="D2588" s="17" t="n"/>
      <c r="E2588" s="19" t="n"/>
      <c r="F2588" s="20">
        <f>IF(OR(B2588="",E2588=""),"",IF(D2588="Sold",-ABS(E2588),IF(D2588="Adjustment",E2588,ABS(E2588))))</f>
        <v/>
      </c>
      <c r="G2588" s="17" t="n"/>
    </row>
    <row r="2589">
      <c r="A2589" s="16" t="n"/>
      <c r="B2589" s="17" t="n"/>
      <c r="C2589" s="18">
        <f>IF(B2589="","",IFERROR(INDEX('Your items'!$B$6:$B$205,MATCH(B2589,'Your items'!$A$6:$A$205,0)),"Unknown SKU"))</f>
        <v/>
      </c>
      <c r="D2589" s="17" t="n"/>
      <c r="E2589" s="19" t="n"/>
      <c r="F2589" s="20">
        <f>IF(OR(B2589="",E2589=""),"",IF(D2589="Sold",-ABS(E2589),IF(D2589="Adjustment",E2589,ABS(E2589))))</f>
        <v/>
      </c>
      <c r="G2589" s="17" t="n"/>
    </row>
    <row r="2590">
      <c r="A2590" s="16" t="n"/>
      <c r="B2590" s="17" t="n"/>
      <c r="C2590" s="18">
        <f>IF(B2590="","",IFERROR(INDEX('Your items'!$B$6:$B$205,MATCH(B2590,'Your items'!$A$6:$A$205,0)),"Unknown SKU"))</f>
        <v/>
      </c>
      <c r="D2590" s="17" t="n"/>
      <c r="E2590" s="19" t="n"/>
      <c r="F2590" s="20">
        <f>IF(OR(B2590="",E2590=""),"",IF(D2590="Sold",-ABS(E2590),IF(D2590="Adjustment",E2590,ABS(E2590))))</f>
        <v/>
      </c>
      <c r="G2590" s="17" t="n"/>
    </row>
    <row r="2591">
      <c r="A2591" s="16" t="n"/>
      <c r="B2591" s="17" t="n"/>
      <c r="C2591" s="18">
        <f>IF(B2591="","",IFERROR(INDEX('Your items'!$B$6:$B$205,MATCH(B2591,'Your items'!$A$6:$A$205,0)),"Unknown SKU"))</f>
        <v/>
      </c>
      <c r="D2591" s="17" t="n"/>
      <c r="E2591" s="19" t="n"/>
      <c r="F2591" s="20">
        <f>IF(OR(B2591="",E2591=""),"",IF(D2591="Sold",-ABS(E2591),IF(D2591="Adjustment",E2591,ABS(E2591))))</f>
        <v/>
      </c>
      <c r="G2591" s="17" t="n"/>
    </row>
    <row r="2592">
      <c r="A2592" s="16" t="n"/>
      <c r="B2592" s="17" t="n"/>
      <c r="C2592" s="18">
        <f>IF(B2592="","",IFERROR(INDEX('Your items'!$B$6:$B$205,MATCH(B2592,'Your items'!$A$6:$A$205,0)),"Unknown SKU"))</f>
        <v/>
      </c>
      <c r="D2592" s="17" t="n"/>
      <c r="E2592" s="19" t="n"/>
      <c r="F2592" s="20">
        <f>IF(OR(B2592="",E2592=""),"",IF(D2592="Sold",-ABS(E2592),IF(D2592="Adjustment",E2592,ABS(E2592))))</f>
        <v/>
      </c>
      <c r="G2592" s="17" t="n"/>
    </row>
    <row r="2593">
      <c r="A2593" s="16" t="n"/>
      <c r="B2593" s="17" t="n"/>
      <c r="C2593" s="18">
        <f>IF(B2593="","",IFERROR(INDEX('Your items'!$B$6:$B$205,MATCH(B2593,'Your items'!$A$6:$A$205,0)),"Unknown SKU"))</f>
        <v/>
      </c>
      <c r="D2593" s="17" t="n"/>
      <c r="E2593" s="19" t="n"/>
      <c r="F2593" s="20">
        <f>IF(OR(B2593="",E2593=""),"",IF(D2593="Sold",-ABS(E2593),IF(D2593="Adjustment",E2593,ABS(E2593))))</f>
        <v/>
      </c>
      <c r="G2593" s="17" t="n"/>
    </row>
    <row r="2594">
      <c r="A2594" s="16" t="n"/>
      <c r="B2594" s="17" t="n"/>
      <c r="C2594" s="18">
        <f>IF(B2594="","",IFERROR(INDEX('Your items'!$B$6:$B$205,MATCH(B2594,'Your items'!$A$6:$A$205,0)),"Unknown SKU"))</f>
        <v/>
      </c>
      <c r="D2594" s="17" t="n"/>
      <c r="E2594" s="19" t="n"/>
      <c r="F2594" s="20">
        <f>IF(OR(B2594="",E2594=""),"",IF(D2594="Sold",-ABS(E2594),IF(D2594="Adjustment",E2594,ABS(E2594))))</f>
        <v/>
      </c>
      <c r="G2594" s="17" t="n"/>
    </row>
    <row r="2595">
      <c r="A2595" s="16" t="n"/>
      <c r="B2595" s="17" t="n"/>
      <c r="C2595" s="18">
        <f>IF(B2595="","",IFERROR(INDEX('Your items'!$B$6:$B$205,MATCH(B2595,'Your items'!$A$6:$A$205,0)),"Unknown SKU"))</f>
        <v/>
      </c>
      <c r="D2595" s="17" t="n"/>
      <c r="E2595" s="19" t="n"/>
      <c r="F2595" s="20">
        <f>IF(OR(B2595="",E2595=""),"",IF(D2595="Sold",-ABS(E2595),IF(D2595="Adjustment",E2595,ABS(E2595))))</f>
        <v/>
      </c>
      <c r="G2595" s="17" t="n"/>
    </row>
    <row r="2596">
      <c r="A2596" s="16" t="n"/>
      <c r="B2596" s="17" t="n"/>
      <c r="C2596" s="18">
        <f>IF(B2596="","",IFERROR(INDEX('Your items'!$B$6:$B$205,MATCH(B2596,'Your items'!$A$6:$A$205,0)),"Unknown SKU"))</f>
        <v/>
      </c>
      <c r="D2596" s="17" t="n"/>
      <c r="E2596" s="19" t="n"/>
      <c r="F2596" s="20">
        <f>IF(OR(B2596="",E2596=""),"",IF(D2596="Sold",-ABS(E2596),IF(D2596="Adjustment",E2596,ABS(E2596))))</f>
        <v/>
      </c>
      <c r="G2596" s="17" t="n"/>
    </row>
    <row r="2597">
      <c r="A2597" s="16" t="n"/>
      <c r="B2597" s="17" t="n"/>
      <c r="C2597" s="18">
        <f>IF(B2597="","",IFERROR(INDEX('Your items'!$B$6:$B$205,MATCH(B2597,'Your items'!$A$6:$A$205,0)),"Unknown SKU"))</f>
        <v/>
      </c>
      <c r="D2597" s="17" t="n"/>
      <c r="E2597" s="19" t="n"/>
      <c r="F2597" s="20">
        <f>IF(OR(B2597="",E2597=""),"",IF(D2597="Sold",-ABS(E2597),IF(D2597="Adjustment",E2597,ABS(E2597))))</f>
        <v/>
      </c>
      <c r="G2597" s="17" t="n"/>
    </row>
    <row r="2598">
      <c r="A2598" s="16" t="n"/>
      <c r="B2598" s="17" t="n"/>
      <c r="C2598" s="18">
        <f>IF(B2598="","",IFERROR(INDEX('Your items'!$B$6:$B$205,MATCH(B2598,'Your items'!$A$6:$A$205,0)),"Unknown SKU"))</f>
        <v/>
      </c>
      <c r="D2598" s="17" t="n"/>
      <c r="E2598" s="19" t="n"/>
      <c r="F2598" s="20">
        <f>IF(OR(B2598="",E2598=""),"",IF(D2598="Sold",-ABS(E2598),IF(D2598="Adjustment",E2598,ABS(E2598))))</f>
        <v/>
      </c>
      <c r="G2598" s="17" t="n"/>
    </row>
    <row r="2599">
      <c r="A2599" s="16" t="n"/>
      <c r="B2599" s="17" t="n"/>
      <c r="C2599" s="18">
        <f>IF(B2599="","",IFERROR(INDEX('Your items'!$B$6:$B$205,MATCH(B2599,'Your items'!$A$6:$A$205,0)),"Unknown SKU"))</f>
        <v/>
      </c>
      <c r="D2599" s="17" t="n"/>
      <c r="E2599" s="19" t="n"/>
      <c r="F2599" s="20">
        <f>IF(OR(B2599="",E2599=""),"",IF(D2599="Sold",-ABS(E2599),IF(D2599="Adjustment",E2599,ABS(E2599))))</f>
        <v/>
      </c>
      <c r="G2599" s="17" t="n"/>
    </row>
    <row r="2600">
      <c r="A2600" s="16" t="n"/>
      <c r="B2600" s="17" t="n"/>
      <c r="C2600" s="18">
        <f>IF(B2600="","",IFERROR(INDEX('Your items'!$B$6:$B$205,MATCH(B2600,'Your items'!$A$6:$A$205,0)),"Unknown SKU"))</f>
        <v/>
      </c>
      <c r="D2600" s="17" t="n"/>
      <c r="E2600" s="19" t="n"/>
      <c r="F2600" s="20">
        <f>IF(OR(B2600="",E2600=""),"",IF(D2600="Sold",-ABS(E2600),IF(D2600="Adjustment",E2600,ABS(E2600))))</f>
        <v/>
      </c>
      <c r="G2600" s="17" t="n"/>
    </row>
    <row r="2601">
      <c r="A2601" s="16" t="n"/>
      <c r="B2601" s="17" t="n"/>
      <c r="C2601" s="18">
        <f>IF(B2601="","",IFERROR(INDEX('Your items'!$B$6:$B$205,MATCH(B2601,'Your items'!$A$6:$A$205,0)),"Unknown SKU"))</f>
        <v/>
      </c>
      <c r="D2601" s="17" t="n"/>
      <c r="E2601" s="19" t="n"/>
      <c r="F2601" s="20">
        <f>IF(OR(B2601="",E2601=""),"",IF(D2601="Sold",-ABS(E2601),IF(D2601="Adjustment",E2601,ABS(E2601))))</f>
        <v/>
      </c>
      <c r="G2601" s="17" t="n"/>
    </row>
    <row r="2602">
      <c r="A2602" s="16" t="n"/>
      <c r="B2602" s="17" t="n"/>
      <c r="C2602" s="18">
        <f>IF(B2602="","",IFERROR(INDEX('Your items'!$B$6:$B$205,MATCH(B2602,'Your items'!$A$6:$A$205,0)),"Unknown SKU"))</f>
        <v/>
      </c>
      <c r="D2602" s="17" t="n"/>
      <c r="E2602" s="19" t="n"/>
      <c r="F2602" s="20">
        <f>IF(OR(B2602="",E2602=""),"",IF(D2602="Sold",-ABS(E2602),IF(D2602="Adjustment",E2602,ABS(E2602))))</f>
        <v/>
      </c>
      <c r="G2602" s="17" t="n"/>
    </row>
    <row r="2603">
      <c r="A2603" s="16" t="n"/>
      <c r="B2603" s="17" t="n"/>
      <c r="C2603" s="18">
        <f>IF(B2603="","",IFERROR(INDEX('Your items'!$B$6:$B$205,MATCH(B2603,'Your items'!$A$6:$A$205,0)),"Unknown SKU"))</f>
        <v/>
      </c>
      <c r="D2603" s="17" t="n"/>
      <c r="E2603" s="19" t="n"/>
      <c r="F2603" s="20">
        <f>IF(OR(B2603="",E2603=""),"",IF(D2603="Sold",-ABS(E2603),IF(D2603="Adjustment",E2603,ABS(E2603))))</f>
        <v/>
      </c>
      <c r="G2603" s="17" t="n"/>
    </row>
    <row r="2604">
      <c r="A2604" s="16" t="n"/>
      <c r="B2604" s="17" t="n"/>
      <c r="C2604" s="18">
        <f>IF(B2604="","",IFERROR(INDEX('Your items'!$B$6:$B$205,MATCH(B2604,'Your items'!$A$6:$A$205,0)),"Unknown SKU"))</f>
        <v/>
      </c>
      <c r="D2604" s="17" t="n"/>
      <c r="E2604" s="19" t="n"/>
      <c r="F2604" s="20">
        <f>IF(OR(B2604="",E2604=""),"",IF(D2604="Sold",-ABS(E2604),IF(D2604="Adjustment",E2604,ABS(E2604))))</f>
        <v/>
      </c>
      <c r="G2604" s="17" t="n"/>
    </row>
    <row r="2605">
      <c r="A2605" s="16" t="n"/>
      <c r="B2605" s="17" t="n"/>
      <c r="C2605" s="18">
        <f>IF(B2605="","",IFERROR(INDEX('Your items'!$B$6:$B$205,MATCH(B2605,'Your items'!$A$6:$A$205,0)),"Unknown SKU"))</f>
        <v/>
      </c>
      <c r="D2605" s="17" t="n"/>
      <c r="E2605" s="19" t="n"/>
      <c r="F2605" s="20">
        <f>IF(OR(B2605="",E2605=""),"",IF(D2605="Sold",-ABS(E2605),IF(D2605="Adjustment",E2605,ABS(E2605))))</f>
        <v/>
      </c>
      <c r="G2605" s="17" t="n"/>
    </row>
    <row r="2606">
      <c r="A2606" s="16" t="n"/>
      <c r="B2606" s="17" t="n"/>
      <c r="C2606" s="18">
        <f>IF(B2606="","",IFERROR(INDEX('Your items'!$B$6:$B$205,MATCH(B2606,'Your items'!$A$6:$A$205,0)),"Unknown SKU"))</f>
        <v/>
      </c>
      <c r="D2606" s="17" t="n"/>
      <c r="E2606" s="19" t="n"/>
      <c r="F2606" s="20">
        <f>IF(OR(B2606="",E2606=""),"",IF(D2606="Sold",-ABS(E2606),IF(D2606="Adjustment",E2606,ABS(E2606))))</f>
        <v/>
      </c>
      <c r="G2606" s="17" t="n"/>
    </row>
    <row r="2607">
      <c r="A2607" s="16" t="n"/>
      <c r="B2607" s="17" t="n"/>
      <c r="C2607" s="18">
        <f>IF(B2607="","",IFERROR(INDEX('Your items'!$B$6:$B$205,MATCH(B2607,'Your items'!$A$6:$A$205,0)),"Unknown SKU"))</f>
        <v/>
      </c>
      <c r="D2607" s="17" t="n"/>
      <c r="E2607" s="19" t="n"/>
      <c r="F2607" s="20">
        <f>IF(OR(B2607="",E2607=""),"",IF(D2607="Sold",-ABS(E2607),IF(D2607="Adjustment",E2607,ABS(E2607))))</f>
        <v/>
      </c>
      <c r="G2607" s="17" t="n"/>
    </row>
    <row r="2608">
      <c r="A2608" s="16" t="n"/>
      <c r="B2608" s="17" t="n"/>
      <c r="C2608" s="18">
        <f>IF(B2608="","",IFERROR(INDEX('Your items'!$B$6:$B$205,MATCH(B2608,'Your items'!$A$6:$A$205,0)),"Unknown SKU"))</f>
        <v/>
      </c>
      <c r="D2608" s="17" t="n"/>
      <c r="E2608" s="19" t="n"/>
      <c r="F2608" s="20">
        <f>IF(OR(B2608="",E2608=""),"",IF(D2608="Sold",-ABS(E2608),IF(D2608="Adjustment",E2608,ABS(E2608))))</f>
        <v/>
      </c>
      <c r="G2608" s="17" t="n"/>
    </row>
    <row r="2609">
      <c r="A2609" s="16" t="n"/>
      <c r="B2609" s="17" t="n"/>
      <c r="C2609" s="18">
        <f>IF(B2609="","",IFERROR(INDEX('Your items'!$B$6:$B$205,MATCH(B2609,'Your items'!$A$6:$A$205,0)),"Unknown SKU"))</f>
        <v/>
      </c>
      <c r="D2609" s="17" t="n"/>
      <c r="E2609" s="19" t="n"/>
      <c r="F2609" s="20">
        <f>IF(OR(B2609="",E2609=""),"",IF(D2609="Sold",-ABS(E2609),IF(D2609="Adjustment",E2609,ABS(E2609))))</f>
        <v/>
      </c>
      <c r="G2609" s="17" t="n"/>
    </row>
    <row r="2610">
      <c r="A2610" s="16" t="n"/>
      <c r="B2610" s="17" t="n"/>
      <c r="C2610" s="18">
        <f>IF(B2610="","",IFERROR(INDEX('Your items'!$B$6:$B$205,MATCH(B2610,'Your items'!$A$6:$A$205,0)),"Unknown SKU"))</f>
        <v/>
      </c>
      <c r="D2610" s="17" t="n"/>
      <c r="E2610" s="19" t="n"/>
      <c r="F2610" s="20">
        <f>IF(OR(B2610="",E2610=""),"",IF(D2610="Sold",-ABS(E2610),IF(D2610="Adjustment",E2610,ABS(E2610))))</f>
        <v/>
      </c>
      <c r="G2610" s="17" t="n"/>
    </row>
    <row r="2611">
      <c r="A2611" s="16" t="n"/>
      <c r="B2611" s="17" t="n"/>
      <c r="C2611" s="18">
        <f>IF(B2611="","",IFERROR(INDEX('Your items'!$B$6:$B$205,MATCH(B2611,'Your items'!$A$6:$A$205,0)),"Unknown SKU"))</f>
        <v/>
      </c>
      <c r="D2611" s="17" t="n"/>
      <c r="E2611" s="19" t="n"/>
      <c r="F2611" s="20">
        <f>IF(OR(B2611="",E2611=""),"",IF(D2611="Sold",-ABS(E2611),IF(D2611="Adjustment",E2611,ABS(E2611))))</f>
        <v/>
      </c>
      <c r="G2611" s="17" t="n"/>
    </row>
    <row r="2612">
      <c r="A2612" s="16" t="n"/>
      <c r="B2612" s="17" t="n"/>
      <c r="C2612" s="18">
        <f>IF(B2612="","",IFERROR(INDEX('Your items'!$B$6:$B$205,MATCH(B2612,'Your items'!$A$6:$A$205,0)),"Unknown SKU"))</f>
        <v/>
      </c>
      <c r="D2612" s="17" t="n"/>
      <c r="E2612" s="19" t="n"/>
      <c r="F2612" s="20">
        <f>IF(OR(B2612="",E2612=""),"",IF(D2612="Sold",-ABS(E2612),IF(D2612="Adjustment",E2612,ABS(E2612))))</f>
        <v/>
      </c>
      <c r="G2612" s="17" t="n"/>
    </row>
    <row r="2613">
      <c r="A2613" s="16" t="n"/>
      <c r="B2613" s="17" t="n"/>
      <c r="C2613" s="18">
        <f>IF(B2613="","",IFERROR(INDEX('Your items'!$B$6:$B$205,MATCH(B2613,'Your items'!$A$6:$A$205,0)),"Unknown SKU"))</f>
        <v/>
      </c>
      <c r="D2613" s="17" t="n"/>
      <c r="E2613" s="19" t="n"/>
      <c r="F2613" s="20">
        <f>IF(OR(B2613="",E2613=""),"",IF(D2613="Sold",-ABS(E2613),IF(D2613="Adjustment",E2613,ABS(E2613))))</f>
        <v/>
      </c>
      <c r="G2613" s="17" t="n"/>
    </row>
    <row r="2614">
      <c r="A2614" s="16" t="n"/>
      <c r="B2614" s="17" t="n"/>
      <c r="C2614" s="18">
        <f>IF(B2614="","",IFERROR(INDEX('Your items'!$B$6:$B$205,MATCH(B2614,'Your items'!$A$6:$A$205,0)),"Unknown SKU"))</f>
        <v/>
      </c>
      <c r="D2614" s="17" t="n"/>
      <c r="E2614" s="19" t="n"/>
      <c r="F2614" s="20">
        <f>IF(OR(B2614="",E2614=""),"",IF(D2614="Sold",-ABS(E2614),IF(D2614="Adjustment",E2614,ABS(E2614))))</f>
        <v/>
      </c>
      <c r="G2614" s="17" t="n"/>
    </row>
    <row r="2615">
      <c r="A2615" s="16" t="n"/>
      <c r="B2615" s="17" t="n"/>
      <c r="C2615" s="18">
        <f>IF(B2615="","",IFERROR(INDEX('Your items'!$B$6:$B$205,MATCH(B2615,'Your items'!$A$6:$A$205,0)),"Unknown SKU"))</f>
        <v/>
      </c>
      <c r="D2615" s="17" t="n"/>
      <c r="E2615" s="19" t="n"/>
      <c r="F2615" s="20">
        <f>IF(OR(B2615="",E2615=""),"",IF(D2615="Sold",-ABS(E2615),IF(D2615="Adjustment",E2615,ABS(E2615))))</f>
        <v/>
      </c>
      <c r="G2615" s="17" t="n"/>
    </row>
    <row r="2616">
      <c r="A2616" s="16" t="n"/>
      <c r="B2616" s="17" t="n"/>
      <c r="C2616" s="18">
        <f>IF(B2616="","",IFERROR(INDEX('Your items'!$B$6:$B$205,MATCH(B2616,'Your items'!$A$6:$A$205,0)),"Unknown SKU"))</f>
        <v/>
      </c>
      <c r="D2616" s="17" t="n"/>
      <c r="E2616" s="19" t="n"/>
      <c r="F2616" s="20">
        <f>IF(OR(B2616="",E2616=""),"",IF(D2616="Sold",-ABS(E2616),IF(D2616="Adjustment",E2616,ABS(E2616))))</f>
        <v/>
      </c>
      <c r="G2616" s="17" t="n"/>
    </row>
    <row r="2617">
      <c r="A2617" s="16" t="n"/>
      <c r="B2617" s="17" t="n"/>
      <c r="C2617" s="18">
        <f>IF(B2617="","",IFERROR(INDEX('Your items'!$B$6:$B$205,MATCH(B2617,'Your items'!$A$6:$A$205,0)),"Unknown SKU"))</f>
        <v/>
      </c>
      <c r="D2617" s="17" t="n"/>
      <c r="E2617" s="19" t="n"/>
      <c r="F2617" s="20">
        <f>IF(OR(B2617="",E2617=""),"",IF(D2617="Sold",-ABS(E2617),IF(D2617="Adjustment",E2617,ABS(E2617))))</f>
        <v/>
      </c>
      <c r="G2617" s="17" t="n"/>
    </row>
    <row r="2618">
      <c r="A2618" s="16" t="n"/>
      <c r="B2618" s="17" t="n"/>
      <c r="C2618" s="18">
        <f>IF(B2618="","",IFERROR(INDEX('Your items'!$B$6:$B$205,MATCH(B2618,'Your items'!$A$6:$A$205,0)),"Unknown SKU"))</f>
        <v/>
      </c>
      <c r="D2618" s="17" t="n"/>
      <c r="E2618" s="19" t="n"/>
      <c r="F2618" s="20">
        <f>IF(OR(B2618="",E2618=""),"",IF(D2618="Sold",-ABS(E2618),IF(D2618="Adjustment",E2618,ABS(E2618))))</f>
        <v/>
      </c>
      <c r="G2618" s="17" t="n"/>
    </row>
    <row r="2619">
      <c r="A2619" s="16" t="n"/>
      <c r="B2619" s="17" t="n"/>
      <c r="C2619" s="18">
        <f>IF(B2619="","",IFERROR(INDEX('Your items'!$B$6:$B$205,MATCH(B2619,'Your items'!$A$6:$A$205,0)),"Unknown SKU"))</f>
        <v/>
      </c>
      <c r="D2619" s="17" t="n"/>
      <c r="E2619" s="19" t="n"/>
      <c r="F2619" s="20">
        <f>IF(OR(B2619="",E2619=""),"",IF(D2619="Sold",-ABS(E2619),IF(D2619="Adjustment",E2619,ABS(E2619))))</f>
        <v/>
      </c>
      <c r="G2619" s="17" t="n"/>
    </row>
    <row r="2620">
      <c r="A2620" s="16" t="n"/>
      <c r="B2620" s="17" t="n"/>
      <c r="C2620" s="18">
        <f>IF(B2620="","",IFERROR(INDEX('Your items'!$B$6:$B$205,MATCH(B2620,'Your items'!$A$6:$A$205,0)),"Unknown SKU"))</f>
        <v/>
      </c>
      <c r="D2620" s="17" t="n"/>
      <c r="E2620" s="19" t="n"/>
      <c r="F2620" s="20">
        <f>IF(OR(B2620="",E2620=""),"",IF(D2620="Sold",-ABS(E2620),IF(D2620="Adjustment",E2620,ABS(E2620))))</f>
        <v/>
      </c>
      <c r="G2620" s="17" t="n"/>
    </row>
    <row r="2621">
      <c r="A2621" s="16" t="n"/>
      <c r="B2621" s="17" t="n"/>
      <c r="C2621" s="18">
        <f>IF(B2621="","",IFERROR(INDEX('Your items'!$B$6:$B$205,MATCH(B2621,'Your items'!$A$6:$A$205,0)),"Unknown SKU"))</f>
        <v/>
      </c>
      <c r="D2621" s="17" t="n"/>
      <c r="E2621" s="19" t="n"/>
      <c r="F2621" s="20">
        <f>IF(OR(B2621="",E2621=""),"",IF(D2621="Sold",-ABS(E2621),IF(D2621="Adjustment",E2621,ABS(E2621))))</f>
        <v/>
      </c>
      <c r="G2621" s="17" t="n"/>
    </row>
    <row r="2622">
      <c r="A2622" s="16" t="n"/>
      <c r="B2622" s="17" t="n"/>
      <c r="C2622" s="18">
        <f>IF(B2622="","",IFERROR(INDEX('Your items'!$B$6:$B$205,MATCH(B2622,'Your items'!$A$6:$A$205,0)),"Unknown SKU"))</f>
        <v/>
      </c>
      <c r="D2622" s="17" t="n"/>
      <c r="E2622" s="19" t="n"/>
      <c r="F2622" s="20">
        <f>IF(OR(B2622="",E2622=""),"",IF(D2622="Sold",-ABS(E2622),IF(D2622="Adjustment",E2622,ABS(E2622))))</f>
        <v/>
      </c>
      <c r="G2622" s="17" t="n"/>
    </row>
    <row r="2623">
      <c r="A2623" s="16" t="n"/>
      <c r="B2623" s="17" t="n"/>
      <c r="C2623" s="18">
        <f>IF(B2623="","",IFERROR(INDEX('Your items'!$B$6:$B$205,MATCH(B2623,'Your items'!$A$6:$A$205,0)),"Unknown SKU"))</f>
        <v/>
      </c>
      <c r="D2623" s="17" t="n"/>
      <c r="E2623" s="19" t="n"/>
      <c r="F2623" s="20">
        <f>IF(OR(B2623="",E2623=""),"",IF(D2623="Sold",-ABS(E2623),IF(D2623="Adjustment",E2623,ABS(E2623))))</f>
        <v/>
      </c>
      <c r="G2623" s="17" t="n"/>
    </row>
    <row r="2624">
      <c r="A2624" s="16" t="n"/>
      <c r="B2624" s="17" t="n"/>
      <c r="C2624" s="18">
        <f>IF(B2624="","",IFERROR(INDEX('Your items'!$B$6:$B$205,MATCH(B2624,'Your items'!$A$6:$A$205,0)),"Unknown SKU"))</f>
        <v/>
      </c>
      <c r="D2624" s="17" t="n"/>
      <c r="E2624" s="19" t="n"/>
      <c r="F2624" s="20">
        <f>IF(OR(B2624="",E2624=""),"",IF(D2624="Sold",-ABS(E2624),IF(D2624="Adjustment",E2624,ABS(E2624))))</f>
        <v/>
      </c>
      <c r="G2624" s="17" t="n"/>
    </row>
    <row r="2625">
      <c r="A2625" s="16" t="n"/>
      <c r="B2625" s="17" t="n"/>
      <c r="C2625" s="18">
        <f>IF(B2625="","",IFERROR(INDEX('Your items'!$B$6:$B$205,MATCH(B2625,'Your items'!$A$6:$A$205,0)),"Unknown SKU"))</f>
        <v/>
      </c>
      <c r="D2625" s="17" t="n"/>
      <c r="E2625" s="19" t="n"/>
      <c r="F2625" s="20">
        <f>IF(OR(B2625="",E2625=""),"",IF(D2625="Sold",-ABS(E2625),IF(D2625="Adjustment",E2625,ABS(E2625))))</f>
        <v/>
      </c>
      <c r="G2625" s="17" t="n"/>
    </row>
    <row r="2626">
      <c r="A2626" s="16" t="n"/>
      <c r="B2626" s="17" t="n"/>
      <c r="C2626" s="18">
        <f>IF(B2626="","",IFERROR(INDEX('Your items'!$B$6:$B$205,MATCH(B2626,'Your items'!$A$6:$A$205,0)),"Unknown SKU"))</f>
        <v/>
      </c>
      <c r="D2626" s="17" t="n"/>
      <c r="E2626" s="19" t="n"/>
      <c r="F2626" s="20">
        <f>IF(OR(B2626="",E2626=""),"",IF(D2626="Sold",-ABS(E2626),IF(D2626="Adjustment",E2626,ABS(E2626))))</f>
        <v/>
      </c>
      <c r="G2626" s="17" t="n"/>
    </row>
    <row r="2627">
      <c r="A2627" s="16" t="n"/>
      <c r="B2627" s="17" t="n"/>
      <c r="C2627" s="18">
        <f>IF(B2627="","",IFERROR(INDEX('Your items'!$B$6:$B$205,MATCH(B2627,'Your items'!$A$6:$A$205,0)),"Unknown SKU"))</f>
        <v/>
      </c>
      <c r="D2627" s="17" t="n"/>
      <c r="E2627" s="19" t="n"/>
      <c r="F2627" s="20">
        <f>IF(OR(B2627="",E2627=""),"",IF(D2627="Sold",-ABS(E2627),IF(D2627="Adjustment",E2627,ABS(E2627))))</f>
        <v/>
      </c>
      <c r="G2627" s="17" t="n"/>
    </row>
    <row r="2628">
      <c r="A2628" s="16" t="n"/>
      <c r="B2628" s="17" t="n"/>
      <c r="C2628" s="18">
        <f>IF(B2628="","",IFERROR(INDEX('Your items'!$B$6:$B$205,MATCH(B2628,'Your items'!$A$6:$A$205,0)),"Unknown SKU"))</f>
        <v/>
      </c>
      <c r="D2628" s="17" t="n"/>
      <c r="E2628" s="19" t="n"/>
      <c r="F2628" s="20">
        <f>IF(OR(B2628="",E2628=""),"",IF(D2628="Sold",-ABS(E2628),IF(D2628="Adjustment",E2628,ABS(E2628))))</f>
        <v/>
      </c>
      <c r="G2628" s="17" t="n"/>
    </row>
    <row r="2629">
      <c r="A2629" s="16" t="n"/>
      <c r="B2629" s="17" t="n"/>
      <c r="C2629" s="18">
        <f>IF(B2629="","",IFERROR(INDEX('Your items'!$B$6:$B$205,MATCH(B2629,'Your items'!$A$6:$A$205,0)),"Unknown SKU"))</f>
        <v/>
      </c>
      <c r="D2629" s="17" t="n"/>
      <c r="E2629" s="19" t="n"/>
      <c r="F2629" s="20">
        <f>IF(OR(B2629="",E2629=""),"",IF(D2629="Sold",-ABS(E2629),IF(D2629="Adjustment",E2629,ABS(E2629))))</f>
        <v/>
      </c>
      <c r="G2629" s="17" t="n"/>
    </row>
    <row r="2630">
      <c r="A2630" s="16" t="n"/>
      <c r="B2630" s="17" t="n"/>
      <c r="C2630" s="18">
        <f>IF(B2630="","",IFERROR(INDEX('Your items'!$B$6:$B$205,MATCH(B2630,'Your items'!$A$6:$A$205,0)),"Unknown SKU"))</f>
        <v/>
      </c>
      <c r="D2630" s="17" t="n"/>
      <c r="E2630" s="19" t="n"/>
      <c r="F2630" s="20">
        <f>IF(OR(B2630="",E2630=""),"",IF(D2630="Sold",-ABS(E2630),IF(D2630="Adjustment",E2630,ABS(E2630))))</f>
        <v/>
      </c>
      <c r="G2630" s="17" t="n"/>
    </row>
    <row r="2631">
      <c r="A2631" s="16" t="n"/>
      <c r="B2631" s="17" t="n"/>
      <c r="C2631" s="18">
        <f>IF(B2631="","",IFERROR(INDEX('Your items'!$B$6:$B$205,MATCH(B2631,'Your items'!$A$6:$A$205,0)),"Unknown SKU"))</f>
        <v/>
      </c>
      <c r="D2631" s="17" t="n"/>
      <c r="E2631" s="19" t="n"/>
      <c r="F2631" s="20">
        <f>IF(OR(B2631="",E2631=""),"",IF(D2631="Sold",-ABS(E2631),IF(D2631="Adjustment",E2631,ABS(E2631))))</f>
        <v/>
      </c>
      <c r="G2631" s="17" t="n"/>
    </row>
    <row r="2632">
      <c r="A2632" s="16" t="n"/>
      <c r="B2632" s="17" t="n"/>
      <c r="C2632" s="18">
        <f>IF(B2632="","",IFERROR(INDEX('Your items'!$B$6:$B$205,MATCH(B2632,'Your items'!$A$6:$A$205,0)),"Unknown SKU"))</f>
        <v/>
      </c>
      <c r="D2632" s="17" t="n"/>
      <c r="E2632" s="19" t="n"/>
      <c r="F2632" s="20">
        <f>IF(OR(B2632="",E2632=""),"",IF(D2632="Sold",-ABS(E2632),IF(D2632="Adjustment",E2632,ABS(E2632))))</f>
        <v/>
      </c>
      <c r="G2632" s="17" t="n"/>
    </row>
    <row r="2633">
      <c r="A2633" s="16" t="n"/>
      <c r="B2633" s="17" t="n"/>
      <c r="C2633" s="18">
        <f>IF(B2633="","",IFERROR(INDEX('Your items'!$B$6:$B$205,MATCH(B2633,'Your items'!$A$6:$A$205,0)),"Unknown SKU"))</f>
        <v/>
      </c>
      <c r="D2633" s="17" t="n"/>
      <c r="E2633" s="19" t="n"/>
      <c r="F2633" s="20">
        <f>IF(OR(B2633="",E2633=""),"",IF(D2633="Sold",-ABS(E2633),IF(D2633="Adjustment",E2633,ABS(E2633))))</f>
        <v/>
      </c>
      <c r="G2633" s="17" t="n"/>
    </row>
    <row r="2634">
      <c r="A2634" s="16" t="n"/>
      <c r="B2634" s="17" t="n"/>
      <c r="C2634" s="18">
        <f>IF(B2634="","",IFERROR(INDEX('Your items'!$B$6:$B$205,MATCH(B2634,'Your items'!$A$6:$A$205,0)),"Unknown SKU"))</f>
        <v/>
      </c>
      <c r="D2634" s="17" t="n"/>
      <c r="E2634" s="19" t="n"/>
      <c r="F2634" s="20">
        <f>IF(OR(B2634="",E2634=""),"",IF(D2634="Sold",-ABS(E2634),IF(D2634="Adjustment",E2634,ABS(E2634))))</f>
        <v/>
      </c>
      <c r="G2634" s="17" t="n"/>
    </row>
    <row r="2635">
      <c r="A2635" s="16" t="n"/>
      <c r="B2635" s="17" t="n"/>
      <c r="C2635" s="18">
        <f>IF(B2635="","",IFERROR(INDEX('Your items'!$B$6:$B$205,MATCH(B2635,'Your items'!$A$6:$A$205,0)),"Unknown SKU"))</f>
        <v/>
      </c>
      <c r="D2635" s="17" t="n"/>
      <c r="E2635" s="19" t="n"/>
      <c r="F2635" s="20">
        <f>IF(OR(B2635="",E2635=""),"",IF(D2635="Sold",-ABS(E2635),IF(D2635="Adjustment",E2635,ABS(E2635))))</f>
        <v/>
      </c>
      <c r="G2635" s="17" t="n"/>
    </row>
    <row r="2636">
      <c r="A2636" s="16" t="n"/>
      <c r="B2636" s="17" t="n"/>
      <c r="C2636" s="18">
        <f>IF(B2636="","",IFERROR(INDEX('Your items'!$B$6:$B$205,MATCH(B2636,'Your items'!$A$6:$A$205,0)),"Unknown SKU"))</f>
        <v/>
      </c>
      <c r="D2636" s="17" t="n"/>
      <c r="E2636" s="19" t="n"/>
      <c r="F2636" s="20">
        <f>IF(OR(B2636="",E2636=""),"",IF(D2636="Sold",-ABS(E2636),IF(D2636="Adjustment",E2636,ABS(E2636))))</f>
        <v/>
      </c>
      <c r="G2636" s="17" t="n"/>
    </row>
    <row r="2637">
      <c r="A2637" s="16" t="n"/>
      <c r="B2637" s="17" t="n"/>
      <c r="C2637" s="18">
        <f>IF(B2637="","",IFERROR(INDEX('Your items'!$B$6:$B$205,MATCH(B2637,'Your items'!$A$6:$A$205,0)),"Unknown SKU"))</f>
        <v/>
      </c>
      <c r="D2637" s="17" t="n"/>
      <c r="E2637" s="19" t="n"/>
      <c r="F2637" s="20">
        <f>IF(OR(B2637="",E2637=""),"",IF(D2637="Sold",-ABS(E2637),IF(D2637="Adjustment",E2637,ABS(E2637))))</f>
        <v/>
      </c>
      <c r="G2637" s="17" t="n"/>
    </row>
    <row r="2638">
      <c r="A2638" s="16" t="n"/>
      <c r="B2638" s="17" t="n"/>
      <c r="C2638" s="18">
        <f>IF(B2638="","",IFERROR(INDEX('Your items'!$B$6:$B$205,MATCH(B2638,'Your items'!$A$6:$A$205,0)),"Unknown SKU"))</f>
        <v/>
      </c>
      <c r="D2638" s="17" t="n"/>
      <c r="E2638" s="19" t="n"/>
      <c r="F2638" s="20">
        <f>IF(OR(B2638="",E2638=""),"",IF(D2638="Sold",-ABS(E2638),IF(D2638="Adjustment",E2638,ABS(E2638))))</f>
        <v/>
      </c>
      <c r="G2638" s="17" t="n"/>
    </row>
    <row r="2639">
      <c r="A2639" s="16" t="n"/>
      <c r="B2639" s="17" t="n"/>
      <c r="C2639" s="18">
        <f>IF(B2639="","",IFERROR(INDEX('Your items'!$B$6:$B$205,MATCH(B2639,'Your items'!$A$6:$A$205,0)),"Unknown SKU"))</f>
        <v/>
      </c>
      <c r="D2639" s="17" t="n"/>
      <c r="E2639" s="19" t="n"/>
      <c r="F2639" s="20">
        <f>IF(OR(B2639="",E2639=""),"",IF(D2639="Sold",-ABS(E2639),IF(D2639="Adjustment",E2639,ABS(E2639))))</f>
        <v/>
      </c>
      <c r="G2639" s="17" t="n"/>
    </row>
    <row r="2640">
      <c r="A2640" s="16" t="n"/>
      <c r="B2640" s="17" t="n"/>
      <c r="C2640" s="18">
        <f>IF(B2640="","",IFERROR(INDEX('Your items'!$B$6:$B$205,MATCH(B2640,'Your items'!$A$6:$A$205,0)),"Unknown SKU"))</f>
        <v/>
      </c>
      <c r="D2640" s="17" t="n"/>
      <c r="E2640" s="19" t="n"/>
      <c r="F2640" s="20">
        <f>IF(OR(B2640="",E2640=""),"",IF(D2640="Sold",-ABS(E2640),IF(D2640="Adjustment",E2640,ABS(E2640))))</f>
        <v/>
      </c>
      <c r="G2640" s="17" t="n"/>
    </row>
    <row r="2641">
      <c r="A2641" s="16" t="n"/>
      <c r="B2641" s="17" t="n"/>
      <c r="C2641" s="18">
        <f>IF(B2641="","",IFERROR(INDEX('Your items'!$B$6:$B$205,MATCH(B2641,'Your items'!$A$6:$A$205,0)),"Unknown SKU"))</f>
        <v/>
      </c>
      <c r="D2641" s="17" t="n"/>
      <c r="E2641" s="19" t="n"/>
      <c r="F2641" s="20">
        <f>IF(OR(B2641="",E2641=""),"",IF(D2641="Sold",-ABS(E2641),IF(D2641="Adjustment",E2641,ABS(E2641))))</f>
        <v/>
      </c>
      <c r="G2641" s="17" t="n"/>
    </row>
    <row r="2642">
      <c r="A2642" s="16" t="n"/>
      <c r="B2642" s="17" t="n"/>
      <c r="C2642" s="18">
        <f>IF(B2642="","",IFERROR(INDEX('Your items'!$B$6:$B$205,MATCH(B2642,'Your items'!$A$6:$A$205,0)),"Unknown SKU"))</f>
        <v/>
      </c>
      <c r="D2642" s="17" t="n"/>
      <c r="E2642" s="19" t="n"/>
      <c r="F2642" s="20">
        <f>IF(OR(B2642="",E2642=""),"",IF(D2642="Sold",-ABS(E2642),IF(D2642="Adjustment",E2642,ABS(E2642))))</f>
        <v/>
      </c>
      <c r="G2642" s="17" t="n"/>
    </row>
    <row r="2643">
      <c r="A2643" s="16" t="n"/>
      <c r="B2643" s="17" t="n"/>
      <c r="C2643" s="18">
        <f>IF(B2643="","",IFERROR(INDEX('Your items'!$B$6:$B$205,MATCH(B2643,'Your items'!$A$6:$A$205,0)),"Unknown SKU"))</f>
        <v/>
      </c>
      <c r="D2643" s="17" t="n"/>
      <c r="E2643" s="19" t="n"/>
      <c r="F2643" s="20">
        <f>IF(OR(B2643="",E2643=""),"",IF(D2643="Sold",-ABS(E2643),IF(D2643="Adjustment",E2643,ABS(E2643))))</f>
        <v/>
      </c>
      <c r="G2643" s="17" t="n"/>
    </row>
    <row r="2644">
      <c r="A2644" s="16" t="n"/>
      <c r="B2644" s="17" t="n"/>
      <c r="C2644" s="18">
        <f>IF(B2644="","",IFERROR(INDEX('Your items'!$B$6:$B$205,MATCH(B2644,'Your items'!$A$6:$A$205,0)),"Unknown SKU"))</f>
        <v/>
      </c>
      <c r="D2644" s="17" t="n"/>
      <c r="E2644" s="19" t="n"/>
      <c r="F2644" s="20">
        <f>IF(OR(B2644="",E2644=""),"",IF(D2644="Sold",-ABS(E2644),IF(D2644="Adjustment",E2644,ABS(E2644))))</f>
        <v/>
      </c>
      <c r="G2644" s="17" t="n"/>
    </row>
    <row r="2645">
      <c r="A2645" s="16" t="n"/>
      <c r="B2645" s="17" t="n"/>
      <c r="C2645" s="18">
        <f>IF(B2645="","",IFERROR(INDEX('Your items'!$B$6:$B$205,MATCH(B2645,'Your items'!$A$6:$A$205,0)),"Unknown SKU"))</f>
        <v/>
      </c>
      <c r="D2645" s="17" t="n"/>
      <c r="E2645" s="19" t="n"/>
      <c r="F2645" s="20">
        <f>IF(OR(B2645="",E2645=""),"",IF(D2645="Sold",-ABS(E2645),IF(D2645="Adjustment",E2645,ABS(E2645))))</f>
        <v/>
      </c>
      <c r="G2645" s="17" t="n"/>
    </row>
    <row r="2646">
      <c r="A2646" s="16" t="n"/>
      <c r="B2646" s="17" t="n"/>
      <c r="C2646" s="18">
        <f>IF(B2646="","",IFERROR(INDEX('Your items'!$B$6:$B$205,MATCH(B2646,'Your items'!$A$6:$A$205,0)),"Unknown SKU"))</f>
        <v/>
      </c>
      <c r="D2646" s="17" t="n"/>
      <c r="E2646" s="19" t="n"/>
      <c r="F2646" s="20">
        <f>IF(OR(B2646="",E2646=""),"",IF(D2646="Sold",-ABS(E2646),IF(D2646="Adjustment",E2646,ABS(E2646))))</f>
        <v/>
      </c>
      <c r="G2646" s="17" t="n"/>
    </row>
    <row r="2647">
      <c r="A2647" s="16" t="n"/>
      <c r="B2647" s="17" t="n"/>
      <c r="C2647" s="18">
        <f>IF(B2647="","",IFERROR(INDEX('Your items'!$B$6:$B$205,MATCH(B2647,'Your items'!$A$6:$A$205,0)),"Unknown SKU"))</f>
        <v/>
      </c>
      <c r="D2647" s="17" t="n"/>
      <c r="E2647" s="19" t="n"/>
      <c r="F2647" s="20">
        <f>IF(OR(B2647="",E2647=""),"",IF(D2647="Sold",-ABS(E2647),IF(D2647="Adjustment",E2647,ABS(E2647))))</f>
        <v/>
      </c>
      <c r="G2647" s="17" t="n"/>
    </row>
    <row r="2648">
      <c r="A2648" s="16" t="n"/>
      <c r="B2648" s="17" t="n"/>
      <c r="C2648" s="18">
        <f>IF(B2648="","",IFERROR(INDEX('Your items'!$B$6:$B$205,MATCH(B2648,'Your items'!$A$6:$A$205,0)),"Unknown SKU"))</f>
        <v/>
      </c>
      <c r="D2648" s="17" t="n"/>
      <c r="E2648" s="19" t="n"/>
      <c r="F2648" s="20">
        <f>IF(OR(B2648="",E2648=""),"",IF(D2648="Sold",-ABS(E2648),IF(D2648="Adjustment",E2648,ABS(E2648))))</f>
        <v/>
      </c>
      <c r="G2648" s="17" t="n"/>
    </row>
    <row r="2649">
      <c r="A2649" s="16" t="n"/>
      <c r="B2649" s="17" t="n"/>
      <c r="C2649" s="18">
        <f>IF(B2649="","",IFERROR(INDEX('Your items'!$B$6:$B$205,MATCH(B2649,'Your items'!$A$6:$A$205,0)),"Unknown SKU"))</f>
        <v/>
      </c>
      <c r="D2649" s="17" t="n"/>
      <c r="E2649" s="19" t="n"/>
      <c r="F2649" s="20">
        <f>IF(OR(B2649="",E2649=""),"",IF(D2649="Sold",-ABS(E2649),IF(D2649="Adjustment",E2649,ABS(E2649))))</f>
        <v/>
      </c>
      <c r="G2649" s="17" t="n"/>
    </row>
    <row r="2650">
      <c r="A2650" s="16" t="n"/>
      <c r="B2650" s="17" t="n"/>
      <c r="C2650" s="18">
        <f>IF(B2650="","",IFERROR(INDEX('Your items'!$B$6:$B$205,MATCH(B2650,'Your items'!$A$6:$A$205,0)),"Unknown SKU"))</f>
        <v/>
      </c>
      <c r="D2650" s="17" t="n"/>
      <c r="E2650" s="19" t="n"/>
      <c r="F2650" s="20">
        <f>IF(OR(B2650="",E2650=""),"",IF(D2650="Sold",-ABS(E2650),IF(D2650="Adjustment",E2650,ABS(E2650))))</f>
        <v/>
      </c>
      <c r="G2650" s="17" t="n"/>
    </row>
    <row r="2651">
      <c r="A2651" s="16" t="n"/>
      <c r="B2651" s="17" t="n"/>
      <c r="C2651" s="18">
        <f>IF(B2651="","",IFERROR(INDEX('Your items'!$B$6:$B$205,MATCH(B2651,'Your items'!$A$6:$A$205,0)),"Unknown SKU"))</f>
        <v/>
      </c>
      <c r="D2651" s="17" t="n"/>
      <c r="E2651" s="19" t="n"/>
      <c r="F2651" s="20">
        <f>IF(OR(B2651="",E2651=""),"",IF(D2651="Sold",-ABS(E2651),IF(D2651="Adjustment",E2651,ABS(E2651))))</f>
        <v/>
      </c>
      <c r="G2651" s="17" t="n"/>
    </row>
    <row r="2652">
      <c r="A2652" s="16" t="n"/>
      <c r="B2652" s="17" t="n"/>
      <c r="C2652" s="18">
        <f>IF(B2652="","",IFERROR(INDEX('Your items'!$B$6:$B$205,MATCH(B2652,'Your items'!$A$6:$A$205,0)),"Unknown SKU"))</f>
        <v/>
      </c>
      <c r="D2652" s="17" t="n"/>
      <c r="E2652" s="19" t="n"/>
      <c r="F2652" s="20">
        <f>IF(OR(B2652="",E2652=""),"",IF(D2652="Sold",-ABS(E2652),IF(D2652="Adjustment",E2652,ABS(E2652))))</f>
        <v/>
      </c>
      <c r="G2652" s="17" t="n"/>
    </row>
    <row r="2653">
      <c r="A2653" s="16" t="n"/>
      <c r="B2653" s="17" t="n"/>
      <c r="C2653" s="18">
        <f>IF(B2653="","",IFERROR(INDEX('Your items'!$B$6:$B$205,MATCH(B2653,'Your items'!$A$6:$A$205,0)),"Unknown SKU"))</f>
        <v/>
      </c>
      <c r="D2653" s="17" t="n"/>
      <c r="E2653" s="19" t="n"/>
      <c r="F2653" s="20">
        <f>IF(OR(B2653="",E2653=""),"",IF(D2653="Sold",-ABS(E2653),IF(D2653="Adjustment",E2653,ABS(E2653))))</f>
        <v/>
      </c>
      <c r="G2653" s="17" t="n"/>
    </row>
    <row r="2654">
      <c r="A2654" s="16" t="n"/>
      <c r="B2654" s="17" t="n"/>
      <c r="C2654" s="18">
        <f>IF(B2654="","",IFERROR(INDEX('Your items'!$B$6:$B$205,MATCH(B2654,'Your items'!$A$6:$A$205,0)),"Unknown SKU"))</f>
        <v/>
      </c>
      <c r="D2654" s="17" t="n"/>
      <c r="E2654" s="19" t="n"/>
      <c r="F2654" s="20">
        <f>IF(OR(B2654="",E2654=""),"",IF(D2654="Sold",-ABS(E2654),IF(D2654="Adjustment",E2654,ABS(E2654))))</f>
        <v/>
      </c>
      <c r="G2654" s="17" t="n"/>
    </row>
    <row r="2655">
      <c r="A2655" s="16" t="n"/>
      <c r="B2655" s="17" t="n"/>
      <c r="C2655" s="18">
        <f>IF(B2655="","",IFERROR(INDEX('Your items'!$B$6:$B$205,MATCH(B2655,'Your items'!$A$6:$A$205,0)),"Unknown SKU"))</f>
        <v/>
      </c>
      <c r="D2655" s="17" t="n"/>
      <c r="E2655" s="19" t="n"/>
      <c r="F2655" s="20">
        <f>IF(OR(B2655="",E2655=""),"",IF(D2655="Sold",-ABS(E2655),IF(D2655="Adjustment",E2655,ABS(E2655))))</f>
        <v/>
      </c>
      <c r="G2655" s="17" t="n"/>
    </row>
    <row r="2656">
      <c r="A2656" s="16" t="n"/>
      <c r="B2656" s="17" t="n"/>
      <c r="C2656" s="18">
        <f>IF(B2656="","",IFERROR(INDEX('Your items'!$B$6:$B$205,MATCH(B2656,'Your items'!$A$6:$A$205,0)),"Unknown SKU"))</f>
        <v/>
      </c>
      <c r="D2656" s="17" t="n"/>
      <c r="E2656" s="19" t="n"/>
      <c r="F2656" s="20">
        <f>IF(OR(B2656="",E2656=""),"",IF(D2656="Sold",-ABS(E2656),IF(D2656="Adjustment",E2656,ABS(E2656))))</f>
        <v/>
      </c>
      <c r="G2656" s="17" t="n"/>
    </row>
    <row r="2657">
      <c r="A2657" s="16" t="n"/>
      <c r="B2657" s="17" t="n"/>
      <c r="C2657" s="18">
        <f>IF(B2657="","",IFERROR(INDEX('Your items'!$B$6:$B$205,MATCH(B2657,'Your items'!$A$6:$A$205,0)),"Unknown SKU"))</f>
        <v/>
      </c>
      <c r="D2657" s="17" t="n"/>
      <c r="E2657" s="19" t="n"/>
      <c r="F2657" s="20">
        <f>IF(OR(B2657="",E2657=""),"",IF(D2657="Sold",-ABS(E2657),IF(D2657="Adjustment",E2657,ABS(E2657))))</f>
        <v/>
      </c>
      <c r="G2657" s="17" t="n"/>
    </row>
    <row r="2658">
      <c r="A2658" s="16" t="n"/>
      <c r="B2658" s="17" t="n"/>
      <c r="C2658" s="18">
        <f>IF(B2658="","",IFERROR(INDEX('Your items'!$B$6:$B$205,MATCH(B2658,'Your items'!$A$6:$A$205,0)),"Unknown SKU"))</f>
        <v/>
      </c>
      <c r="D2658" s="17" t="n"/>
      <c r="E2658" s="19" t="n"/>
      <c r="F2658" s="20">
        <f>IF(OR(B2658="",E2658=""),"",IF(D2658="Sold",-ABS(E2658),IF(D2658="Adjustment",E2658,ABS(E2658))))</f>
        <v/>
      </c>
      <c r="G2658" s="17" t="n"/>
    </row>
    <row r="2659">
      <c r="A2659" s="16" t="n"/>
      <c r="B2659" s="17" t="n"/>
      <c r="C2659" s="18">
        <f>IF(B2659="","",IFERROR(INDEX('Your items'!$B$6:$B$205,MATCH(B2659,'Your items'!$A$6:$A$205,0)),"Unknown SKU"))</f>
        <v/>
      </c>
      <c r="D2659" s="17" t="n"/>
      <c r="E2659" s="19" t="n"/>
      <c r="F2659" s="20">
        <f>IF(OR(B2659="",E2659=""),"",IF(D2659="Sold",-ABS(E2659),IF(D2659="Adjustment",E2659,ABS(E2659))))</f>
        <v/>
      </c>
      <c r="G2659" s="17" t="n"/>
    </row>
    <row r="2660">
      <c r="A2660" s="16" t="n"/>
      <c r="B2660" s="17" t="n"/>
      <c r="C2660" s="18">
        <f>IF(B2660="","",IFERROR(INDEX('Your items'!$B$6:$B$205,MATCH(B2660,'Your items'!$A$6:$A$205,0)),"Unknown SKU"))</f>
        <v/>
      </c>
      <c r="D2660" s="17" t="n"/>
      <c r="E2660" s="19" t="n"/>
      <c r="F2660" s="20">
        <f>IF(OR(B2660="",E2660=""),"",IF(D2660="Sold",-ABS(E2660),IF(D2660="Adjustment",E2660,ABS(E2660))))</f>
        <v/>
      </c>
      <c r="G2660" s="17" t="n"/>
    </row>
    <row r="2661">
      <c r="A2661" s="16" t="n"/>
      <c r="B2661" s="17" t="n"/>
      <c r="C2661" s="18">
        <f>IF(B2661="","",IFERROR(INDEX('Your items'!$B$6:$B$205,MATCH(B2661,'Your items'!$A$6:$A$205,0)),"Unknown SKU"))</f>
        <v/>
      </c>
      <c r="D2661" s="17" t="n"/>
      <c r="E2661" s="19" t="n"/>
      <c r="F2661" s="20">
        <f>IF(OR(B2661="",E2661=""),"",IF(D2661="Sold",-ABS(E2661),IF(D2661="Adjustment",E2661,ABS(E2661))))</f>
        <v/>
      </c>
      <c r="G2661" s="17" t="n"/>
    </row>
    <row r="2662">
      <c r="A2662" s="16" t="n"/>
      <c r="B2662" s="17" t="n"/>
      <c r="C2662" s="18">
        <f>IF(B2662="","",IFERROR(INDEX('Your items'!$B$6:$B$205,MATCH(B2662,'Your items'!$A$6:$A$205,0)),"Unknown SKU"))</f>
        <v/>
      </c>
      <c r="D2662" s="17" t="n"/>
      <c r="E2662" s="19" t="n"/>
      <c r="F2662" s="20">
        <f>IF(OR(B2662="",E2662=""),"",IF(D2662="Sold",-ABS(E2662),IF(D2662="Adjustment",E2662,ABS(E2662))))</f>
        <v/>
      </c>
      <c r="G2662" s="17" t="n"/>
    </row>
    <row r="2663">
      <c r="A2663" s="16" t="n"/>
      <c r="B2663" s="17" t="n"/>
      <c r="C2663" s="18">
        <f>IF(B2663="","",IFERROR(INDEX('Your items'!$B$6:$B$205,MATCH(B2663,'Your items'!$A$6:$A$205,0)),"Unknown SKU"))</f>
        <v/>
      </c>
      <c r="D2663" s="17" t="n"/>
      <c r="E2663" s="19" t="n"/>
      <c r="F2663" s="20">
        <f>IF(OR(B2663="",E2663=""),"",IF(D2663="Sold",-ABS(E2663),IF(D2663="Adjustment",E2663,ABS(E2663))))</f>
        <v/>
      </c>
      <c r="G2663" s="17" t="n"/>
    </row>
    <row r="2664">
      <c r="A2664" s="16" t="n"/>
      <c r="B2664" s="17" t="n"/>
      <c r="C2664" s="18">
        <f>IF(B2664="","",IFERROR(INDEX('Your items'!$B$6:$B$205,MATCH(B2664,'Your items'!$A$6:$A$205,0)),"Unknown SKU"))</f>
        <v/>
      </c>
      <c r="D2664" s="17" t="n"/>
      <c r="E2664" s="19" t="n"/>
      <c r="F2664" s="20">
        <f>IF(OR(B2664="",E2664=""),"",IF(D2664="Sold",-ABS(E2664),IF(D2664="Adjustment",E2664,ABS(E2664))))</f>
        <v/>
      </c>
      <c r="G2664" s="17" t="n"/>
    </row>
    <row r="2665">
      <c r="A2665" s="16" t="n"/>
      <c r="B2665" s="17" t="n"/>
      <c r="C2665" s="18">
        <f>IF(B2665="","",IFERROR(INDEX('Your items'!$B$6:$B$205,MATCH(B2665,'Your items'!$A$6:$A$205,0)),"Unknown SKU"))</f>
        <v/>
      </c>
      <c r="D2665" s="17" t="n"/>
      <c r="E2665" s="19" t="n"/>
      <c r="F2665" s="20">
        <f>IF(OR(B2665="",E2665=""),"",IF(D2665="Sold",-ABS(E2665),IF(D2665="Adjustment",E2665,ABS(E2665))))</f>
        <v/>
      </c>
      <c r="G2665" s="17" t="n"/>
    </row>
    <row r="2666">
      <c r="A2666" s="16" t="n"/>
      <c r="B2666" s="17" t="n"/>
      <c r="C2666" s="18">
        <f>IF(B2666="","",IFERROR(INDEX('Your items'!$B$6:$B$205,MATCH(B2666,'Your items'!$A$6:$A$205,0)),"Unknown SKU"))</f>
        <v/>
      </c>
      <c r="D2666" s="17" t="n"/>
      <c r="E2666" s="19" t="n"/>
      <c r="F2666" s="20">
        <f>IF(OR(B2666="",E2666=""),"",IF(D2666="Sold",-ABS(E2666),IF(D2666="Adjustment",E2666,ABS(E2666))))</f>
        <v/>
      </c>
      <c r="G2666" s="17" t="n"/>
    </row>
    <row r="2667">
      <c r="A2667" s="16" t="n"/>
      <c r="B2667" s="17" t="n"/>
      <c r="C2667" s="18">
        <f>IF(B2667="","",IFERROR(INDEX('Your items'!$B$6:$B$205,MATCH(B2667,'Your items'!$A$6:$A$205,0)),"Unknown SKU"))</f>
        <v/>
      </c>
      <c r="D2667" s="17" t="n"/>
      <c r="E2667" s="19" t="n"/>
      <c r="F2667" s="20">
        <f>IF(OR(B2667="",E2667=""),"",IF(D2667="Sold",-ABS(E2667),IF(D2667="Adjustment",E2667,ABS(E2667))))</f>
        <v/>
      </c>
      <c r="G2667" s="17" t="n"/>
    </row>
    <row r="2668">
      <c r="A2668" s="16" t="n"/>
      <c r="B2668" s="17" t="n"/>
      <c r="C2668" s="18">
        <f>IF(B2668="","",IFERROR(INDEX('Your items'!$B$6:$B$205,MATCH(B2668,'Your items'!$A$6:$A$205,0)),"Unknown SKU"))</f>
        <v/>
      </c>
      <c r="D2668" s="17" t="n"/>
      <c r="E2668" s="19" t="n"/>
      <c r="F2668" s="20">
        <f>IF(OR(B2668="",E2668=""),"",IF(D2668="Sold",-ABS(E2668),IF(D2668="Adjustment",E2668,ABS(E2668))))</f>
        <v/>
      </c>
      <c r="G2668" s="17" t="n"/>
    </row>
    <row r="2669">
      <c r="A2669" s="16" t="n"/>
      <c r="B2669" s="17" t="n"/>
      <c r="C2669" s="18">
        <f>IF(B2669="","",IFERROR(INDEX('Your items'!$B$6:$B$205,MATCH(B2669,'Your items'!$A$6:$A$205,0)),"Unknown SKU"))</f>
        <v/>
      </c>
      <c r="D2669" s="17" t="n"/>
      <c r="E2669" s="19" t="n"/>
      <c r="F2669" s="20">
        <f>IF(OR(B2669="",E2669=""),"",IF(D2669="Sold",-ABS(E2669),IF(D2669="Adjustment",E2669,ABS(E2669))))</f>
        <v/>
      </c>
      <c r="G2669" s="17" t="n"/>
    </row>
    <row r="2670">
      <c r="A2670" s="16" t="n"/>
      <c r="B2670" s="17" t="n"/>
      <c r="C2670" s="18">
        <f>IF(B2670="","",IFERROR(INDEX('Your items'!$B$6:$B$205,MATCH(B2670,'Your items'!$A$6:$A$205,0)),"Unknown SKU"))</f>
        <v/>
      </c>
      <c r="D2670" s="17" t="n"/>
      <c r="E2670" s="19" t="n"/>
      <c r="F2670" s="20">
        <f>IF(OR(B2670="",E2670=""),"",IF(D2670="Sold",-ABS(E2670),IF(D2670="Adjustment",E2670,ABS(E2670))))</f>
        <v/>
      </c>
      <c r="G2670" s="17" t="n"/>
    </row>
    <row r="2671">
      <c r="A2671" s="16" t="n"/>
      <c r="B2671" s="17" t="n"/>
      <c r="C2671" s="18">
        <f>IF(B2671="","",IFERROR(INDEX('Your items'!$B$6:$B$205,MATCH(B2671,'Your items'!$A$6:$A$205,0)),"Unknown SKU"))</f>
        <v/>
      </c>
      <c r="D2671" s="17" t="n"/>
      <c r="E2671" s="19" t="n"/>
      <c r="F2671" s="20">
        <f>IF(OR(B2671="",E2671=""),"",IF(D2671="Sold",-ABS(E2671),IF(D2671="Adjustment",E2671,ABS(E2671))))</f>
        <v/>
      </c>
      <c r="G2671" s="17" t="n"/>
    </row>
    <row r="2672">
      <c r="A2672" s="16" t="n"/>
      <c r="B2672" s="17" t="n"/>
      <c r="C2672" s="18">
        <f>IF(B2672="","",IFERROR(INDEX('Your items'!$B$6:$B$205,MATCH(B2672,'Your items'!$A$6:$A$205,0)),"Unknown SKU"))</f>
        <v/>
      </c>
      <c r="D2672" s="17" t="n"/>
      <c r="E2672" s="19" t="n"/>
      <c r="F2672" s="20">
        <f>IF(OR(B2672="",E2672=""),"",IF(D2672="Sold",-ABS(E2672),IF(D2672="Adjustment",E2672,ABS(E2672))))</f>
        <v/>
      </c>
      <c r="G2672" s="17" t="n"/>
    </row>
    <row r="2673">
      <c r="A2673" s="16" t="n"/>
      <c r="B2673" s="17" t="n"/>
      <c r="C2673" s="18">
        <f>IF(B2673="","",IFERROR(INDEX('Your items'!$B$6:$B$205,MATCH(B2673,'Your items'!$A$6:$A$205,0)),"Unknown SKU"))</f>
        <v/>
      </c>
      <c r="D2673" s="17" t="n"/>
      <c r="E2673" s="19" t="n"/>
      <c r="F2673" s="20">
        <f>IF(OR(B2673="",E2673=""),"",IF(D2673="Sold",-ABS(E2673),IF(D2673="Adjustment",E2673,ABS(E2673))))</f>
        <v/>
      </c>
      <c r="G2673" s="17" t="n"/>
    </row>
    <row r="2674">
      <c r="A2674" s="16" t="n"/>
      <c r="B2674" s="17" t="n"/>
      <c r="C2674" s="18">
        <f>IF(B2674="","",IFERROR(INDEX('Your items'!$B$6:$B$205,MATCH(B2674,'Your items'!$A$6:$A$205,0)),"Unknown SKU"))</f>
        <v/>
      </c>
      <c r="D2674" s="17" t="n"/>
      <c r="E2674" s="19" t="n"/>
      <c r="F2674" s="20">
        <f>IF(OR(B2674="",E2674=""),"",IF(D2674="Sold",-ABS(E2674),IF(D2674="Adjustment",E2674,ABS(E2674))))</f>
        <v/>
      </c>
      <c r="G2674" s="17" t="n"/>
    </row>
    <row r="2675">
      <c r="A2675" s="16" t="n"/>
      <c r="B2675" s="17" t="n"/>
      <c r="C2675" s="18">
        <f>IF(B2675="","",IFERROR(INDEX('Your items'!$B$6:$B$205,MATCH(B2675,'Your items'!$A$6:$A$205,0)),"Unknown SKU"))</f>
        <v/>
      </c>
      <c r="D2675" s="17" t="n"/>
      <c r="E2675" s="19" t="n"/>
      <c r="F2675" s="20">
        <f>IF(OR(B2675="",E2675=""),"",IF(D2675="Sold",-ABS(E2675),IF(D2675="Adjustment",E2675,ABS(E2675))))</f>
        <v/>
      </c>
      <c r="G2675" s="17" t="n"/>
    </row>
    <row r="2676">
      <c r="A2676" s="16" t="n"/>
      <c r="B2676" s="17" t="n"/>
      <c r="C2676" s="18">
        <f>IF(B2676="","",IFERROR(INDEX('Your items'!$B$6:$B$205,MATCH(B2676,'Your items'!$A$6:$A$205,0)),"Unknown SKU"))</f>
        <v/>
      </c>
      <c r="D2676" s="17" t="n"/>
      <c r="E2676" s="19" t="n"/>
      <c r="F2676" s="20">
        <f>IF(OR(B2676="",E2676=""),"",IF(D2676="Sold",-ABS(E2676),IF(D2676="Adjustment",E2676,ABS(E2676))))</f>
        <v/>
      </c>
      <c r="G2676" s="17" t="n"/>
    </row>
    <row r="2677">
      <c r="A2677" s="16" t="n"/>
      <c r="B2677" s="17" t="n"/>
      <c r="C2677" s="18">
        <f>IF(B2677="","",IFERROR(INDEX('Your items'!$B$6:$B$205,MATCH(B2677,'Your items'!$A$6:$A$205,0)),"Unknown SKU"))</f>
        <v/>
      </c>
      <c r="D2677" s="17" t="n"/>
      <c r="E2677" s="19" t="n"/>
      <c r="F2677" s="20">
        <f>IF(OR(B2677="",E2677=""),"",IF(D2677="Sold",-ABS(E2677),IF(D2677="Adjustment",E2677,ABS(E2677))))</f>
        <v/>
      </c>
      <c r="G2677" s="17" t="n"/>
    </row>
    <row r="2678">
      <c r="A2678" s="16" t="n"/>
      <c r="B2678" s="17" t="n"/>
      <c r="C2678" s="18">
        <f>IF(B2678="","",IFERROR(INDEX('Your items'!$B$6:$B$205,MATCH(B2678,'Your items'!$A$6:$A$205,0)),"Unknown SKU"))</f>
        <v/>
      </c>
      <c r="D2678" s="17" t="n"/>
      <c r="E2678" s="19" t="n"/>
      <c r="F2678" s="20">
        <f>IF(OR(B2678="",E2678=""),"",IF(D2678="Sold",-ABS(E2678),IF(D2678="Adjustment",E2678,ABS(E2678))))</f>
        <v/>
      </c>
      <c r="G2678" s="17" t="n"/>
    </row>
    <row r="2679">
      <c r="A2679" s="16" t="n"/>
      <c r="B2679" s="17" t="n"/>
      <c r="C2679" s="18">
        <f>IF(B2679="","",IFERROR(INDEX('Your items'!$B$6:$B$205,MATCH(B2679,'Your items'!$A$6:$A$205,0)),"Unknown SKU"))</f>
        <v/>
      </c>
      <c r="D2679" s="17" t="n"/>
      <c r="E2679" s="19" t="n"/>
      <c r="F2679" s="20">
        <f>IF(OR(B2679="",E2679=""),"",IF(D2679="Sold",-ABS(E2679),IF(D2679="Adjustment",E2679,ABS(E2679))))</f>
        <v/>
      </c>
      <c r="G2679" s="17" t="n"/>
    </row>
    <row r="2680">
      <c r="A2680" s="16" t="n"/>
      <c r="B2680" s="17" t="n"/>
      <c r="C2680" s="18">
        <f>IF(B2680="","",IFERROR(INDEX('Your items'!$B$6:$B$205,MATCH(B2680,'Your items'!$A$6:$A$205,0)),"Unknown SKU"))</f>
        <v/>
      </c>
      <c r="D2680" s="17" t="n"/>
      <c r="E2680" s="19" t="n"/>
      <c r="F2680" s="20">
        <f>IF(OR(B2680="",E2680=""),"",IF(D2680="Sold",-ABS(E2680),IF(D2680="Adjustment",E2680,ABS(E2680))))</f>
        <v/>
      </c>
      <c r="G2680" s="17" t="n"/>
    </row>
    <row r="2681">
      <c r="A2681" s="16" t="n"/>
      <c r="B2681" s="17" t="n"/>
      <c r="C2681" s="18">
        <f>IF(B2681="","",IFERROR(INDEX('Your items'!$B$6:$B$205,MATCH(B2681,'Your items'!$A$6:$A$205,0)),"Unknown SKU"))</f>
        <v/>
      </c>
      <c r="D2681" s="17" t="n"/>
      <c r="E2681" s="19" t="n"/>
      <c r="F2681" s="20">
        <f>IF(OR(B2681="",E2681=""),"",IF(D2681="Sold",-ABS(E2681),IF(D2681="Adjustment",E2681,ABS(E2681))))</f>
        <v/>
      </c>
      <c r="G2681" s="17" t="n"/>
    </row>
    <row r="2682">
      <c r="A2682" s="16" t="n"/>
      <c r="B2682" s="17" t="n"/>
      <c r="C2682" s="18">
        <f>IF(B2682="","",IFERROR(INDEX('Your items'!$B$6:$B$205,MATCH(B2682,'Your items'!$A$6:$A$205,0)),"Unknown SKU"))</f>
        <v/>
      </c>
      <c r="D2682" s="17" t="n"/>
      <c r="E2682" s="19" t="n"/>
      <c r="F2682" s="20">
        <f>IF(OR(B2682="",E2682=""),"",IF(D2682="Sold",-ABS(E2682),IF(D2682="Adjustment",E2682,ABS(E2682))))</f>
        <v/>
      </c>
      <c r="G2682" s="17" t="n"/>
    </row>
    <row r="2683">
      <c r="A2683" s="16" t="n"/>
      <c r="B2683" s="17" t="n"/>
      <c r="C2683" s="18">
        <f>IF(B2683="","",IFERROR(INDEX('Your items'!$B$6:$B$205,MATCH(B2683,'Your items'!$A$6:$A$205,0)),"Unknown SKU"))</f>
        <v/>
      </c>
      <c r="D2683" s="17" t="n"/>
      <c r="E2683" s="19" t="n"/>
      <c r="F2683" s="20">
        <f>IF(OR(B2683="",E2683=""),"",IF(D2683="Sold",-ABS(E2683),IF(D2683="Adjustment",E2683,ABS(E2683))))</f>
        <v/>
      </c>
      <c r="G2683" s="17" t="n"/>
    </row>
    <row r="2684">
      <c r="A2684" s="16" t="n"/>
      <c r="B2684" s="17" t="n"/>
      <c r="C2684" s="18">
        <f>IF(B2684="","",IFERROR(INDEX('Your items'!$B$6:$B$205,MATCH(B2684,'Your items'!$A$6:$A$205,0)),"Unknown SKU"))</f>
        <v/>
      </c>
      <c r="D2684" s="17" t="n"/>
      <c r="E2684" s="19" t="n"/>
      <c r="F2684" s="20">
        <f>IF(OR(B2684="",E2684=""),"",IF(D2684="Sold",-ABS(E2684),IF(D2684="Adjustment",E2684,ABS(E2684))))</f>
        <v/>
      </c>
      <c r="G2684" s="17" t="n"/>
    </row>
    <row r="2685">
      <c r="A2685" s="16" t="n"/>
      <c r="B2685" s="17" t="n"/>
      <c r="C2685" s="18">
        <f>IF(B2685="","",IFERROR(INDEX('Your items'!$B$6:$B$205,MATCH(B2685,'Your items'!$A$6:$A$205,0)),"Unknown SKU"))</f>
        <v/>
      </c>
      <c r="D2685" s="17" t="n"/>
      <c r="E2685" s="19" t="n"/>
      <c r="F2685" s="20">
        <f>IF(OR(B2685="",E2685=""),"",IF(D2685="Sold",-ABS(E2685),IF(D2685="Adjustment",E2685,ABS(E2685))))</f>
        <v/>
      </c>
      <c r="G2685" s="17" t="n"/>
    </row>
    <row r="2686">
      <c r="A2686" s="16" t="n"/>
      <c r="B2686" s="17" t="n"/>
      <c r="C2686" s="18">
        <f>IF(B2686="","",IFERROR(INDEX('Your items'!$B$6:$B$205,MATCH(B2686,'Your items'!$A$6:$A$205,0)),"Unknown SKU"))</f>
        <v/>
      </c>
      <c r="D2686" s="17" t="n"/>
      <c r="E2686" s="19" t="n"/>
      <c r="F2686" s="20">
        <f>IF(OR(B2686="",E2686=""),"",IF(D2686="Sold",-ABS(E2686),IF(D2686="Adjustment",E2686,ABS(E2686))))</f>
        <v/>
      </c>
      <c r="G2686" s="17" t="n"/>
    </row>
    <row r="2687">
      <c r="A2687" s="16" t="n"/>
      <c r="B2687" s="17" t="n"/>
      <c r="C2687" s="18">
        <f>IF(B2687="","",IFERROR(INDEX('Your items'!$B$6:$B$205,MATCH(B2687,'Your items'!$A$6:$A$205,0)),"Unknown SKU"))</f>
        <v/>
      </c>
      <c r="D2687" s="17" t="n"/>
      <c r="E2687" s="19" t="n"/>
      <c r="F2687" s="20">
        <f>IF(OR(B2687="",E2687=""),"",IF(D2687="Sold",-ABS(E2687),IF(D2687="Adjustment",E2687,ABS(E2687))))</f>
        <v/>
      </c>
      <c r="G2687" s="17" t="n"/>
    </row>
    <row r="2688">
      <c r="A2688" s="16" t="n"/>
      <c r="B2688" s="17" t="n"/>
      <c r="C2688" s="18">
        <f>IF(B2688="","",IFERROR(INDEX('Your items'!$B$6:$B$205,MATCH(B2688,'Your items'!$A$6:$A$205,0)),"Unknown SKU"))</f>
        <v/>
      </c>
      <c r="D2688" s="17" t="n"/>
      <c r="E2688" s="19" t="n"/>
      <c r="F2688" s="20">
        <f>IF(OR(B2688="",E2688=""),"",IF(D2688="Sold",-ABS(E2688),IF(D2688="Adjustment",E2688,ABS(E2688))))</f>
        <v/>
      </c>
      <c r="G2688" s="17" t="n"/>
    </row>
    <row r="2689">
      <c r="A2689" s="16" t="n"/>
      <c r="B2689" s="17" t="n"/>
      <c r="C2689" s="18">
        <f>IF(B2689="","",IFERROR(INDEX('Your items'!$B$6:$B$205,MATCH(B2689,'Your items'!$A$6:$A$205,0)),"Unknown SKU"))</f>
        <v/>
      </c>
      <c r="D2689" s="17" t="n"/>
      <c r="E2689" s="19" t="n"/>
      <c r="F2689" s="20">
        <f>IF(OR(B2689="",E2689=""),"",IF(D2689="Sold",-ABS(E2689),IF(D2689="Adjustment",E2689,ABS(E2689))))</f>
        <v/>
      </c>
      <c r="G2689" s="17" t="n"/>
    </row>
    <row r="2690">
      <c r="A2690" s="16" t="n"/>
      <c r="B2690" s="17" t="n"/>
      <c r="C2690" s="18">
        <f>IF(B2690="","",IFERROR(INDEX('Your items'!$B$6:$B$205,MATCH(B2690,'Your items'!$A$6:$A$205,0)),"Unknown SKU"))</f>
        <v/>
      </c>
      <c r="D2690" s="17" t="n"/>
      <c r="E2690" s="19" t="n"/>
      <c r="F2690" s="20">
        <f>IF(OR(B2690="",E2690=""),"",IF(D2690="Sold",-ABS(E2690),IF(D2690="Adjustment",E2690,ABS(E2690))))</f>
        <v/>
      </c>
      <c r="G2690" s="17" t="n"/>
    </row>
    <row r="2691">
      <c r="A2691" s="16" t="n"/>
      <c r="B2691" s="17" t="n"/>
      <c r="C2691" s="18">
        <f>IF(B2691="","",IFERROR(INDEX('Your items'!$B$6:$B$205,MATCH(B2691,'Your items'!$A$6:$A$205,0)),"Unknown SKU"))</f>
        <v/>
      </c>
      <c r="D2691" s="17" t="n"/>
      <c r="E2691" s="19" t="n"/>
      <c r="F2691" s="20">
        <f>IF(OR(B2691="",E2691=""),"",IF(D2691="Sold",-ABS(E2691),IF(D2691="Adjustment",E2691,ABS(E2691))))</f>
        <v/>
      </c>
      <c r="G2691" s="17" t="n"/>
    </row>
    <row r="2692">
      <c r="A2692" s="16" t="n"/>
      <c r="B2692" s="17" t="n"/>
      <c r="C2692" s="18">
        <f>IF(B2692="","",IFERROR(INDEX('Your items'!$B$6:$B$205,MATCH(B2692,'Your items'!$A$6:$A$205,0)),"Unknown SKU"))</f>
        <v/>
      </c>
      <c r="D2692" s="17" t="n"/>
      <c r="E2692" s="19" t="n"/>
      <c r="F2692" s="20">
        <f>IF(OR(B2692="",E2692=""),"",IF(D2692="Sold",-ABS(E2692),IF(D2692="Adjustment",E2692,ABS(E2692))))</f>
        <v/>
      </c>
      <c r="G2692" s="17" t="n"/>
    </row>
    <row r="2693">
      <c r="A2693" s="16" t="n"/>
      <c r="B2693" s="17" t="n"/>
      <c r="C2693" s="18">
        <f>IF(B2693="","",IFERROR(INDEX('Your items'!$B$6:$B$205,MATCH(B2693,'Your items'!$A$6:$A$205,0)),"Unknown SKU"))</f>
        <v/>
      </c>
      <c r="D2693" s="17" t="n"/>
      <c r="E2693" s="19" t="n"/>
      <c r="F2693" s="20">
        <f>IF(OR(B2693="",E2693=""),"",IF(D2693="Sold",-ABS(E2693),IF(D2693="Adjustment",E2693,ABS(E2693))))</f>
        <v/>
      </c>
      <c r="G2693" s="17" t="n"/>
    </row>
    <row r="2694">
      <c r="A2694" s="16" t="n"/>
      <c r="B2694" s="17" t="n"/>
      <c r="C2694" s="18">
        <f>IF(B2694="","",IFERROR(INDEX('Your items'!$B$6:$B$205,MATCH(B2694,'Your items'!$A$6:$A$205,0)),"Unknown SKU"))</f>
        <v/>
      </c>
      <c r="D2694" s="17" t="n"/>
      <c r="E2694" s="19" t="n"/>
      <c r="F2694" s="20">
        <f>IF(OR(B2694="",E2694=""),"",IF(D2694="Sold",-ABS(E2694),IF(D2694="Adjustment",E2694,ABS(E2694))))</f>
        <v/>
      </c>
      <c r="G2694" s="17" t="n"/>
    </row>
    <row r="2695">
      <c r="A2695" s="16" t="n"/>
      <c r="B2695" s="17" t="n"/>
      <c r="C2695" s="18">
        <f>IF(B2695="","",IFERROR(INDEX('Your items'!$B$6:$B$205,MATCH(B2695,'Your items'!$A$6:$A$205,0)),"Unknown SKU"))</f>
        <v/>
      </c>
      <c r="D2695" s="17" t="n"/>
      <c r="E2695" s="19" t="n"/>
      <c r="F2695" s="20">
        <f>IF(OR(B2695="",E2695=""),"",IF(D2695="Sold",-ABS(E2695),IF(D2695="Adjustment",E2695,ABS(E2695))))</f>
        <v/>
      </c>
      <c r="G2695" s="17" t="n"/>
    </row>
    <row r="2696">
      <c r="A2696" s="16" t="n"/>
      <c r="B2696" s="17" t="n"/>
      <c r="C2696" s="18">
        <f>IF(B2696="","",IFERROR(INDEX('Your items'!$B$6:$B$205,MATCH(B2696,'Your items'!$A$6:$A$205,0)),"Unknown SKU"))</f>
        <v/>
      </c>
      <c r="D2696" s="17" t="n"/>
      <c r="E2696" s="19" t="n"/>
      <c r="F2696" s="20">
        <f>IF(OR(B2696="",E2696=""),"",IF(D2696="Sold",-ABS(E2696),IF(D2696="Adjustment",E2696,ABS(E2696))))</f>
        <v/>
      </c>
      <c r="G2696" s="17" t="n"/>
    </row>
    <row r="2697">
      <c r="A2697" s="16" t="n"/>
      <c r="B2697" s="17" t="n"/>
      <c r="C2697" s="18">
        <f>IF(B2697="","",IFERROR(INDEX('Your items'!$B$6:$B$205,MATCH(B2697,'Your items'!$A$6:$A$205,0)),"Unknown SKU"))</f>
        <v/>
      </c>
      <c r="D2697" s="17" t="n"/>
      <c r="E2697" s="19" t="n"/>
      <c r="F2697" s="20">
        <f>IF(OR(B2697="",E2697=""),"",IF(D2697="Sold",-ABS(E2697),IF(D2697="Adjustment",E2697,ABS(E2697))))</f>
        <v/>
      </c>
      <c r="G2697" s="17" t="n"/>
    </row>
    <row r="2698">
      <c r="A2698" s="16" t="n"/>
      <c r="B2698" s="17" t="n"/>
      <c r="C2698" s="18">
        <f>IF(B2698="","",IFERROR(INDEX('Your items'!$B$6:$B$205,MATCH(B2698,'Your items'!$A$6:$A$205,0)),"Unknown SKU"))</f>
        <v/>
      </c>
      <c r="D2698" s="17" t="n"/>
      <c r="E2698" s="19" t="n"/>
      <c r="F2698" s="20">
        <f>IF(OR(B2698="",E2698=""),"",IF(D2698="Sold",-ABS(E2698),IF(D2698="Adjustment",E2698,ABS(E2698))))</f>
        <v/>
      </c>
      <c r="G2698" s="17" t="n"/>
    </row>
    <row r="2699">
      <c r="A2699" s="16" t="n"/>
      <c r="B2699" s="17" t="n"/>
      <c r="C2699" s="18">
        <f>IF(B2699="","",IFERROR(INDEX('Your items'!$B$6:$B$205,MATCH(B2699,'Your items'!$A$6:$A$205,0)),"Unknown SKU"))</f>
        <v/>
      </c>
      <c r="D2699" s="17" t="n"/>
      <c r="E2699" s="19" t="n"/>
      <c r="F2699" s="20">
        <f>IF(OR(B2699="",E2699=""),"",IF(D2699="Sold",-ABS(E2699),IF(D2699="Adjustment",E2699,ABS(E2699))))</f>
        <v/>
      </c>
      <c r="G2699" s="17" t="n"/>
    </row>
    <row r="2700">
      <c r="A2700" s="16" t="n"/>
      <c r="B2700" s="17" t="n"/>
      <c r="C2700" s="18">
        <f>IF(B2700="","",IFERROR(INDEX('Your items'!$B$6:$B$205,MATCH(B2700,'Your items'!$A$6:$A$205,0)),"Unknown SKU"))</f>
        <v/>
      </c>
      <c r="D2700" s="17" t="n"/>
      <c r="E2700" s="19" t="n"/>
      <c r="F2700" s="20">
        <f>IF(OR(B2700="",E2700=""),"",IF(D2700="Sold",-ABS(E2700),IF(D2700="Adjustment",E2700,ABS(E2700))))</f>
        <v/>
      </c>
      <c r="G2700" s="17" t="n"/>
    </row>
    <row r="2701">
      <c r="A2701" s="16" t="n"/>
      <c r="B2701" s="17" t="n"/>
      <c r="C2701" s="18">
        <f>IF(B2701="","",IFERROR(INDEX('Your items'!$B$6:$B$205,MATCH(B2701,'Your items'!$A$6:$A$205,0)),"Unknown SKU"))</f>
        <v/>
      </c>
      <c r="D2701" s="17" t="n"/>
      <c r="E2701" s="19" t="n"/>
      <c r="F2701" s="20">
        <f>IF(OR(B2701="",E2701=""),"",IF(D2701="Sold",-ABS(E2701),IF(D2701="Adjustment",E2701,ABS(E2701))))</f>
        <v/>
      </c>
      <c r="G2701" s="17" t="n"/>
    </row>
    <row r="2702">
      <c r="A2702" s="16" t="n"/>
      <c r="B2702" s="17" t="n"/>
      <c r="C2702" s="18">
        <f>IF(B2702="","",IFERROR(INDEX('Your items'!$B$6:$B$205,MATCH(B2702,'Your items'!$A$6:$A$205,0)),"Unknown SKU"))</f>
        <v/>
      </c>
      <c r="D2702" s="17" t="n"/>
      <c r="E2702" s="19" t="n"/>
      <c r="F2702" s="20">
        <f>IF(OR(B2702="",E2702=""),"",IF(D2702="Sold",-ABS(E2702),IF(D2702="Adjustment",E2702,ABS(E2702))))</f>
        <v/>
      </c>
      <c r="G2702" s="17" t="n"/>
    </row>
    <row r="2703">
      <c r="A2703" s="16" t="n"/>
      <c r="B2703" s="17" t="n"/>
      <c r="C2703" s="18">
        <f>IF(B2703="","",IFERROR(INDEX('Your items'!$B$6:$B$205,MATCH(B2703,'Your items'!$A$6:$A$205,0)),"Unknown SKU"))</f>
        <v/>
      </c>
      <c r="D2703" s="17" t="n"/>
      <c r="E2703" s="19" t="n"/>
      <c r="F2703" s="20">
        <f>IF(OR(B2703="",E2703=""),"",IF(D2703="Sold",-ABS(E2703),IF(D2703="Adjustment",E2703,ABS(E2703))))</f>
        <v/>
      </c>
      <c r="G2703" s="17" t="n"/>
    </row>
    <row r="2704">
      <c r="A2704" s="16" t="n"/>
      <c r="B2704" s="17" t="n"/>
      <c r="C2704" s="18">
        <f>IF(B2704="","",IFERROR(INDEX('Your items'!$B$6:$B$205,MATCH(B2704,'Your items'!$A$6:$A$205,0)),"Unknown SKU"))</f>
        <v/>
      </c>
      <c r="D2704" s="17" t="n"/>
      <c r="E2704" s="19" t="n"/>
      <c r="F2704" s="20">
        <f>IF(OR(B2704="",E2704=""),"",IF(D2704="Sold",-ABS(E2704),IF(D2704="Adjustment",E2704,ABS(E2704))))</f>
        <v/>
      </c>
      <c r="G2704" s="17" t="n"/>
    </row>
    <row r="2705">
      <c r="A2705" s="16" t="n"/>
      <c r="B2705" s="17" t="n"/>
      <c r="C2705" s="18">
        <f>IF(B2705="","",IFERROR(INDEX('Your items'!$B$6:$B$205,MATCH(B2705,'Your items'!$A$6:$A$205,0)),"Unknown SKU"))</f>
        <v/>
      </c>
      <c r="D2705" s="17" t="n"/>
      <c r="E2705" s="19" t="n"/>
      <c r="F2705" s="20">
        <f>IF(OR(B2705="",E2705=""),"",IF(D2705="Sold",-ABS(E2705),IF(D2705="Adjustment",E2705,ABS(E2705))))</f>
        <v/>
      </c>
      <c r="G2705" s="17" t="n"/>
    </row>
    <row r="2706">
      <c r="A2706" s="16" t="n"/>
      <c r="B2706" s="17" t="n"/>
      <c r="C2706" s="18">
        <f>IF(B2706="","",IFERROR(INDEX('Your items'!$B$6:$B$205,MATCH(B2706,'Your items'!$A$6:$A$205,0)),"Unknown SKU"))</f>
        <v/>
      </c>
      <c r="D2706" s="17" t="n"/>
      <c r="E2706" s="19" t="n"/>
      <c r="F2706" s="20">
        <f>IF(OR(B2706="",E2706=""),"",IF(D2706="Sold",-ABS(E2706),IF(D2706="Adjustment",E2706,ABS(E2706))))</f>
        <v/>
      </c>
      <c r="G2706" s="17" t="n"/>
    </row>
    <row r="2707">
      <c r="A2707" s="16" t="n"/>
      <c r="B2707" s="17" t="n"/>
      <c r="C2707" s="18">
        <f>IF(B2707="","",IFERROR(INDEX('Your items'!$B$6:$B$205,MATCH(B2707,'Your items'!$A$6:$A$205,0)),"Unknown SKU"))</f>
        <v/>
      </c>
      <c r="D2707" s="17" t="n"/>
      <c r="E2707" s="19" t="n"/>
      <c r="F2707" s="20">
        <f>IF(OR(B2707="",E2707=""),"",IF(D2707="Sold",-ABS(E2707),IF(D2707="Adjustment",E2707,ABS(E2707))))</f>
        <v/>
      </c>
      <c r="G2707" s="17" t="n"/>
    </row>
    <row r="2708">
      <c r="A2708" s="16" t="n"/>
      <c r="B2708" s="17" t="n"/>
      <c r="C2708" s="18">
        <f>IF(B2708="","",IFERROR(INDEX('Your items'!$B$6:$B$205,MATCH(B2708,'Your items'!$A$6:$A$205,0)),"Unknown SKU"))</f>
        <v/>
      </c>
      <c r="D2708" s="17" t="n"/>
      <c r="E2708" s="19" t="n"/>
      <c r="F2708" s="20">
        <f>IF(OR(B2708="",E2708=""),"",IF(D2708="Sold",-ABS(E2708),IF(D2708="Adjustment",E2708,ABS(E2708))))</f>
        <v/>
      </c>
      <c r="G2708" s="17" t="n"/>
    </row>
    <row r="2709">
      <c r="A2709" s="16" t="n"/>
      <c r="B2709" s="17" t="n"/>
      <c r="C2709" s="18">
        <f>IF(B2709="","",IFERROR(INDEX('Your items'!$B$6:$B$205,MATCH(B2709,'Your items'!$A$6:$A$205,0)),"Unknown SKU"))</f>
        <v/>
      </c>
      <c r="D2709" s="17" t="n"/>
      <c r="E2709" s="19" t="n"/>
      <c r="F2709" s="20">
        <f>IF(OR(B2709="",E2709=""),"",IF(D2709="Sold",-ABS(E2709),IF(D2709="Adjustment",E2709,ABS(E2709))))</f>
        <v/>
      </c>
      <c r="G2709" s="17" t="n"/>
    </row>
    <row r="2710">
      <c r="A2710" s="16" t="n"/>
      <c r="B2710" s="17" t="n"/>
      <c r="C2710" s="18">
        <f>IF(B2710="","",IFERROR(INDEX('Your items'!$B$6:$B$205,MATCH(B2710,'Your items'!$A$6:$A$205,0)),"Unknown SKU"))</f>
        <v/>
      </c>
      <c r="D2710" s="17" t="n"/>
      <c r="E2710" s="19" t="n"/>
      <c r="F2710" s="20">
        <f>IF(OR(B2710="",E2710=""),"",IF(D2710="Sold",-ABS(E2710),IF(D2710="Adjustment",E2710,ABS(E2710))))</f>
        <v/>
      </c>
      <c r="G2710" s="17" t="n"/>
    </row>
    <row r="2711">
      <c r="A2711" s="16" t="n"/>
      <c r="B2711" s="17" t="n"/>
      <c r="C2711" s="18">
        <f>IF(B2711="","",IFERROR(INDEX('Your items'!$B$6:$B$205,MATCH(B2711,'Your items'!$A$6:$A$205,0)),"Unknown SKU"))</f>
        <v/>
      </c>
      <c r="D2711" s="17" t="n"/>
      <c r="E2711" s="19" t="n"/>
      <c r="F2711" s="20">
        <f>IF(OR(B2711="",E2711=""),"",IF(D2711="Sold",-ABS(E2711),IF(D2711="Adjustment",E2711,ABS(E2711))))</f>
        <v/>
      </c>
      <c r="G2711" s="17" t="n"/>
    </row>
    <row r="2712">
      <c r="A2712" s="16" t="n"/>
      <c r="B2712" s="17" t="n"/>
      <c r="C2712" s="18">
        <f>IF(B2712="","",IFERROR(INDEX('Your items'!$B$6:$B$205,MATCH(B2712,'Your items'!$A$6:$A$205,0)),"Unknown SKU"))</f>
        <v/>
      </c>
      <c r="D2712" s="17" t="n"/>
      <c r="E2712" s="19" t="n"/>
      <c r="F2712" s="20">
        <f>IF(OR(B2712="",E2712=""),"",IF(D2712="Sold",-ABS(E2712),IF(D2712="Adjustment",E2712,ABS(E2712))))</f>
        <v/>
      </c>
      <c r="G2712" s="17" t="n"/>
    </row>
    <row r="2713">
      <c r="A2713" s="16" t="n"/>
      <c r="B2713" s="17" t="n"/>
      <c r="C2713" s="18">
        <f>IF(B2713="","",IFERROR(INDEX('Your items'!$B$6:$B$205,MATCH(B2713,'Your items'!$A$6:$A$205,0)),"Unknown SKU"))</f>
        <v/>
      </c>
      <c r="D2713" s="17" t="n"/>
      <c r="E2713" s="19" t="n"/>
      <c r="F2713" s="20">
        <f>IF(OR(B2713="",E2713=""),"",IF(D2713="Sold",-ABS(E2713),IF(D2713="Adjustment",E2713,ABS(E2713))))</f>
        <v/>
      </c>
      <c r="G2713" s="17" t="n"/>
    </row>
    <row r="2714">
      <c r="A2714" s="16" t="n"/>
      <c r="B2714" s="17" t="n"/>
      <c r="C2714" s="18">
        <f>IF(B2714="","",IFERROR(INDEX('Your items'!$B$6:$B$205,MATCH(B2714,'Your items'!$A$6:$A$205,0)),"Unknown SKU"))</f>
        <v/>
      </c>
      <c r="D2714" s="17" t="n"/>
      <c r="E2714" s="19" t="n"/>
      <c r="F2714" s="20">
        <f>IF(OR(B2714="",E2714=""),"",IF(D2714="Sold",-ABS(E2714),IF(D2714="Adjustment",E2714,ABS(E2714))))</f>
        <v/>
      </c>
      <c r="G2714" s="17" t="n"/>
    </row>
    <row r="2715">
      <c r="A2715" s="16" t="n"/>
      <c r="B2715" s="17" t="n"/>
      <c r="C2715" s="18">
        <f>IF(B2715="","",IFERROR(INDEX('Your items'!$B$6:$B$205,MATCH(B2715,'Your items'!$A$6:$A$205,0)),"Unknown SKU"))</f>
        <v/>
      </c>
      <c r="D2715" s="17" t="n"/>
      <c r="E2715" s="19" t="n"/>
      <c r="F2715" s="20">
        <f>IF(OR(B2715="",E2715=""),"",IF(D2715="Sold",-ABS(E2715),IF(D2715="Adjustment",E2715,ABS(E2715))))</f>
        <v/>
      </c>
      <c r="G2715" s="17" t="n"/>
    </row>
    <row r="2716">
      <c r="A2716" s="16" t="n"/>
      <c r="B2716" s="17" t="n"/>
      <c r="C2716" s="18">
        <f>IF(B2716="","",IFERROR(INDEX('Your items'!$B$6:$B$205,MATCH(B2716,'Your items'!$A$6:$A$205,0)),"Unknown SKU"))</f>
        <v/>
      </c>
      <c r="D2716" s="17" t="n"/>
      <c r="E2716" s="19" t="n"/>
      <c r="F2716" s="20">
        <f>IF(OR(B2716="",E2716=""),"",IF(D2716="Sold",-ABS(E2716),IF(D2716="Adjustment",E2716,ABS(E2716))))</f>
        <v/>
      </c>
      <c r="G2716" s="17" t="n"/>
    </row>
    <row r="2717">
      <c r="A2717" s="16" t="n"/>
      <c r="B2717" s="17" t="n"/>
      <c r="C2717" s="18">
        <f>IF(B2717="","",IFERROR(INDEX('Your items'!$B$6:$B$205,MATCH(B2717,'Your items'!$A$6:$A$205,0)),"Unknown SKU"))</f>
        <v/>
      </c>
      <c r="D2717" s="17" t="n"/>
      <c r="E2717" s="19" t="n"/>
      <c r="F2717" s="20">
        <f>IF(OR(B2717="",E2717=""),"",IF(D2717="Sold",-ABS(E2717),IF(D2717="Adjustment",E2717,ABS(E2717))))</f>
        <v/>
      </c>
      <c r="G2717" s="17" t="n"/>
    </row>
    <row r="2718">
      <c r="A2718" s="16" t="n"/>
      <c r="B2718" s="17" t="n"/>
      <c r="C2718" s="18">
        <f>IF(B2718="","",IFERROR(INDEX('Your items'!$B$6:$B$205,MATCH(B2718,'Your items'!$A$6:$A$205,0)),"Unknown SKU"))</f>
        <v/>
      </c>
      <c r="D2718" s="17" t="n"/>
      <c r="E2718" s="19" t="n"/>
      <c r="F2718" s="20">
        <f>IF(OR(B2718="",E2718=""),"",IF(D2718="Sold",-ABS(E2718),IF(D2718="Adjustment",E2718,ABS(E2718))))</f>
        <v/>
      </c>
      <c r="G2718" s="17" t="n"/>
    </row>
    <row r="2719">
      <c r="A2719" s="16" t="n"/>
      <c r="B2719" s="17" t="n"/>
      <c r="C2719" s="18">
        <f>IF(B2719="","",IFERROR(INDEX('Your items'!$B$6:$B$205,MATCH(B2719,'Your items'!$A$6:$A$205,0)),"Unknown SKU"))</f>
        <v/>
      </c>
      <c r="D2719" s="17" t="n"/>
      <c r="E2719" s="19" t="n"/>
      <c r="F2719" s="20">
        <f>IF(OR(B2719="",E2719=""),"",IF(D2719="Sold",-ABS(E2719),IF(D2719="Adjustment",E2719,ABS(E2719))))</f>
        <v/>
      </c>
      <c r="G2719" s="17" t="n"/>
    </row>
    <row r="2720">
      <c r="A2720" s="16" t="n"/>
      <c r="B2720" s="17" t="n"/>
      <c r="C2720" s="18">
        <f>IF(B2720="","",IFERROR(INDEX('Your items'!$B$6:$B$205,MATCH(B2720,'Your items'!$A$6:$A$205,0)),"Unknown SKU"))</f>
        <v/>
      </c>
      <c r="D2720" s="17" t="n"/>
      <c r="E2720" s="19" t="n"/>
      <c r="F2720" s="20">
        <f>IF(OR(B2720="",E2720=""),"",IF(D2720="Sold",-ABS(E2720),IF(D2720="Adjustment",E2720,ABS(E2720))))</f>
        <v/>
      </c>
      <c r="G2720" s="17" t="n"/>
    </row>
    <row r="2721">
      <c r="A2721" s="16" t="n"/>
      <c r="B2721" s="17" t="n"/>
      <c r="C2721" s="18">
        <f>IF(B2721="","",IFERROR(INDEX('Your items'!$B$6:$B$205,MATCH(B2721,'Your items'!$A$6:$A$205,0)),"Unknown SKU"))</f>
        <v/>
      </c>
      <c r="D2721" s="17" t="n"/>
      <c r="E2721" s="19" t="n"/>
      <c r="F2721" s="20">
        <f>IF(OR(B2721="",E2721=""),"",IF(D2721="Sold",-ABS(E2721),IF(D2721="Adjustment",E2721,ABS(E2721))))</f>
        <v/>
      </c>
      <c r="G2721" s="17" t="n"/>
    </row>
    <row r="2722">
      <c r="A2722" s="16" t="n"/>
      <c r="B2722" s="17" t="n"/>
      <c r="C2722" s="18">
        <f>IF(B2722="","",IFERROR(INDEX('Your items'!$B$6:$B$205,MATCH(B2722,'Your items'!$A$6:$A$205,0)),"Unknown SKU"))</f>
        <v/>
      </c>
      <c r="D2722" s="17" t="n"/>
      <c r="E2722" s="19" t="n"/>
      <c r="F2722" s="20">
        <f>IF(OR(B2722="",E2722=""),"",IF(D2722="Sold",-ABS(E2722),IF(D2722="Adjustment",E2722,ABS(E2722))))</f>
        <v/>
      </c>
      <c r="G2722" s="17" t="n"/>
    </row>
    <row r="2723">
      <c r="A2723" s="16" t="n"/>
      <c r="B2723" s="17" t="n"/>
      <c r="C2723" s="18">
        <f>IF(B2723="","",IFERROR(INDEX('Your items'!$B$6:$B$205,MATCH(B2723,'Your items'!$A$6:$A$205,0)),"Unknown SKU"))</f>
        <v/>
      </c>
      <c r="D2723" s="17" t="n"/>
      <c r="E2723" s="19" t="n"/>
      <c r="F2723" s="20">
        <f>IF(OR(B2723="",E2723=""),"",IF(D2723="Sold",-ABS(E2723),IF(D2723="Adjustment",E2723,ABS(E2723))))</f>
        <v/>
      </c>
      <c r="G2723" s="17" t="n"/>
    </row>
    <row r="2724">
      <c r="A2724" s="16" t="n"/>
      <c r="B2724" s="17" t="n"/>
      <c r="C2724" s="18">
        <f>IF(B2724="","",IFERROR(INDEX('Your items'!$B$6:$B$205,MATCH(B2724,'Your items'!$A$6:$A$205,0)),"Unknown SKU"))</f>
        <v/>
      </c>
      <c r="D2724" s="17" t="n"/>
      <c r="E2724" s="19" t="n"/>
      <c r="F2724" s="20">
        <f>IF(OR(B2724="",E2724=""),"",IF(D2724="Sold",-ABS(E2724),IF(D2724="Adjustment",E2724,ABS(E2724))))</f>
        <v/>
      </c>
      <c r="G2724" s="17" t="n"/>
    </row>
    <row r="2725">
      <c r="A2725" s="16" t="n"/>
      <c r="B2725" s="17" t="n"/>
      <c r="C2725" s="18">
        <f>IF(B2725="","",IFERROR(INDEX('Your items'!$B$6:$B$205,MATCH(B2725,'Your items'!$A$6:$A$205,0)),"Unknown SKU"))</f>
        <v/>
      </c>
      <c r="D2725" s="17" t="n"/>
      <c r="E2725" s="19" t="n"/>
      <c r="F2725" s="20">
        <f>IF(OR(B2725="",E2725=""),"",IF(D2725="Sold",-ABS(E2725),IF(D2725="Adjustment",E2725,ABS(E2725))))</f>
        <v/>
      </c>
      <c r="G2725" s="17" t="n"/>
    </row>
    <row r="2726">
      <c r="A2726" s="16" t="n"/>
      <c r="B2726" s="17" t="n"/>
      <c r="C2726" s="18">
        <f>IF(B2726="","",IFERROR(INDEX('Your items'!$B$6:$B$205,MATCH(B2726,'Your items'!$A$6:$A$205,0)),"Unknown SKU"))</f>
        <v/>
      </c>
      <c r="D2726" s="17" t="n"/>
      <c r="E2726" s="19" t="n"/>
      <c r="F2726" s="20">
        <f>IF(OR(B2726="",E2726=""),"",IF(D2726="Sold",-ABS(E2726),IF(D2726="Adjustment",E2726,ABS(E2726))))</f>
        <v/>
      </c>
      <c r="G2726" s="17" t="n"/>
    </row>
    <row r="2727">
      <c r="A2727" s="16" t="n"/>
      <c r="B2727" s="17" t="n"/>
      <c r="C2727" s="18">
        <f>IF(B2727="","",IFERROR(INDEX('Your items'!$B$6:$B$205,MATCH(B2727,'Your items'!$A$6:$A$205,0)),"Unknown SKU"))</f>
        <v/>
      </c>
      <c r="D2727" s="17" t="n"/>
      <c r="E2727" s="19" t="n"/>
      <c r="F2727" s="20">
        <f>IF(OR(B2727="",E2727=""),"",IF(D2727="Sold",-ABS(E2727),IF(D2727="Adjustment",E2727,ABS(E2727))))</f>
        <v/>
      </c>
      <c r="G2727" s="17" t="n"/>
    </row>
    <row r="2728">
      <c r="A2728" s="16" t="n"/>
      <c r="B2728" s="17" t="n"/>
      <c r="C2728" s="18">
        <f>IF(B2728="","",IFERROR(INDEX('Your items'!$B$6:$B$205,MATCH(B2728,'Your items'!$A$6:$A$205,0)),"Unknown SKU"))</f>
        <v/>
      </c>
      <c r="D2728" s="17" t="n"/>
      <c r="E2728" s="19" t="n"/>
      <c r="F2728" s="20">
        <f>IF(OR(B2728="",E2728=""),"",IF(D2728="Sold",-ABS(E2728),IF(D2728="Adjustment",E2728,ABS(E2728))))</f>
        <v/>
      </c>
      <c r="G2728" s="17" t="n"/>
    </row>
    <row r="2729">
      <c r="A2729" s="16" t="n"/>
      <c r="B2729" s="17" t="n"/>
      <c r="C2729" s="18">
        <f>IF(B2729="","",IFERROR(INDEX('Your items'!$B$6:$B$205,MATCH(B2729,'Your items'!$A$6:$A$205,0)),"Unknown SKU"))</f>
        <v/>
      </c>
      <c r="D2729" s="17" t="n"/>
      <c r="E2729" s="19" t="n"/>
      <c r="F2729" s="20">
        <f>IF(OR(B2729="",E2729=""),"",IF(D2729="Sold",-ABS(E2729),IF(D2729="Adjustment",E2729,ABS(E2729))))</f>
        <v/>
      </c>
      <c r="G2729" s="17" t="n"/>
    </row>
    <row r="2730">
      <c r="A2730" s="16" t="n"/>
      <c r="B2730" s="17" t="n"/>
      <c r="C2730" s="18">
        <f>IF(B2730="","",IFERROR(INDEX('Your items'!$B$6:$B$205,MATCH(B2730,'Your items'!$A$6:$A$205,0)),"Unknown SKU"))</f>
        <v/>
      </c>
      <c r="D2730" s="17" t="n"/>
      <c r="E2730" s="19" t="n"/>
      <c r="F2730" s="20">
        <f>IF(OR(B2730="",E2730=""),"",IF(D2730="Sold",-ABS(E2730),IF(D2730="Adjustment",E2730,ABS(E2730))))</f>
        <v/>
      </c>
      <c r="G2730" s="17" t="n"/>
    </row>
    <row r="2731">
      <c r="A2731" s="16" t="n"/>
      <c r="B2731" s="17" t="n"/>
      <c r="C2731" s="18">
        <f>IF(B2731="","",IFERROR(INDEX('Your items'!$B$6:$B$205,MATCH(B2731,'Your items'!$A$6:$A$205,0)),"Unknown SKU"))</f>
        <v/>
      </c>
      <c r="D2731" s="17" t="n"/>
      <c r="E2731" s="19" t="n"/>
      <c r="F2731" s="20">
        <f>IF(OR(B2731="",E2731=""),"",IF(D2731="Sold",-ABS(E2731),IF(D2731="Adjustment",E2731,ABS(E2731))))</f>
        <v/>
      </c>
      <c r="G2731" s="17" t="n"/>
    </row>
    <row r="2732">
      <c r="A2732" s="16" t="n"/>
      <c r="B2732" s="17" t="n"/>
      <c r="C2732" s="18">
        <f>IF(B2732="","",IFERROR(INDEX('Your items'!$B$6:$B$205,MATCH(B2732,'Your items'!$A$6:$A$205,0)),"Unknown SKU"))</f>
        <v/>
      </c>
      <c r="D2732" s="17" t="n"/>
      <c r="E2732" s="19" t="n"/>
      <c r="F2732" s="20">
        <f>IF(OR(B2732="",E2732=""),"",IF(D2732="Sold",-ABS(E2732),IF(D2732="Adjustment",E2732,ABS(E2732))))</f>
        <v/>
      </c>
      <c r="G2732" s="17" t="n"/>
    </row>
    <row r="2733">
      <c r="A2733" s="16" t="n"/>
      <c r="B2733" s="17" t="n"/>
      <c r="C2733" s="18">
        <f>IF(B2733="","",IFERROR(INDEX('Your items'!$B$6:$B$205,MATCH(B2733,'Your items'!$A$6:$A$205,0)),"Unknown SKU"))</f>
        <v/>
      </c>
      <c r="D2733" s="17" t="n"/>
      <c r="E2733" s="19" t="n"/>
      <c r="F2733" s="20">
        <f>IF(OR(B2733="",E2733=""),"",IF(D2733="Sold",-ABS(E2733),IF(D2733="Adjustment",E2733,ABS(E2733))))</f>
        <v/>
      </c>
      <c r="G2733" s="17" t="n"/>
    </row>
    <row r="2734">
      <c r="A2734" s="16" t="n"/>
      <c r="B2734" s="17" t="n"/>
      <c r="C2734" s="18">
        <f>IF(B2734="","",IFERROR(INDEX('Your items'!$B$6:$B$205,MATCH(B2734,'Your items'!$A$6:$A$205,0)),"Unknown SKU"))</f>
        <v/>
      </c>
      <c r="D2734" s="17" t="n"/>
      <c r="E2734" s="19" t="n"/>
      <c r="F2734" s="20">
        <f>IF(OR(B2734="",E2734=""),"",IF(D2734="Sold",-ABS(E2734),IF(D2734="Adjustment",E2734,ABS(E2734))))</f>
        <v/>
      </c>
      <c r="G2734" s="17" t="n"/>
    </row>
    <row r="2735">
      <c r="A2735" s="16" t="n"/>
      <c r="B2735" s="17" t="n"/>
      <c r="C2735" s="18">
        <f>IF(B2735="","",IFERROR(INDEX('Your items'!$B$6:$B$205,MATCH(B2735,'Your items'!$A$6:$A$205,0)),"Unknown SKU"))</f>
        <v/>
      </c>
      <c r="D2735" s="17" t="n"/>
      <c r="E2735" s="19" t="n"/>
      <c r="F2735" s="20">
        <f>IF(OR(B2735="",E2735=""),"",IF(D2735="Sold",-ABS(E2735),IF(D2735="Adjustment",E2735,ABS(E2735))))</f>
        <v/>
      </c>
      <c r="G2735" s="17" t="n"/>
    </row>
    <row r="2736">
      <c r="A2736" s="16" t="n"/>
      <c r="B2736" s="17" t="n"/>
      <c r="C2736" s="18">
        <f>IF(B2736="","",IFERROR(INDEX('Your items'!$B$6:$B$205,MATCH(B2736,'Your items'!$A$6:$A$205,0)),"Unknown SKU"))</f>
        <v/>
      </c>
      <c r="D2736" s="17" t="n"/>
      <c r="E2736" s="19" t="n"/>
      <c r="F2736" s="20">
        <f>IF(OR(B2736="",E2736=""),"",IF(D2736="Sold",-ABS(E2736),IF(D2736="Adjustment",E2736,ABS(E2736))))</f>
        <v/>
      </c>
      <c r="G2736" s="17" t="n"/>
    </row>
    <row r="2737">
      <c r="A2737" s="16" t="n"/>
      <c r="B2737" s="17" t="n"/>
      <c r="C2737" s="18">
        <f>IF(B2737="","",IFERROR(INDEX('Your items'!$B$6:$B$205,MATCH(B2737,'Your items'!$A$6:$A$205,0)),"Unknown SKU"))</f>
        <v/>
      </c>
      <c r="D2737" s="17" t="n"/>
      <c r="E2737" s="19" t="n"/>
      <c r="F2737" s="20">
        <f>IF(OR(B2737="",E2737=""),"",IF(D2737="Sold",-ABS(E2737),IF(D2737="Adjustment",E2737,ABS(E2737))))</f>
        <v/>
      </c>
      <c r="G2737" s="17" t="n"/>
    </row>
    <row r="2738">
      <c r="A2738" s="16" t="n"/>
      <c r="B2738" s="17" t="n"/>
      <c r="C2738" s="18">
        <f>IF(B2738="","",IFERROR(INDEX('Your items'!$B$6:$B$205,MATCH(B2738,'Your items'!$A$6:$A$205,0)),"Unknown SKU"))</f>
        <v/>
      </c>
      <c r="D2738" s="17" t="n"/>
      <c r="E2738" s="19" t="n"/>
      <c r="F2738" s="20">
        <f>IF(OR(B2738="",E2738=""),"",IF(D2738="Sold",-ABS(E2738),IF(D2738="Adjustment",E2738,ABS(E2738))))</f>
        <v/>
      </c>
      <c r="G2738" s="17" t="n"/>
    </row>
    <row r="2739">
      <c r="A2739" s="16" t="n"/>
      <c r="B2739" s="17" t="n"/>
      <c r="C2739" s="18">
        <f>IF(B2739="","",IFERROR(INDEX('Your items'!$B$6:$B$205,MATCH(B2739,'Your items'!$A$6:$A$205,0)),"Unknown SKU"))</f>
        <v/>
      </c>
      <c r="D2739" s="17" t="n"/>
      <c r="E2739" s="19" t="n"/>
      <c r="F2739" s="20">
        <f>IF(OR(B2739="",E2739=""),"",IF(D2739="Sold",-ABS(E2739),IF(D2739="Adjustment",E2739,ABS(E2739))))</f>
        <v/>
      </c>
      <c r="G2739" s="17" t="n"/>
    </row>
    <row r="2740">
      <c r="A2740" s="16" t="n"/>
      <c r="B2740" s="17" t="n"/>
      <c r="C2740" s="18">
        <f>IF(B2740="","",IFERROR(INDEX('Your items'!$B$6:$B$205,MATCH(B2740,'Your items'!$A$6:$A$205,0)),"Unknown SKU"))</f>
        <v/>
      </c>
      <c r="D2740" s="17" t="n"/>
      <c r="E2740" s="19" t="n"/>
      <c r="F2740" s="20">
        <f>IF(OR(B2740="",E2740=""),"",IF(D2740="Sold",-ABS(E2740),IF(D2740="Adjustment",E2740,ABS(E2740))))</f>
        <v/>
      </c>
      <c r="G2740" s="17" t="n"/>
    </row>
    <row r="2741">
      <c r="A2741" s="16" t="n"/>
      <c r="B2741" s="17" t="n"/>
      <c r="C2741" s="18">
        <f>IF(B2741="","",IFERROR(INDEX('Your items'!$B$6:$B$205,MATCH(B2741,'Your items'!$A$6:$A$205,0)),"Unknown SKU"))</f>
        <v/>
      </c>
      <c r="D2741" s="17" t="n"/>
      <c r="E2741" s="19" t="n"/>
      <c r="F2741" s="20">
        <f>IF(OR(B2741="",E2741=""),"",IF(D2741="Sold",-ABS(E2741),IF(D2741="Adjustment",E2741,ABS(E2741))))</f>
        <v/>
      </c>
      <c r="G2741" s="17" t="n"/>
    </row>
    <row r="2742">
      <c r="A2742" s="16" t="n"/>
      <c r="B2742" s="17" t="n"/>
      <c r="C2742" s="18">
        <f>IF(B2742="","",IFERROR(INDEX('Your items'!$B$6:$B$205,MATCH(B2742,'Your items'!$A$6:$A$205,0)),"Unknown SKU"))</f>
        <v/>
      </c>
      <c r="D2742" s="17" t="n"/>
      <c r="E2742" s="19" t="n"/>
      <c r="F2742" s="20">
        <f>IF(OR(B2742="",E2742=""),"",IF(D2742="Sold",-ABS(E2742),IF(D2742="Adjustment",E2742,ABS(E2742))))</f>
        <v/>
      </c>
      <c r="G2742" s="17" t="n"/>
    </row>
    <row r="2743">
      <c r="A2743" s="16" t="n"/>
      <c r="B2743" s="17" t="n"/>
      <c r="C2743" s="18">
        <f>IF(B2743="","",IFERROR(INDEX('Your items'!$B$6:$B$205,MATCH(B2743,'Your items'!$A$6:$A$205,0)),"Unknown SKU"))</f>
        <v/>
      </c>
      <c r="D2743" s="17" t="n"/>
      <c r="E2743" s="19" t="n"/>
      <c r="F2743" s="20">
        <f>IF(OR(B2743="",E2743=""),"",IF(D2743="Sold",-ABS(E2743),IF(D2743="Adjustment",E2743,ABS(E2743))))</f>
        <v/>
      </c>
      <c r="G2743" s="17" t="n"/>
    </row>
    <row r="2744">
      <c r="A2744" s="16" t="n"/>
      <c r="B2744" s="17" t="n"/>
      <c r="C2744" s="18">
        <f>IF(B2744="","",IFERROR(INDEX('Your items'!$B$6:$B$205,MATCH(B2744,'Your items'!$A$6:$A$205,0)),"Unknown SKU"))</f>
        <v/>
      </c>
      <c r="D2744" s="17" t="n"/>
      <c r="E2744" s="19" t="n"/>
      <c r="F2744" s="20">
        <f>IF(OR(B2744="",E2744=""),"",IF(D2744="Sold",-ABS(E2744),IF(D2744="Adjustment",E2744,ABS(E2744))))</f>
        <v/>
      </c>
      <c r="G2744" s="17" t="n"/>
    </row>
    <row r="2745">
      <c r="A2745" s="16" t="n"/>
      <c r="B2745" s="17" t="n"/>
      <c r="C2745" s="18">
        <f>IF(B2745="","",IFERROR(INDEX('Your items'!$B$6:$B$205,MATCH(B2745,'Your items'!$A$6:$A$205,0)),"Unknown SKU"))</f>
        <v/>
      </c>
      <c r="D2745" s="17" t="n"/>
      <c r="E2745" s="19" t="n"/>
      <c r="F2745" s="20">
        <f>IF(OR(B2745="",E2745=""),"",IF(D2745="Sold",-ABS(E2745),IF(D2745="Adjustment",E2745,ABS(E2745))))</f>
        <v/>
      </c>
      <c r="G2745" s="17" t="n"/>
    </row>
    <row r="2746">
      <c r="A2746" s="16" t="n"/>
      <c r="B2746" s="17" t="n"/>
      <c r="C2746" s="18">
        <f>IF(B2746="","",IFERROR(INDEX('Your items'!$B$6:$B$205,MATCH(B2746,'Your items'!$A$6:$A$205,0)),"Unknown SKU"))</f>
        <v/>
      </c>
      <c r="D2746" s="17" t="n"/>
      <c r="E2746" s="19" t="n"/>
      <c r="F2746" s="20">
        <f>IF(OR(B2746="",E2746=""),"",IF(D2746="Sold",-ABS(E2746),IF(D2746="Adjustment",E2746,ABS(E2746))))</f>
        <v/>
      </c>
      <c r="G2746" s="17" t="n"/>
    </row>
    <row r="2747">
      <c r="A2747" s="16" t="n"/>
      <c r="B2747" s="17" t="n"/>
      <c r="C2747" s="18">
        <f>IF(B2747="","",IFERROR(INDEX('Your items'!$B$6:$B$205,MATCH(B2747,'Your items'!$A$6:$A$205,0)),"Unknown SKU"))</f>
        <v/>
      </c>
      <c r="D2747" s="17" t="n"/>
      <c r="E2747" s="19" t="n"/>
      <c r="F2747" s="20">
        <f>IF(OR(B2747="",E2747=""),"",IF(D2747="Sold",-ABS(E2747),IF(D2747="Adjustment",E2747,ABS(E2747))))</f>
        <v/>
      </c>
      <c r="G2747" s="17" t="n"/>
    </row>
    <row r="2748">
      <c r="A2748" s="16" t="n"/>
      <c r="B2748" s="17" t="n"/>
      <c r="C2748" s="18">
        <f>IF(B2748="","",IFERROR(INDEX('Your items'!$B$6:$B$205,MATCH(B2748,'Your items'!$A$6:$A$205,0)),"Unknown SKU"))</f>
        <v/>
      </c>
      <c r="D2748" s="17" t="n"/>
      <c r="E2748" s="19" t="n"/>
      <c r="F2748" s="20">
        <f>IF(OR(B2748="",E2748=""),"",IF(D2748="Sold",-ABS(E2748),IF(D2748="Adjustment",E2748,ABS(E2748))))</f>
        <v/>
      </c>
      <c r="G2748" s="17" t="n"/>
    </row>
    <row r="2749">
      <c r="A2749" s="16" t="n"/>
      <c r="B2749" s="17" t="n"/>
      <c r="C2749" s="18">
        <f>IF(B2749="","",IFERROR(INDEX('Your items'!$B$6:$B$205,MATCH(B2749,'Your items'!$A$6:$A$205,0)),"Unknown SKU"))</f>
        <v/>
      </c>
      <c r="D2749" s="17" t="n"/>
      <c r="E2749" s="19" t="n"/>
      <c r="F2749" s="20">
        <f>IF(OR(B2749="",E2749=""),"",IF(D2749="Sold",-ABS(E2749),IF(D2749="Adjustment",E2749,ABS(E2749))))</f>
        <v/>
      </c>
      <c r="G2749" s="17" t="n"/>
    </row>
    <row r="2750">
      <c r="A2750" s="16" t="n"/>
      <c r="B2750" s="17" t="n"/>
      <c r="C2750" s="18">
        <f>IF(B2750="","",IFERROR(INDEX('Your items'!$B$6:$B$205,MATCH(B2750,'Your items'!$A$6:$A$205,0)),"Unknown SKU"))</f>
        <v/>
      </c>
      <c r="D2750" s="17" t="n"/>
      <c r="E2750" s="19" t="n"/>
      <c r="F2750" s="20">
        <f>IF(OR(B2750="",E2750=""),"",IF(D2750="Sold",-ABS(E2750),IF(D2750="Adjustment",E2750,ABS(E2750))))</f>
        <v/>
      </c>
      <c r="G2750" s="17" t="n"/>
    </row>
    <row r="2751">
      <c r="A2751" s="16" t="n"/>
      <c r="B2751" s="17" t="n"/>
      <c r="C2751" s="18">
        <f>IF(B2751="","",IFERROR(INDEX('Your items'!$B$6:$B$205,MATCH(B2751,'Your items'!$A$6:$A$205,0)),"Unknown SKU"))</f>
        <v/>
      </c>
      <c r="D2751" s="17" t="n"/>
      <c r="E2751" s="19" t="n"/>
      <c r="F2751" s="20">
        <f>IF(OR(B2751="",E2751=""),"",IF(D2751="Sold",-ABS(E2751),IF(D2751="Adjustment",E2751,ABS(E2751))))</f>
        <v/>
      </c>
      <c r="G2751" s="17" t="n"/>
    </row>
    <row r="2752">
      <c r="A2752" s="16" t="n"/>
      <c r="B2752" s="17" t="n"/>
      <c r="C2752" s="18">
        <f>IF(B2752="","",IFERROR(INDEX('Your items'!$B$6:$B$205,MATCH(B2752,'Your items'!$A$6:$A$205,0)),"Unknown SKU"))</f>
        <v/>
      </c>
      <c r="D2752" s="17" t="n"/>
      <c r="E2752" s="19" t="n"/>
      <c r="F2752" s="20">
        <f>IF(OR(B2752="",E2752=""),"",IF(D2752="Sold",-ABS(E2752),IF(D2752="Adjustment",E2752,ABS(E2752))))</f>
        <v/>
      </c>
      <c r="G2752" s="17" t="n"/>
    </row>
    <row r="2753">
      <c r="A2753" s="16" t="n"/>
      <c r="B2753" s="17" t="n"/>
      <c r="C2753" s="18">
        <f>IF(B2753="","",IFERROR(INDEX('Your items'!$B$6:$B$205,MATCH(B2753,'Your items'!$A$6:$A$205,0)),"Unknown SKU"))</f>
        <v/>
      </c>
      <c r="D2753" s="17" t="n"/>
      <c r="E2753" s="19" t="n"/>
      <c r="F2753" s="20">
        <f>IF(OR(B2753="",E2753=""),"",IF(D2753="Sold",-ABS(E2753),IF(D2753="Adjustment",E2753,ABS(E2753))))</f>
        <v/>
      </c>
      <c r="G2753" s="17" t="n"/>
    </row>
    <row r="2754">
      <c r="A2754" s="16" t="n"/>
      <c r="B2754" s="17" t="n"/>
      <c r="C2754" s="18">
        <f>IF(B2754="","",IFERROR(INDEX('Your items'!$B$6:$B$205,MATCH(B2754,'Your items'!$A$6:$A$205,0)),"Unknown SKU"))</f>
        <v/>
      </c>
      <c r="D2754" s="17" t="n"/>
      <c r="E2754" s="19" t="n"/>
      <c r="F2754" s="20">
        <f>IF(OR(B2754="",E2754=""),"",IF(D2754="Sold",-ABS(E2754),IF(D2754="Adjustment",E2754,ABS(E2754))))</f>
        <v/>
      </c>
      <c r="G2754" s="17" t="n"/>
    </row>
    <row r="2755">
      <c r="A2755" s="16" t="n"/>
      <c r="B2755" s="17" t="n"/>
      <c r="C2755" s="18">
        <f>IF(B2755="","",IFERROR(INDEX('Your items'!$B$6:$B$205,MATCH(B2755,'Your items'!$A$6:$A$205,0)),"Unknown SKU"))</f>
        <v/>
      </c>
      <c r="D2755" s="17" t="n"/>
      <c r="E2755" s="19" t="n"/>
      <c r="F2755" s="20">
        <f>IF(OR(B2755="",E2755=""),"",IF(D2755="Sold",-ABS(E2755),IF(D2755="Adjustment",E2755,ABS(E2755))))</f>
        <v/>
      </c>
      <c r="G2755" s="17" t="n"/>
    </row>
    <row r="2756">
      <c r="A2756" s="16" t="n"/>
      <c r="B2756" s="17" t="n"/>
      <c r="C2756" s="18">
        <f>IF(B2756="","",IFERROR(INDEX('Your items'!$B$6:$B$205,MATCH(B2756,'Your items'!$A$6:$A$205,0)),"Unknown SKU"))</f>
        <v/>
      </c>
      <c r="D2756" s="17" t="n"/>
      <c r="E2756" s="19" t="n"/>
      <c r="F2756" s="20">
        <f>IF(OR(B2756="",E2756=""),"",IF(D2756="Sold",-ABS(E2756),IF(D2756="Adjustment",E2756,ABS(E2756))))</f>
        <v/>
      </c>
      <c r="G2756" s="17" t="n"/>
    </row>
    <row r="2757">
      <c r="A2757" s="16" t="n"/>
      <c r="B2757" s="17" t="n"/>
      <c r="C2757" s="18">
        <f>IF(B2757="","",IFERROR(INDEX('Your items'!$B$6:$B$205,MATCH(B2757,'Your items'!$A$6:$A$205,0)),"Unknown SKU"))</f>
        <v/>
      </c>
      <c r="D2757" s="17" t="n"/>
      <c r="E2757" s="19" t="n"/>
      <c r="F2757" s="20">
        <f>IF(OR(B2757="",E2757=""),"",IF(D2757="Sold",-ABS(E2757),IF(D2757="Adjustment",E2757,ABS(E2757))))</f>
        <v/>
      </c>
      <c r="G2757" s="17" t="n"/>
    </row>
    <row r="2758">
      <c r="A2758" s="16" t="n"/>
      <c r="B2758" s="17" t="n"/>
      <c r="C2758" s="18">
        <f>IF(B2758="","",IFERROR(INDEX('Your items'!$B$6:$B$205,MATCH(B2758,'Your items'!$A$6:$A$205,0)),"Unknown SKU"))</f>
        <v/>
      </c>
      <c r="D2758" s="17" t="n"/>
      <c r="E2758" s="19" t="n"/>
      <c r="F2758" s="20">
        <f>IF(OR(B2758="",E2758=""),"",IF(D2758="Sold",-ABS(E2758),IF(D2758="Adjustment",E2758,ABS(E2758))))</f>
        <v/>
      </c>
      <c r="G2758" s="17" t="n"/>
    </row>
    <row r="2759">
      <c r="A2759" s="16" t="n"/>
      <c r="B2759" s="17" t="n"/>
      <c r="C2759" s="18">
        <f>IF(B2759="","",IFERROR(INDEX('Your items'!$B$6:$B$205,MATCH(B2759,'Your items'!$A$6:$A$205,0)),"Unknown SKU"))</f>
        <v/>
      </c>
      <c r="D2759" s="17" t="n"/>
      <c r="E2759" s="19" t="n"/>
      <c r="F2759" s="20">
        <f>IF(OR(B2759="",E2759=""),"",IF(D2759="Sold",-ABS(E2759),IF(D2759="Adjustment",E2759,ABS(E2759))))</f>
        <v/>
      </c>
      <c r="G2759" s="17" t="n"/>
    </row>
    <row r="2760">
      <c r="A2760" s="16" t="n"/>
      <c r="B2760" s="17" t="n"/>
      <c r="C2760" s="18">
        <f>IF(B2760="","",IFERROR(INDEX('Your items'!$B$6:$B$205,MATCH(B2760,'Your items'!$A$6:$A$205,0)),"Unknown SKU"))</f>
        <v/>
      </c>
      <c r="D2760" s="17" t="n"/>
      <c r="E2760" s="19" t="n"/>
      <c r="F2760" s="20">
        <f>IF(OR(B2760="",E2760=""),"",IF(D2760="Sold",-ABS(E2760),IF(D2760="Adjustment",E2760,ABS(E2760))))</f>
        <v/>
      </c>
      <c r="G2760" s="17" t="n"/>
    </row>
    <row r="2761">
      <c r="A2761" s="16" t="n"/>
      <c r="B2761" s="17" t="n"/>
      <c r="C2761" s="18">
        <f>IF(B2761="","",IFERROR(INDEX('Your items'!$B$6:$B$205,MATCH(B2761,'Your items'!$A$6:$A$205,0)),"Unknown SKU"))</f>
        <v/>
      </c>
      <c r="D2761" s="17" t="n"/>
      <c r="E2761" s="19" t="n"/>
      <c r="F2761" s="20">
        <f>IF(OR(B2761="",E2761=""),"",IF(D2761="Sold",-ABS(E2761),IF(D2761="Adjustment",E2761,ABS(E2761))))</f>
        <v/>
      </c>
      <c r="G2761" s="17" t="n"/>
    </row>
    <row r="2762">
      <c r="A2762" s="16" t="n"/>
      <c r="B2762" s="17" t="n"/>
      <c r="C2762" s="18">
        <f>IF(B2762="","",IFERROR(INDEX('Your items'!$B$6:$B$205,MATCH(B2762,'Your items'!$A$6:$A$205,0)),"Unknown SKU"))</f>
        <v/>
      </c>
      <c r="D2762" s="17" t="n"/>
      <c r="E2762" s="19" t="n"/>
      <c r="F2762" s="20">
        <f>IF(OR(B2762="",E2762=""),"",IF(D2762="Sold",-ABS(E2762),IF(D2762="Adjustment",E2762,ABS(E2762))))</f>
        <v/>
      </c>
      <c r="G2762" s="17" t="n"/>
    </row>
    <row r="2763">
      <c r="A2763" s="16" t="n"/>
      <c r="B2763" s="17" t="n"/>
      <c r="C2763" s="18">
        <f>IF(B2763="","",IFERROR(INDEX('Your items'!$B$6:$B$205,MATCH(B2763,'Your items'!$A$6:$A$205,0)),"Unknown SKU"))</f>
        <v/>
      </c>
      <c r="D2763" s="17" t="n"/>
      <c r="E2763" s="19" t="n"/>
      <c r="F2763" s="20">
        <f>IF(OR(B2763="",E2763=""),"",IF(D2763="Sold",-ABS(E2763),IF(D2763="Adjustment",E2763,ABS(E2763))))</f>
        <v/>
      </c>
      <c r="G2763" s="17" t="n"/>
    </row>
    <row r="2764">
      <c r="A2764" s="16" t="n"/>
      <c r="B2764" s="17" t="n"/>
      <c r="C2764" s="18">
        <f>IF(B2764="","",IFERROR(INDEX('Your items'!$B$6:$B$205,MATCH(B2764,'Your items'!$A$6:$A$205,0)),"Unknown SKU"))</f>
        <v/>
      </c>
      <c r="D2764" s="17" t="n"/>
      <c r="E2764" s="19" t="n"/>
      <c r="F2764" s="20">
        <f>IF(OR(B2764="",E2764=""),"",IF(D2764="Sold",-ABS(E2764),IF(D2764="Adjustment",E2764,ABS(E2764))))</f>
        <v/>
      </c>
      <c r="G2764" s="17" t="n"/>
    </row>
    <row r="2765">
      <c r="A2765" s="16" t="n"/>
      <c r="B2765" s="17" t="n"/>
      <c r="C2765" s="18">
        <f>IF(B2765="","",IFERROR(INDEX('Your items'!$B$6:$B$205,MATCH(B2765,'Your items'!$A$6:$A$205,0)),"Unknown SKU"))</f>
        <v/>
      </c>
      <c r="D2765" s="17" t="n"/>
      <c r="E2765" s="19" t="n"/>
      <c r="F2765" s="20">
        <f>IF(OR(B2765="",E2765=""),"",IF(D2765="Sold",-ABS(E2765),IF(D2765="Adjustment",E2765,ABS(E2765))))</f>
        <v/>
      </c>
      <c r="G2765" s="17" t="n"/>
    </row>
    <row r="2766">
      <c r="A2766" s="16" t="n"/>
      <c r="B2766" s="17" t="n"/>
      <c r="C2766" s="18">
        <f>IF(B2766="","",IFERROR(INDEX('Your items'!$B$6:$B$205,MATCH(B2766,'Your items'!$A$6:$A$205,0)),"Unknown SKU"))</f>
        <v/>
      </c>
      <c r="D2766" s="17" t="n"/>
      <c r="E2766" s="19" t="n"/>
      <c r="F2766" s="20">
        <f>IF(OR(B2766="",E2766=""),"",IF(D2766="Sold",-ABS(E2766),IF(D2766="Adjustment",E2766,ABS(E2766))))</f>
        <v/>
      </c>
      <c r="G2766" s="17" t="n"/>
    </row>
    <row r="2767">
      <c r="A2767" s="16" t="n"/>
      <c r="B2767" s="17" t="n"/>
      <c r="C2767" s="18">
        <f>IF(B2767="","",IFERROR(INDEX('Your items'!$B$6:$B$205,MATCH(B2767,'Your items'!$A$6:$A$205,0)),"Unknown SKU"))</f>
        <v/>
      </c>
      <c r="D2767" s="17" t="n"/>
      <c r="E2767" s="19" t="n"/>
      <c r="F2767" s="20">
        <f>IF(OR(B2767="",E2767=""),"",IF(D2767="Sold",-ABS(E2767),IF(D2767="Adjustment",E2767,ABS(E2767))))</f>
        <v/>
      </c>
      <c r="G2767" s="17" t="n"/>
    </row>
    <row r="2768">
      <c r="A2768" s="16" t="n"/>
      <c r="B2768" s="17" t="n"/>
      <c r="C2768" s="18">
        <f>IF(B2768="","",IFERROR(INDEX('Your items'!$B$6:$B$205,MATCH(B2768,'Your items'!$A$6:$A$205,0)),"Unknown SKU"))</f>
        <v/>
      </c>
      <c r="D2768" s="17" t="n"/>
      <c r="E2768" s="19" t="n"/>
      <c r="F2768" s="20">
        <f>IF(OR(B2768="",E2768=""),"",IF(D2768="Sold",-ABS(E2768),IF(D2768="Adjustment",E2768,ABS(E2768))))</f>
        <v/>
      </c>
      <c r="G2768" s="17" t="n"/>
    </row>
    <row r="2769">
      <c r="A2769" s="16" t="n"/>
      <c r="B2769" s="17" t="n"/>
      <c r="C2769" s="18">
        <f>IF(B2769="","",IFERROR(INDEX('Your items'!$B$6:$B$205,MATCH(B2769,'Your items'!$A$6:$A$205,0)),"Unknown SKU"))</f>
        <v/>
      </c>
      <c r="D2769" s="17" t="n"/>
      <c r="E2769" s="19" t="n"/>
      <c r="F2769" s="20">
        <f>IF(OR(B2769="",E2769=""),"",IF(D2769="Sold",-ABS(E2769),IF(D2769="Adjustment",E2769,ABS(E2769))))</f>
        <v/>
      </c>
      <c r="G2769" s="17" t="n"/>
    </row>
    <row r="2770">
      <c r="A2770" s="16" t="n"/>
      <c r="B2770" s="17" t="n"/>
      <c r="C2770" s="18">
        <f>IF(B2770="","",IFERROR(INDEX('Your items'!$B$6:$B$205,MATCH(B2770,'Your items'!$A$6:$A$205,0)),"Unknown SKU"))</f>
        <v/>
      </c>
      <c r="D2770" s="17" t="n"/>
      <c r="E2770" s="19" t="n"/>
      <c r="F2770" s="20">
        <f>IF(OR(B2770="",E2770=""),"",IF(D2770="Sold",-ABS(E2770),IF(D2770="Adjustment",E2770,ABS(E2770))))</f>
        <v/>
      </c>
      <c r="G2770" s="17" t="n"/>
    </row>
    <row r="2771">
      <c r="A2771" s="16" t="n"/>
      <c r="B2771" s="17" t="n"/>
      <c r="C2771" s="18">
        <f>IF(B2771="","",IFERROR(INDEX('Your items'!$B$6:$B$205,MATCH(B2771,'Your items'!$A$6:$A$205,0)),"Unknown SKU"))</f>
        <v/>
      </c>
      <c r="D2771" s="17" t="n"/>
      <c r="E2771" s="19" t="n"/>
      <c r="F2771" s="20">
        <f>IF(OR(B2771="",E2771=""),"",IF(D2771="Sold",-ABS(E2771),IF(D2771="Adjustment",E2771,ABS(E2771))))</f>
        <v/>
      </c>
      <c r="G2771" s="17" t="n"/>
    </row>
    <row r="2772">
      <c r="A2772" s="16" t="n"/>
      <c r="B2772" s="17" t="n"/>
      <c r="C2772" s="18">
        <f>IF(B2772="","",IFERROR(INDEX('Your items'!$B$6:$B$205,MATCH(B2772,'Your items'!$A$6:$A$205,0)),"Unknown SKU"))</f>
        <v/>
      </c>
      <c r="D2772" s="17" t="n"/>
      <c r="E2772" s="19" t="n"/>
      <c r="F2772" s="20">
        <f>IF(OR(B2772="",E2772=""),"",IF(D2772="Sold",-ABS(E2772),IF(D2772="Adjustment",E2772,ABS(E2772))))</f>
        <v/>
      </c>
      <c r="G2772" s="17" t="n"/>
    </row>
    <row r="2773">
      <c r="A2773" s="16" t="n"/>
      <c r="B2773" s="17" t="n"/>
      <c r="C2773" s="18">
        <f>IF(B2773="","",IFERROR(INDEX('Your items'!$B$6:$B$205,MATCH(B2773,'Your items'!$A$6:$A$205,0)),"Unknown SKU"))</f>
        <v/>
      </c>
      <c r="D2773" s="17" t="n"/>
      <c r="E2773" s="19" t="n"/>
      <c r="F2773" s="20">
        <f>IF(OR(B2773="",E2773=""),"",IF(D2773="Sold",-ABS(E2773),IF(D2773="Adjustment",E2773,ABS(E2773))))</f>
        <v/>
      </c>
      <c r="G2773" s="17" t="n"/>
    </row>
    <row r="2774">
      <c r="A2774" s="16" t="n"/>
      <c r="B2774" s="17" t="n"/>
      <c r="C2774" s="18">
        <f>IF(B2774="","",IFERROR(INDEX('Your items'!$B$6:$B$205,MATCH(B2774,'Your items'!$A$6:$A$205,0)),"Unknown SKU"))</f>
        <v/>
      </c>
      <c r="D2774" s="17" t="n"/>
      <c r="E2774" s="19" t="n"/>
      <c r="F2774" s="20">
        <f>IF(OR(B2774="",E2774=""),"",IF(D2774="Sold",-ABS(E2774),IF(D2774="Adjustment",E2774,ABS(E2774))))</f>
        <v/>
      </c>
      <c r="G2774" s="17" t="n"/>
    </row>
    <row r="2775">
      <c r="A2775" s="16" t="n"/>
      <c r="B2775" s="17" t="n"/>
      <c r="C2775" s="18">
        <f>IF(B2775="","",IFERROR(INDEX('Your items'!$B$6:$B$205,MATCH(B2775,'Your items'!$A$6:$A$205,0)),"Unknown SKU"))</f>
        <v/>
      </c>
      <c r="D2775" s="17" t="n"/>
      <c r="E2775" s="19" t="n"/>
      <c r="F2775" s="20">
        <f>IF(OR(B2775="",E2775=""),"",IF(D2775="Sold",-ABS(E2775),IF(D2775="Adjustment",E2775,ABS(E2775))))</f>
        <v/>
      </c>
      <c r="G2775" s="17" t="n"/>
    </row>
    <row r="2776">
      <c r="A2776" s="16" t="n"/>
      <c r="B2776" s="17" t="n"/>
      <c r="C2776" s="18">
        <f>IF(B2776="","",IFERROR(INDEX('Your items'!$B$6:$B$205,MATCH(B2776,'Your items'!$A$6:$A$205,0)),"Unknown SKU"))</f>
        <v/>
      </c>
      <c r="D2776" s="17" t="n"/>
      <c r="E2776" s="19" t="n"/>
      <c r="F2776" s="20">
        <f>IF(OR(B2776="",E2776=""),"",IF(D2776="Sold",-ABS(E2776),IF(D2776="Adjustment",E2776,ABS(E2776))))</f>
        <v/>
      </c>
      <c r="G2776" s="17" t="n"/>
    </row>
    <row r="2777">
      <c r="A2777" s="16" t="n"/>
      <c r="B2777" s="17" t="n"/>
      <c r="C2777" s="18">
        <f>IF(B2777="","",IFERROR(INDEX('Your items'!$B$6:$B$205,MATCH(B2777,'Your items'!$A$6:$A$205,0)),"Unknown SKU"))</f>
        <v/>
      </c>
      <c r="D2777" s="17" t="n"/>
      <c r="E2777" s="19" t="n"/>
      <c r="F2777" s="20">
        <f>IF(OR(B2777="",E2777=""),"",IF(D2777="Sold",-ABS(E2777),IF(D2777="Adjustment",E2777,ABS(E2777))))</f>
        <v/>
      </c>
      <c r="G2777" s="17" t="n"/>
    </row>
    <row r="2778">
      <c r="A2778" s="16" t="n"/>
      <c r="B2778" s="17" t="n"/>
      <c r="C2778" s="18">
        <f>IF(B2778="","",IFERROR(INDEX('Your items'!$B$6:$B$205,MATCH(B2778,'Your items'!$A$6:$A$205,0)),"Unknown SKU"))</f>
        <v/>
      </c>
      <c r="D2778" s="17" t="n"/>
      <c r="E2778" s="19" t="n"/>
      <c r="F2778" s="20">
        <f>IF(OR(B2778="",E2778=""),"",IF(D2778="Sold",-ABS(E2778),IF(D2778="Adjustment",E2778,ABS(E2778))))</f>
        <v/>
      </c>
      <c r="G2778" s="17" t="n"/>
    </row>
    <row r="2779">
      <c r="A2779" s="16" t="n"/>
      <c r="B2779" s="17" t="n"/>
      <c r="C2779" s="18">
        <f>IF(B2779="","",IFERROR(INDEX('Your items'!$B$6:$B$205,MATCH(B2779,'Your items'!$A$6:$A$205,0)),"Unknown SKU"))</f>
        <v/>
      </c>
      <c r="D2779" s="17" t="n"/>
      <c r="E2779" s="19" t="n"/>
      <c r="F2779" s="20">
        <f>IF(OR(B2779="",E2779=""),"",IF(D2779="Sold",-ABS(E2779),IF(D2779="Adjustment",E2779,ABS(E2779))))</f>
        <v/>
      </c>
      <c r="G2779" s="17" t="n"/>
    </row>
    <row r="2780">
      <c r="A2780" s="16" t="n"/>
      <c r="B2780" s="17" t="n"/>
      <c r="C2780" s="18">
        <f>IF(B2780="","",IFERROR(INDEX('Your items'!$B$6:$B$205,MATCH(B2780,'Your items'!$A$6:$A$205,0)),"Unknown SKU"))</f>
        <v/>
      </c>
      <c r="D2780" s="17" t="n"/>
      <c r="E2780" s="19" t="n"/>
      <c r="F2780" s="20">
        <f>IF(OR(B2780="",E2780=""),"",IF(D2780="Sold",-ABS(E2780),IF(D2780="Adjustment",E2780,ABS(E2780))))</f>
        <v/>
      </c>
      <c r="G2780" s="17" t="n"/>
    </row>
    <row r="2781">
      <c r="A2781" s="16" t="n"/>
      <c r="B2781" s="17" t="n"/>
      <c r="C2781" s="18">
        <f>IF(B2781="","",IFERROR(INDEX('Your items'!$B$6:$B$205,MATCH(B2781,'Your items'!$A$6:$A$205,0)),"Unknown SKU"))</f>
        <v/>
      </c>
      <c r="D2781" s="17" t="n"/>
      <c r="E2781" s="19" t="n"/>
      <c r="F2781" s="20">
        <f>IF(OR(B2781="",E2781=""),"",IF(D2781="Sold",-ABS(E2781),IF(D2781="Adjustment",E2781,ABS(E2781))))</f>
        <v/>
      </c>
      <c r="G2781" s="17" t="n"/>
    </row>
    <row r="2782">
      <c r="A2782" s="16" t="n"/>
      <c r="B2782" s="17" t="n"/>
      <c r="C2782" s="18">
        <f>IF(B2782="","",IFERROR(INDEX('Your items'!$B$6:$B$205,MATCH(B2782,'Your items'!$A$6:$A$205,0)),"Unknown SKU"))</f>
        <v/>
      </c>
      <c r="D2782" s="17" t="n"/>
      <c r="E2782" s="19" t="n"/>
      <c r="F2782" s="20">
        <f>IF(OR(B2782="",E2782=""),"",IF(D2782="Sold",-ABS(E2782),IF(D2782="Adjustment",E2782,ABS(E2782))))</f>
        <v/>
      </c>
      <c r="G2782" s="17" t="n"/>
    </row>
    <row r="2783">
      <c r="A2783" s="16" t="n"/>
      <c r="B2783" s="17" t="n"/>
      <c r="C2783" s="18">
        <f>IF(B2783="","",IFERROR(INDEX('Your items'!$B$6:$B$205,MATCH(B2783,'Your items'!$A$6:$A$205,0)),"Unknown SKU"))</f>
        <v/>
      </c>
      <c r="D2783" s="17" t="n"/>
      <c r="E2783" s="19" t="n"/>
      <c r="F2783" s="20">
        <f>IF(OR(B2783="",E2783=""),"",IF(D2783="Sold",-ABS(E2783),IF(D2783="Adjustment",E2783,ABS(E2783))))</f>
        <v/>
      </c>
      <c r="G2783" s="17" t="n"/>
    </row>
    <row r="2784">
      <c r="A2784" s="16" t="n"/>
      <c r="B2784" s="17" t="n"/>
      <c r="C2784" s="18">
        <f>IF(B2784="","",IFERROR(INDEX('Your items'!$B$6:$B$205,MATCH(B2784,'Your items'!$A$6:$A$205,0)),"Unknown SKU"))</f>
        <v/>
      </c>
      <c r="D2784" s="17" t="n"/>
      <c r="E2784" s="19" t="n"/>
      <c r="F2784" s="20">
        <f>IF(OR(B2784="",E2784=""),"",IF(D2784="Sold",-ABS(E2784),IF(D2784="Adjustment",E2784,ABS(E2784))))</f>
        <v/>
      </c>
      <c r="G2784" s="17" t="n"/>
    </row>
    <row r="2785">
      <c r="A2785" s="16" t="n"/>
      <c r="B2785" s="17" t="n"/>
      <c r="C2785" s="18">
        <f>IF(B2785="","",IFERROR(INDEX('Your items'!$B$6:$B$205,MATCH(B2785,'Your items'!$A$6:$A$205,0)),"Unknown SKU"))</f>
        <v/>
      </c>
      <c r="D2785" s="17" t="n"/>
      <c r="E2785" s="19" t="n"/>
      <c r="F2785" s="20">
        <f>IF(OR(B2785="",E2785=""),"",IF(D2785="Sold",-ABS(E2785),IF(D2785="Adjustment",E2785,ABS(E2785))))</f>
        <v/>
      </c>
      <c r="G2785" s="17" t="n"/>
    </row>
    <row r="2786">
      <c r="A2786" s="16" t="n"/>
      <c r="B2786" s="17" t="n"/>
      <c r="C2786" s="18">
        <f>IF(B2786="","",IFERROR(INDEX('Your items'!$B$6:$B$205,MATCH(B2786,'Your items'!$A$6:$A$205,0)),"Unknown SKU"))</f>
        <v/>
      </c>
      <c r="D2786" s="17" t="n"/>
      <c r="E2786" s="19" t="n"/>
      <c r="F2786" s="20">
        <f>IF(OR(B2786="",E2786=""),"",IF(D2786="Sold",-ABS(E2786),IF(D2786="Adjustment",E2786,ABS(E2786))))</f>
        <v/>
      </c>
      <c r="G2786" s="17" t="n"/>
    </row>
    <row r="2787">
      <c r="A2787" s="16" t="n"/>
      <c r="B2787" s="17" t="n"/>
      <c r="C2787" s="18">
        <f>IF(B2787="","",IFERROR(INDEX('Your items'!$B$6:$B$205,MATCH(B2787,'Your items'!$A$6:$A$205,0)),"Unknown SKU"))</f>
        <v/>
      </c>
      <c r="D2787" s="17" t="n"/>
      <c r="E2787" s="19" t="n"/>
      <c r="F2787" s="20">
        <f>IF(OR(B2787="",E2787=""),"",IF(D2787="Sold",-ABS(E2787),IF(D2787="Adjustment",E2787,ABS(E2787))))</f>
        <v/>
      </c>
      <c r="G2787" s="17" t="n"/>
    </row>
    <row r="2788">
      <c r="A2788" s="16" t="n"/>
      <c r="B2788" s="17" t="n"/>
      <c r="C2788" s="18">
        <f>IF(B2788="","",IFERROR(INDEX('Your items'!$B$6:$B$205,MATCH(B2788,'Your items'!$A$6:$A$205,0)),"Unknown SKU"))</f>
        <v/>
      </c>
      <c r="D2788" s="17" t="n"/>
      <c r="E2788" s="19" t="n"/>
      <c r="F2788" s="20">
        <f>IF(OR(B2788="",E2788=""),"",IF(D2788="Sold",-ABS(E2788),IF(D2788="Adjustment",E2788,ABS(E2788))))</f>
        <v/>
      </c>
      <c r="G2788" s="17" t="n"/>
    </row>
    <row r="2789">
      <c r="A2789" s="16" t="n"/>
      <c r="B2789" s="17" t="n"/>
      <c r="C2789" s="18">
        <f>IF(B2789="","",IFERROR(INDEX('Your items'!$B$6:$B$205,MATCH(B2789,'Your items'!$A$6:$A$205,0)),"Unknown SKU"))</f>
        <v/>
      </c>
      <c r="D2789" s="17" t="n"/>
      <c r="E2789" s="19" t="n"/>
      <c r="F2789" s="20">
        <f>IF(OR(B2789="",E2789=""),"",IF(D2789="Sold",-ABS(E2789),IF(D2789="Adjustment",E2789,ABS(E2789))))</f>
        <v/>
      </c>
      <c r="G2789" s="17" t="n"/>
    </row>
    <row r="2790">
      <c r="A2790" s="16" t="n"/>
      <c r="B2790" s="17" t="n"/>
      <c r="C2790" s="18">
        <f>IF(B2790="","",IFERROR(INDEX('Your items'!$B$6:$B$205,MATCH(B2790,'Your items'!$A$6:$A$205,0)),"Unknown SKU"))</f>
        <v/>
      </c>
      <c r="D2790" s="17" t="n"/>
      <c r="E2790" s="19" t="n"/>
      <c r="F2790" s="20">
        <f>IF(OR(B2790="",E2790=""),"",IF(D2790="Sold",-ABS(E2790),IF(D2790="Adjustment",E2790,ABS(E2790))))</f>
        <v/>
      </c>
      <c r="G2790" s="17" t="n"/>
    </row>
    <row r="2791">
      <c r="A2791" s="16" t="n"/>
      <c r="B2791" s="17" t="n"/>
      <c r="C2791" s="18">
        <f>IF(B2791="","",IFERROR(INDEX('Your items'!$B$6:$B$205,MATCH(B2791,'Your items'!$A$6:$A$205,0)),"Unknown SKU"))</f>
        <v/>
      </c>
      <c r="D2791" s="17" t="n"/>
      <c r="E2791" s="19" t="n"/>
      <c r="F2791" s="20">
        <f>IF(OR(B2791="",E2791=""),"",IF(D2791="Sold",-ABS(E2791),IF(D2791="Adjustment",E2791,ABS(E2791))))</f>
        <v/>
      </c>
      <c r="G2791" s="17" t="n"/>
    </row>
    <row r="2792">
      <c r="A2792" s="16" t="n"/>
      <c r="B2792" s="17" t="n"/>
      <c r="C2792" s="18">
        <f>IF(B2792="","",IFERROR(INDEX('Your items'!$B$6:$B$205,MATCH(B2792,'Your items'!$A$6:$A$205,0)),"Unknown SKU"))</f>
        <v/>
      </c>
      <c r="D2792" s="17" t="n"/>
      <c r="E2792" s="19" t="n"/>
      <c r="F2792" s="20">
        <f>IF(OR(B2792="",E2792=""),"",IF(D2792="Sold",-ABS(E2792),IF(D2792="Adjustment",E2792,ABS(E2792))))</f>
        <v/>
      </c>
      <c r="G2792" s="17" t="n"/>
    </row>
    <row r="2793">
      <c r="A2793" s="16" t="n"/>
      <c r="B2793" s="17" t="n"/>
      <c r="C2793" s="18">
        <f>IF(B2793="","",IFERROR(INDEX('Your items'!$B$6:$B$205,MATCH(B2793,'Your items'!$A$6:$A$205,0)),"Unknown SKU"))</f>
        <v/>
      </c>
      <c r="D2793" s="17" t="n"/>
      <c r="E2793" s="19" t="n"/>
      <c r="F2793" s="20">
        <f>IF(OR(B2793="",E2793=""),"",IF(D2793="Sold",-ABS(E2793),IF(D2793="Adjustment",E2793,ABS(E2793))))</f>
        <v/>
      </c>
      <c r="G2793" s="17" t="n"/>
    </row>
    <row r="2794">
      <c r="A2794" s="16" t="n"/>
      <c r="B2794" s="17" t="n"/>
      <c r="C2794" s="18">
        <f>IF(B2794="","",IFERROR(INDEX('Your items'!$B$6:$B$205,MATCH(B2794,'Your items'!$A$6:$A$205,0)),"Unknown SKU"))</f>
        <v/>
      </c>
      <c r="D2794" s="17" t="n"/>
      <c r="E2794" s="19" t="n"/>
      <c r="F2794" s="20">
        <f>IF(OR(B2794="",E2794=""),"",IF(D2794="Sold",-ABS(E2794),IF(D2794="Adjustment",E2794,ABS(E2794))))</f>
        <v/>
      </c>
      <c r="G2794" s="17" t="n"/>
    </row>
    <row r="2795">
      <c r="A2795" s="16" t="n"/>
      <c r="B2795" s="17" t="n"/>
      <c r="C2795" s="18">
        <f>IF(B2795="","",IFERROR(INDEX('Your items'!$B$6:$B$205,MATCH(B2795,'Your items'!$A$6:$A$205,0)),"Unknown SKU"))</f>
        <v/>
      </c>
      <c r="D2795" s="17" t="n"/>
      <c r="E2795" s="19" t="n"/>
      <c r="F2795" s="20">
        <f>IF(OR(B2795="",E2795=""),"",IF(D2795="Sold",-ABS(E2795),IF(D2795="Adjustment",E2795,ABS(E2795))))</f>
        <v/>
      </c>
      <c r="G2795" s="17" t="n"/>
    </row>
    <row r="2796">
      <c r="A2796" s="16" t="n"/>
      <c r="B2796" s="17" t="n"/>
      <c r="C2796" s="18">
        <f>IF(B2796="","",IFERROR(INDEX('Your items'!$B$6:$B$205,MATCH(B2796,'Your items'!$A$6:$A$205,0)),"Unknown SKU"))</f>
        <v/>
      </c>
      <c r="D2796" s="17" t="n"/>
      <c r="E2796" s="19" t="n"/>
      <c r="F2796" s="20">
        <f>IF(OR(B2796="",E2796=""),"",IF(D2796="Sold",-ABS(E2796),IF(D2796="Adjustment",E2796,ABS(E2796))))</f>
        <v/>
      </c>
      <c r="G2796" s="17" t="n"/>
    </row>
    <row r="2797">
      <c r="A2797" s="16" t="n"/>
      <c r="B2797" s="17" t="n"/>
      <c r="C2797" s="18">
        <f>IF(B2797="","",IFERROR(INDEX('Your items'!$B$6:$B$205,MATCH(B2797,'Your items'!$A$6:$A$205,0)),"Unknown SKU"))</f>
        <v/>
      </c>
      <c r="D2797" s="17" t="n"/>
      <c r="E2797" s="19" t="n"/>
      <c r="F2797" s="20">
        <f>IF(OR(B2797="",E2797=""),"",IF(D2797="Sold",-ABS(E2797),IF(D2797="Adjustment",E2797,ABS(E2797))))</f>
        <v/>
      </c>
      <c r="G2797" s="17" t="n"/>
    </row>
    <row r="2798">
      <c r="A2798" s="16" t="n"/>
      <c r="B2798" s="17" t="n"/>
      <c r="C2798" s="18">
        <f>IF(B2798="","",IFERROR(INDEX('Your items'!$B$6:$B$205,MATCH(B2798,'Your items'!$A$6:$A$205,0)),"Unknown SKU"))</f>
        <v/>
      </c>
      <c r="D2798" s="17" t="n"/>
      <c r="E2798" s="19" t="n"/>
      <c r="F2798" s="20">
        <f>IF(OR(B2798="",E2798=""),"",IF(D2798="Sold",-ABS(E2798),IF(D2798="Adjustment",E2798,ABS(E2798))))</f>
        <v/>
      </c>
      <c r="G2798" s="17" t="n"/>
    </row>
    <row r="2799">
      <c r="A2799" s="16" t="n"/>
      <c r="B2799" s="17" t="n"/>
      <c r="C2799" s="18">
        <f>IF(B2799="","",IFERROR(INDEX('Your items'!$B$6:$B$205,MATCH(B2799,'Your items'!$A$6:$A$205,0)),"Unknown SKU"))</f>
        <v/>
      </c>
      <c r="D2799" s="17" t="n"/>
      <c r="E2799" s="19" t="n"/>
      <c r="F2799" s="20">
        <f>IF(OR(B2799="",E2799=""),"",IF(D2799="Sold",-ABS(E2799),IF(D2799="Adjustment",E2799,ABS(E2799))))</f>
        <v/>
      </c>
      <c r="G2799" s="17" t="n"/>
    </row>
    <row r="2800">
      <c r="A2800" s="16" t="n"/>
      <c r="B2800" s="17" t="n"/>
      <c r="C2800" s="18">
        <f>IF(B2800="","",IFERROR(INDEX('Your items'!$B$6:$B$205,MATCH(B2800,'Your items'!$A$6:$A$205,0)),"Unknown SKU"))</f>
        <v/>
      </c>
      <c r="D2800" s="17" t="n"/>
      <c r="E2800" s="19" t="n"/>
      <c r="F2800" s="20">
        <f>IF(OR(B2800="",E2800=""),"",IF(D2800="Sold",-ABS(E2800),IF(D2800="Adjustment",E2800,ABS(E2800))))</f>
        <v/>
      </c>
      <c r="G2800" s="17" t="n"/>
    </row>
    <row r="2801">
      <c r="A2801" s="16" t="n"/>
      <c r="B2801" s="17" t="n"/>
      <c r="C2801" s="18">
        <f>IF(B2801="","",IFERROR(INDEX('Your items'!$B$6:$B$205,MATCH(B2801,'Your items'!$A$6:$A$205,0)),"Unknown SKU"))</f>
        <v/>
      </c>
      <c r="D2801" s="17" t="n"/>
      <c r="E2801" s="19" t="n"/>
      <c r="F2801" s="20">
        <f>IF(OR(B2801="",E2801=""),"",IF(D2801="Sold",-ABS(E2801),IF(D2801="Adjustment",E2801,ABS(E2801))))</f>
        <v/>
      </c>
      <c r="G2801" s="17" t="n"/>
    </row>
    <row r="2802">
      <c r="A2802" s="16" t="n"/>
      <c r="B2802" s="17" t="n"/>
      <c r="C2802" s="18">
        <f>IF(B2802="","",IFERROR(INDEX('Your items'!$B$6:$B$205,MATCH(B2802,'Your items'!$A$6:$A$205,0)),"Unknown SKU"))</f>
        <v/>
      </c>
      <c r="D2802" s="17" t="n"/>
      <c r="E2802" s="19" t="n"/>
      <c r="F2802" s="20">
        <f>IF(OR(B2802="",E2802=""),"",IF(D2802="Sold",-ABS(E2802),IF(D2802="Adjustment",E2802,ABS(E2802))))</f>
        <v/>
      </c>
      <c r="G2802" s="17" t="n"/>
    </row>
    <row r="2803">
      <c r="A2803" s="16" t="n"/>
      <c r="B2803" s="17" t="n"/>
      <c r="C2803" s="18">
        <f>IF(B2803="","",IFERROR(INDEX('Your items'!$B$6:$B$205,MATCH(B2803,'Your items'!$A$6:$A$205,0)),"Unknown SKU"))</f>
        <v/>
      </c>
      <c r="D2803" s="17" t="n"/>
      <c r="E2803" s="19" t="n"/>
      <c r="F2803" s="20">
        <f>IF(OR(B2803="",E2803=""),"",IF(D2803="Sold",-ABS(E2803),IF(D2803="Adjustment",E2803,ABS(E2803))))</f>
        <v/>
      </c>
      <c r="G2803" s="17" t="n"/>
    </row>
    <row r="2804">
      <c r="A2804" s="16" t="n"/>
      <c r="B2804" s="17" t="n"/>
      <c r="C2804" s="18">
        <f>IF(B2804="","",IFERROR(INDEX('Your items'!$B$6:$B$205,MATCH(B2804,'Your items'!$A$6:$A$205,0)),"Unknown SKU"))</f>
        <v/>
      </c>
      <c r="D2804" s="17" t="n"/>
      <c r="E2804" s="19" t="n"/>
      <c r="F2804" s="20">
        <f>IF(OR(B2804="",E2804=""),"",IF(D2804="Sold",-ABS(E2804),IF(D2804="Adjustment",E2804,ABS(E2804))))</f>
        <v/>
      </c>
      <c r="G2804" s="17" t="n"/>
    </row>
    <row r="2805">
      <c r="A2805" s="16" t="n"/>
      <c r="B2805" s="17" t="n"/>
      <c r="C2805" s="18">
        <f>IF(B2805="","",IFERROR(INDEX('Your items'!$B$6:$B$205,MATCH(B2805,'Your items'!$A$6:$A$205,0)),"Unknown SKU"))</f>
        <v/>
      </c>
      <c r="D2805" s="17" t="n"/>
      <c r="E2805" s="19" t="n"/>
      <c r="F2805" s="20">
        <f>IF(OR(B2805="",E2805=""),"",IF(D2805="Sold",-ABS(E2805),IF(D2805="Adjustment",E2805,ABS(E2805))))</f>
        <v/>
      </c>
      <c r="G2805" s="17" t="n"/>
    </row>
    <row r="2806">
      <c r="A2806" s="16" t="n"/>
      <c r="B2806" s="17" t="n"/>
      <c r="C2806" s="18">
        <f>IF(B2806="","",IFERROR(INDEX('Your items'!$B$6:$B$205,MATCH(B2806,'Your items'!$A$6:$A$205,0)),"Unknown SKU"))</f>
        <v/>
      </c>
      <c r="D2806" s="17" t="n"/>
      <c r="E2806" s="19" t="n"/>
      <c r="F2806" s="20">
        <f>IF(OR(B2806="",E2806=""),"",IF(D2806="Sold",-ABS(E2806),IF(D2806="Adjustment",E2806,ABS(E2806))))</f>
        <v/>
      </c>
      <c r="G2806" s="17" t="n"/>
    </row>
    <row r="2807">
      <c r="A2807" s="16" t="n"/>
      <c r="B2807" s="17" t="n"/>
      <c r="C2807" s="18">
        <f>IF(B2807="","",IFERROR(INDEX('Your items'!$B$6:$B$205,MATCH(B2807,'Your items'!$A$6:$A$205,0)),"Unknown SKU"))</f>
        <v/>
      </c>
      <c r="D2807" s="17" t="n"/>
      <c r="E2807" s="19" t="n"/>
      <c r="F2807" s="20">
        <f>IF(OR(B2807="",E2807=""),"",IF(D2807="Sold",-ABS(E2807),IF(D2807="Adjustment",E2807,ABS(E2807))))</f>
        <v/>
      </c>
      <c r="G2807" s="17" t="n"/>
    </row>
    <row r="2808">
      <c r="A2808" s="16" t="n"/>
      <c r="B2808" s="17" t="n"/>
      <c r="C2808" s="18">
        <f>IF(B2808="","",IFERROR(INDEX('Your items'!$B$6:$B$205,MATCH(B2808,'Your items'!$A$6:$A$205,0)),"Unknown SKU"))</f>
        <v/>
      </c>
      <c r="D2808" s="17" t="n"/>
      <c r="E2808" s="19" t="n"/>
      <c r="F2808" s="20">
        <f>IF(OR(B2808="",E2808=""),"",IF(D2808="Sold",-ABS(E2808),IF(D2808="Adjustment",E2808,ABS(E2808))))</f>
        <v/>
      </c>
      <c r="G2808" s="17" t="n"/>
    </row>
    <row r="2809">
      <c r="A2809" s="16" t="n"/>
      <c r="B2809" s="17" t="n"/>
      <c r="C2809" s="18">
        <f>IF(B2809="","",IFERROR(INDEX('Your items'!$B$6:$B$205,MATCH(B2809,'Your items'!$A$6:$A$205,0)),"Unknown SKU"))</f>
        <v/>
      </c>
      <c r="D2809" s="17" t="n"/>
      <c r="E2809" s="19" t="n"/>
      <c r="F2809" s="20">
        <f>IF(OR(B2809="",E2809=""),"",IF(D2809="Sold",-ABS(E2809),IF(D2809="Adjustment",E2809,ABS(E2809))))</f>
        <v/>
      </c>
      <c r="G2809" s="17" t="n"/>
    </row>
    <row r="2810">
      <c r="A2810" s="16" t="n"/>
      <c r="B2810" s="17" t="n"/>
      <c r="C2810" s="18">
        <f>IF(B2810="","",IFERROR(INDEX('Your items'!$B$6:$B$205,MATCH(B2810,'Your items'!$A$6:$A$205,0)),"Unknown SKU"))</f>
        <v/>
      </c>
      <c r="D2810" s="17" t="n"/>
      <c r="E2810" s="19" t="n"/>
      <c r="F2810" s="20">
        <f>IF(OR(B2810="",E2810=""),"",IF(D2810="Sold",-ABS(E2810),IF(D2810="Adjustment",E2810,ABS(E2810))))</f>
        <v/>
      </c>
      <c r="G2810" s="17" t="n"/>
    </row>
    <row r="2811">
      <c r="A2811" s="16" t="n"/>
      <c r="B2811" s="17" t="n"/>
      <c r="C2811" s="18">
        <f>IF(B2811="","",IFERROR(INDEX('Your items'!$B$6:$B$205,MATCH(B2811,'Your items'!$A$6:$A$205,0)),"Unknown SKU"))</f>
        <v/>
      </c>
      <c r="D2811" s="17" t="n"/>
      <c r="E2811" s="19" t="n"/>
      <c r="F2811" s="20">
        <f>IF(OR(B2811="",E2811=""),"",IF(D2811="Sold",-ABS(E2811),IF(D2811="Adjustment",E2811,ABS(E2811))))</f>
        <v/>
      </c>
      <c r="G2811" s="17" t="n"/>
    </row>
    <row r="2812">
      <c r="A2812" s="16" t="n"/>
      <c r="B2812" s="17" t="n"/>
      <c r="C2812" s="18">
        <f>IF(B2812="","",IFERROR(INDEX('Your items'!$B$6:$B$205,MATCH(B2812,'Your items'!$A$6:$A$205,0)),"Unknown SKU"))</f>
        <v/>
      </c>
      <c r="D2812" s="17" t="n"/>
      <c r="E2812" s="19" t="n"/>
      <c r="F2812" s="20">
        <f>IF(OR(B2812="",E2812=""),"",IF(D2812="Sold",-ABS(E2812),IF(D2812="Adjustment",E2812,ABS(E2812))))</f>
        <v/>
      </c>
      <c r="G2812" s="17" t="n"/>
    </row>
    <row r="2813">
      <c r="A2813" s="16" t="n"/>
      <c r="B2813" s="17" t="n"/>
      <c r="C2813" s="18">
        <f>IF(B2813="","",IFERROR(INDEX('Your items'!$B$6:$B$205,MATCH(B2813,'Your items'!$A$6:$A$205,0)),"Unknown SKU"))</f>
        <v/>
      </c>
      <c r="D2813" s="17" t="n"/>
      <c r="E2813" s="19" t="n"/>
      <c r="F2813" s="20">
        <f>IF(OR(B2813="",E2813=""),"",IF(D2813="Sold",-ABS(E2813),IF(D2813="Adjustment",E2813,ABS(E2813))))</f>
        <v/>
      </c>
      <c r="G2813" s="17" t="n"/>
    </row>
    <row r="2814">
      <c r="A2814" s="16" t="n"/>
      <c r="B2814" s="17" t="n"/>
      <c r="C2814" s="18">
        <f>IF(B2814="","",IFERROR(INDEX('Your items'!$B$6:$B$205,MATCH(B2814,'Your items'!$A$6:$A$205,0)),"Unknown SKU"))</f>
        <v/>
      </c>
      <c r="D2814" s="17" t="n"/>
      <c r="E2814" s="19" t="n"/>
      <c r="F2814" s="20">
        <f>IF(OR(B2814="",E2814=""),"",IF(D2814="Sold",-ABS(E2814),IF(D2814="Adjustment",E2814,ABS(E2814))))</f>
        <v/>
      </c>
      <c r="G2814" s="17" t="n"/>
    </row>
    <row r="2815">
      <c r="A2815" s="16" t="n"/>
      <c r="B2815" s="17" t="n"/>
      <c r="C2815" s="18">
        <f>IF(B2815="","",IFERROR(INDEX('Your items'!$B$6:$B$205,MATCH(B2815,'Your items'!$A$6:$A$205,0)),"Unknown SKU"))</f>
        <v/>
      </c>
      <c r="D2815" s="17" t="n"/>
      <c r="E2815" s="19" t="n"/>
      <c r="F2815" s="20">
        <f>IF(OR(B2815="",E2815=""),"",IF(D2815="Sold",-ABS(E2815),IF(D2815="Adjustment",E2815,ABS(E2815))))</f>
        <v/>
      </c>
      <c r="G2815" s="17" t="n"/>
    </row>
    <row r="2816">
      <c r="A2816" s="16" t="n"/>
      <c r="B2816" s="17" t="n"/>
      <c r="C2816" s="18">
        <f>IF(B2816="","",IFERROR(INDEX('Your items'!$B$6:$B$205,MATCH(B2816,'Your items'!$A$6:$A$205,0)),"Unknown SKU"))</f>
        <v/>
      </c>
      <c r="D2816" s="17" t="n"/>
      <c r="E2816" s="19" t="n"/>
      <c r="F2816" s="20">
        <f>IF(OR(B2816="",E2816=""),"",IF(D2816="Sold",-ABS(E2816),IF(D2816="Adjustment",E2816,ABS(E2816))))</f>
        <v/>
      </c>
      <c r="G2816" s="17" t="n"/>
    </row>
    <row r="2817">
      <c r="A2817" s="16" t="n"/>
      <c r="B2817" s="17" t="n"/>
      <c r="C2817" s="18">
        <f>IF(B2817="","",IFERROR(INDEX('Your items'!$B$6:$B$205,MATCH(B2817,'Your items'!$A$6:$A$205,0)),"Unknown SKU"))</f>
        <v/>
      </c>
      <c r="D2817" s="17" t="n"/>
      <c r="E2817" s="19" t="n"/>
      <c r="F2817" s="20">
        <f>IF(OR(B2817="",E2817=""),"",IF(D2817="Sold",-ABS(E2817),IF(D2817="Adjustment",E2817,ABS(E2817))))</f>
        <v/>
      </c>
      <c r="G2817" s="17" t="n"/>
    </row>
    <row r="2818">
      <c r="A2818" s="16" t="n"/>
      <c r="B2818" s="17" t="n"/>
      <c r="C2818" s="18">
        <f>IF(B2818="","",IFERROR(INDEX('Your items'!$B$6:$B$205,MATCH(B2818,'Your items'!$A$6:$A$205,0)),"Unknown SKU"))</f>
        <v/>
      </c>
      <c r="D2818" s="17" t="n"/>
      <c r="E2818" s="19" t="n"/>
      <c r="F2818" s="20">
        <f>IF(OR(B2818="",E2818=""),"",IF(D2818="Sold",-ABS(E2818),IF(D2818="Adjustment",E2818,ABS(E2818))))</f>
        <v/>
      </c>
      <c r="G2818" s="17" t="n"/>
    </row>
    <row r="2819">
      <c r="A2819" s="16" t="n"/>
      <c r="B2819" s="17" t="n"/>
      <c r="C2819" s="18">
        <f>IF(B2819="","",IFERROR(INDEX('Your items'!$B$6:$B$205,MATCH(B2819,'Your items'!$A$6:$A$205,0)),"Unknown SKU"))</f>
        <v/>
      </c>
      <c r="D2819" s="17" t="n"/>
      <c r="E2819" s="19" t="n"/>
      <c r="F2819" s="20">
        <f>IF(OR(B2819="",E2819=""),"",IF(D2819="Sold",-ABS(E2819),IF(D2819="Adjustment",E2819,ABS(E2819))))</f>
        <v/>
      </c>
      <c r="G2819" s="17" t="n"/>
    </row>
    <row r="2820">
      <c r="A2820" s="16" t="n"/>
      <c r="B2820" s="17" t="n"/>
      <c r="C2820" s="18">
        <f>IF(B2820="","",IFERROR(INDEX('Your items'!$B$6:$B$205,MATCH(B2820,'Your items'!$A$6:$A$205,0)),"Unknown SKU"))</f>
        <v/>
      </c>
      <c r="D2820" s="17" t="n"/>
      <c r="E2820" s="19" t="n"/>
      <c r="F2820" s="20">
        <f>IF(OR(B2820="",E2820=""),"",IF(D2820="Sold",-ABS(E2820),IF(D2820="Adjustment",E2820,ABS(E2820))))</f>
        <v/>
      </c>
      <c r="G2820" s="17" t="n"/>
    </row>
    <row r="2821">
      <c r="A2821" s="16" t="n"/>
      <c r="B2821" s="17" t="n"/>
      <c r="C2821" s="18">
        <f>IF(B2821="","",IFERROR(INDEX('Your items'!$B$6:$B$205,MATCH(B2821,'Your items'!$A$6:$A$205,0)),"Unknown SKU"))</f>
        <v/>
      </c>
      <c r="D2821" s="17" t="n"/>
      <c r="E2821" s="19" t="n"/>
      <c r="F2821" s="20">
        <f>IF(OR(B2821="",E2821=""),"",IF(D2821="Sold",-ABS(E2821),IF(D2821="Adjustment",E2821,ABS(E2821))))</f>
        <v/>
      </c>
      <c r="G2821" s="17" t="n"/>
    </row>
    <row r="2822">
      <c r="A2822" s="16" t="n"/>
      <c r="B2822" s="17" t="n"/>
      <c r="C2822" s="18">
        <f>IF(B2822="","",IFERROR(INDEX('Your items'!$B$6:$B$205,MATCH(B2822,'Your items'!$A$6:$A$205,0)),"Unknown SKU"))</f>
        <v/>
      </c>
      <c r="D2822" s="17" t="n"/>
      <c r="E2822" s="19" t="n"/>
      <c r="F2822" s="20">
        <f>IF(OR(B2822="",E2822=""),"",IF(D2822="Sold",-ABS(E2822),IF(D2822="Adjustment",E2822,ABS(E2822))))</f>
        <v/>
      </c>
      <c r="G2822" s="17" t="n"/>
    </row>
    <row r="2823">
      <c r="A2823" s="16" t="n"/>
      <c r="B2823" s="17" t="n"/>
      <c r="C2823" s="18">
        <f>IF(B2823="","",IFERROR(INDEX('Your items'!$B$6:$B$205,MATCH(B2823,'Your items'!$A$6:$A$205,0)),"Unknown SKU"))</f>
        <v/>
      </c>
      <c r="D2823" s="17" t="n"/>
      <c r="E2823" s="19" t="n"/>
      <c r="F2823" s="20">
        <f>IF(OR(B2823="",E2823=""),"",IF(D2823="Sold",-ABS(E2823),IF(D2823="Adjustment",E2823,ABS(E2823))))</f>
        <v/>
      </c>
      <c r="G2823" s="17" t="n"/>
    </row>
    <row r="2824">
      <c r="A2824" s="16" t="n"/>
      <c r="B2824" s="17" t="n"/>
      <c r="C2824" s="18">
        <f>IF(B2824="","",IFERROR(INDEX('Your items'!$B$6:$B$205,MATCH(B2824,'Your items'!$A$6:$A$205,0)),"Unknown SKU"))</f>
        <v/>
      </c>
      <c r="D2824" s="17" t="n"/>
      <c r="E2824" s="19" t="n"/>
      <c r="F2824" s="20">
        <f>IF(OR(B2824="",E2824=""),"",IF(D2824="Sold",-ABS(E2824),IF(D2824="Adjustment",E2824,ABS(E2824))))</f>
        <v/>
      </c>
      <c r="G2824" s="17" t="n"/>
    </row>
    <row r="2825">
      <c r="A2825" s="16" t="n"/>
      <c r="B2825" s="17" t="n"/>
      <c r="C2825" s="18">
        <f>IF(B2825="","",IFERROR(INDEX('Your items'!$B$6:$B$205,MATCH(B2825,'Your items'!$A$6:$A$205,0)),"Unknown SKU"))</f>
        <v/>
      </c>
      <c r="D2825" s="17" t="n"/>
      <c r="E2825" s="19" t="n"/>
      <c r="F2825" s="20">
        <f>IF(OR(B2825="",E2825=""),"",IF(D2825="Sold",-ABS(E2825),IF(D2825="Adjustment",E2825,ABS(E2825))))</f>
        <v/>
      </c>
      <c r="G2825" s="17" t="n"/>
    </row>
    <row r="2826">
      <c r="A2826" s="16" t="n"/>
      <c r="B2826" s="17" t="n"/>
      <c r="C2826" s="18">
        <f>IF(B2826="","",IFERROR(INDEX('Your items'!$B$6:$B$205,MATCH(B2826,'Your items'!$A$6:$A$205,0)),"Unknown SKU"))</f>
        <v/>
      </c>
      <c r="D2826" s="17" t="n"/>
      <c r="E2826" s="19" t="n"/>
      <c r="F2826" s="20">
        <f>IF(OR(B2826="",E2826=""),"",IF(D2826="Sold",-ABS(E2826),IF(D2826="Adjustment",E2826,ABS(E2826))))</f>
        <v/>
      </c>
      <c r="G2826" s="17" t="n"/>
    </row>
    <row r="2827">
      <c r="A2827" s="16" t="n"/>
      <c r="B2827" s="17" t="n"/>
      <c r="C2827" s="18">
        <f>IF(B2827="","",IFERROR(INDEX('Your items'!$B$6:$B$205,MATCH(B2827,'Your items'!$A$6:$A$205,0)),"Unknown SKU"))</f>
        <v/>
      </c>
      <c r="D2827" s="17" t="n"/>
      <c r="E2827" s="19" t="n"/>
      <c r="F2827" s="20">
        <f>IF(OR(B2827="",E2827=""),"",IF(D2827="Sold",-ABS(E2827),IF(D2827="Adjustment",E2827,ABS(E2827))))</f>
        <v/>
      </c>
      <c r="G2827" s="17" t="n"/>
    </row>
    <row r="2828">
      <c r="A2828" s="16" t="n"/>
      <c r="B2828" s="17" t="n"/>
      <c r="C2828" s="18">
        <f>IF(B2828="","",IFERROR(INDEX('Your items'!$B$6:$B$205,MATCH(B2828,'Your items'!$A$6:$A$205,0)),"Unknown SKU"))</f>
        <v/>
      </c>
      <c r="D2828" s="17" t="n"/>
      <c r="E2828" s="19" t="n"/>
      <c r="F2828" s="20">
        <f>IF(OR(B2828="",E2828=""),"",IF(D2828="Sold",-ABS(E2828),IF(D2828="Adjustment",E2828,ABS(E2828))))</f>
        <v/>
      </c>
      <c r="G2828" s="17" t="n"/>
    </row>
    <row r="2829">
      <c r="A2829" s="16" t="n"/>
      <c r="B2829" s="17" t="n"/>
      <c r="C2829" s="18">
        <f>IF(B2829="","",IFERROR(INDEX('Your items'!$B$6:$B$205,MATCH(B2829,'Your items'!$A$6:$A$205,0)),"Unknown SKU"))</f>
        <v/>
      </c>
      <c r="D2829" s="17" t="n"/>
      <c r="E2829" s="19" t="n"/>
      <c r="F2829" s="20">
        <f>IF(OR(B2829="",E2829=""),"",IF(D2829="Sold",-ABS(E2829),IF(D2829="Adjustment",E2829,ABS(E2829))))</f>
        <v/>
      </c>
      <c r="G2829" s="17" t="n"/>
    </row>
    <row r="2830">
      <c r="A2830" s="16" t="n"/>
      <c r="B2830" s="17" t="n"/>
      <c r="C2830" s="18">
        <f>IF(B2830="","",IFERROR(INDEX('Your items'!$B$6:$B$205,MATCH(B2830,'Your items'!$A$6:$A$205,0)),"Unknown SKU"))</f>
        <v/>
      </c>
      <c r="D2830" s="17" t="n"/>
      <c r="E2830" s="19" t="n"/>
      <c r="F2830" s="20">
        <f>IF(OR(B2830="",E2830=""),"",IF(D2830="Sold",-ABS(E2830),IF(D2830="Adjustment",E2830,ABS(E2830))))</f>
        <v/>
      </c>
      <c r="G2830" s="17" t="n"/>
    </row>
    <row r="2831">
      <c r="A2831" s="16" t="n"/>
      <c r="B2831" s="17" t="n"/>
      <c r="C2831" s="18">
        <f>IF(B2831="","",IFERROR(INDEX('Your items'!$B$6:$B$205,MATCH(B2831,'Your items'!$A$6:$A$205,0)),"Unknown SKU"))</f>
        <v/>
      </c>
      <c r="D2831" s="17" t="n"/>
      <c r="E2831" s="19" t="n"/>
      <c r="F2831" s="20">
        <f>IF(OR(B2831="",E2831=""),"",IF(D2831="Sold",-ABS(E2831),IF(D2831="Adjustment",E2831,ABS(E2831))))</f>
        <v/>
      </c>
      <c r="G2831" s="17" t="n"/>
    </row>
    <row r="2832">
      <c r="A2832" s="16" t="n"/>
      <c r="B2832" s="17" t="n"/>
      <c r="C2832" s="18">
        <f>IF(B2832="","",IFERROR(INDEX('Your items'!$B$6:$B$205,MATCH(B2832,'Your items'!$A$6:$A$205,0)),"Unknown SKU"))</f>
        <v/>
      </c>
      <c r="D2832" s="17" t="n"/>
      <c r="E2832" s="19" t="n"/>
      <c r="F2832" s="20">
        <f>IF(OR(B2832="",E2832=""),"",IF(D2832="Sold",-ABS(E2832),IF(D2832="Adjustment",E2832,ABS(E2832))))</f>
        <v/>
      </c>
      <c r="G2832" s="17" t="n"/>
    </row>
    <row r="2833">
      <c r="A2833" s="16" t="n"/>
      <c r="B2833" s="17" t="n"/>
      <c r="C2833" s="18">
        <f>IF(B2833="","",IFERROR(INDEX('Your items'!$B$6:$B$205,MATCH(B2833,'Your items'!$A$6:$A$205,0)),"Unknown SKU"))</f>
        <v/>
      </c>
      <c r="D2833" s="17" t="n"/>
      <c r="E2833" s="19" t="n"/>
      <c r="F2833" s="20">
        <f>IF(OR(B2833="",E2833=""),"",IF(D2833="Sold",-ABS(E2833),IF(D2833="Adjustment",E2833,ABS(E2833))))</f>
        <v/>
      </c>
      <c r="G2833" s="17" t="n"/>
    </row>
    <row r="2834">
      <c r="A2834" s="16" t="n"/>
      <c r="B2834" s="17" t="n"/>
      <c r="C2834" s="18">
        <f>IF(B2834="","",IFERROR(INDEX('Your items'!$B$6:$B$205,MATCH(B2834,'Your items'!$A$6:$A$205,0)),"Unknown SKU"))</f>
        <v/>
      </c>
      <c r="D2834" s="17" t="n"/>
      <c r="E2834" s="19" t="n"/>
      <c r="F2834" s="20">
        <f>IF(OR(B2834="",E2834=""),"",IF(D2834="Sold",-ABS(E2834),IF(D2834="Adjustment",E2834,ABS(E2834))))</f>
        <v/>
      </c>
      <c r="G2834" s="17" t="n"/>
    </row>
    <row r="2835">
      <c r="A2835" s="16" t="n"/>
      <c r="B2835" s="17" t="n"/>
      <c r="C2835" s="18">
        <f>IF(B2835="","",IFERROR(INDEX('Your items'!$B$6:$B$205,MATCH(B2835,'Your items'!$A$6:$A$205,0)),"Unknown SKU"))</f>
        <v/>
      </c>
      <c r="D2835" s="17" t="n"/>
      <c r="E2835" s="19" t="n"/>
      <c r="F2835" s="20">
        <f>IF(OR(B2835="",E2835=""),"",IF(D2835="Sold",-ABS(E2835),IF(D2835="Adjustment",E2835,ABS(E2835))))</f>
        <v/>
      </c>
      <c r="G2835" s="17" t="n"/>
    </row>
    <row r="2836">
      <c r="A2836" s="16" t="n"/>
      <c r="B2836" s="17" t="n"/>
      <c r="C2836" s="18">
        <f>IF(B2836="","",IFERROR(INDEX('Your items'!$B$6:$B$205,MATCH(B2836,'Your items'!$A$6:$A$205,0)),"Unknown SKU"))</f>
        <v/>
      </c>
      <c r="D2836" s="17" t="n"/>
      <c r="E2836" s="19" t="n"/>
      <c r="F2836" s="20">
        <f>IF(OR(B2836="",E2836=""),"",IF(D2836="Sold",-ABS(E2836),IF(D2836="Adjustment",E2836,ABS(E2836))))</f>
        <v/>
      </c>
      <c r="G2836" s="17" t="n"/>
    </row>
    <row r="2837">
      <c r="A2837" s="16" t="n"/>
      <c r="B2837" s="17" t="n"/>
      <c r="C2837" s="18">
        <f>IF(B2837="","",IFERROR(INDEX('Your items'!$B$6:$B$205,MATCH(B2837,'Your items'!$A$6:$A$205,0)),"Unknown SKU"))</f>
        <v/>
      </c>
      <c r="D2837" s="17" t="n"/>
      <c r="E2837" s="19" t="n"/>
      <c r="F2837" s="20">
        <f>IF(OR(B2837="",E2837=""),"",IF(D2837="Sold",-ABS(E2837),IF(D2837="Adjustment",E2837,ABS(E2837))))</f>
        <v/>
      </c>
      <c r="G2837" s="17" t="n"/>
    </row>
    <row r="2838">
      <c r="A2838" s="16" t="n"/>
      <c r="B2838" s="17" t="n"/>
      <c r="C2838" s="18">
        <f>IF(B2838="","",IFERROR(INDEX('Your items'!$B$6:$B$205,MATCH(B2838,'Your items'!$A$6:$A$205,0)),"Unknown SKU"))</f>
        <v/>
      </c>
      <c r="D2838" s="17" t="n"/>
      <c r="E2838" s="19" t="n"/>
      <c r="F2838" s="20">
        <f>IF(OR(B2838="",E2838=""),"",IF(D2838="Sold",-ABS(E2838),IF(D2838="Adjustment",E2838,ABS(E2838))))</f>
        <v/>
      </c>
      <c r="G2838" s="17" t="n"/>
    </row>
    <row r="2839">
      <c r="A2839" s="16" t="n"/>
      <c r="B2839" s="17" t="n"/>
      <c r="C2839" s="18">
        <f>IF(B2839="","",IFERROR(INDEX('Your items'!$B$6:$B$205,MATCH(B2839,'Your items'!$A$6:$A$205,0)),"Unknown SKU"))</f>
        <v/>
      </c>
      <c r="D2839" s="17" t="n"/>
      <c r="E2839" s="19" t="n"/>
      <c r="F2839" s="20">
        <f>IF(OR(B2839="",E2839=""),"",IF(D2839="Sold",-ABS(E2839),IF(D2839="Adjustment",E2839,ABS(E2839))))</f>
        <v/>
      </c>
      <c r="G2839" s="17" t="n"/>
    </row>
    <row r="2840">
      <c r="A2840" s="16" t="n"/>
      <c r="B2840" s="17" t="n"/>
      <c r="C2840" s="18">
        <f>IF(B2840="","",IFERROR(INDEX('Your items'!$B$6:$B$205,MATCH(B2840,'Your items'!$A$6:$A$205,0)),"Unknown SKU"))</f>
        <v/>
      </c>
      <c r="D2840" s="17" t="n"/>
      <c r="E2840" s="19" t="n"/>
      <c r="F2840" s="20">
        <f>IF(OR(B2840="",E2840=""),"",IF(D2840="Sold",-ABS(E2840),IF(D2840="Adjustment",E2840,ABS(E2840))))</f>
        <v/>
      </c>
      <c r="G2840" s="17" t="n"/>
    </row>
    <row r="2841">
      <c r="A2841" s="16" t="n"/>
      <c r="B2841" s="17" t="n"/>
      <c r="C2841" s="18">
        <f>IF(B2841="","",IFERROR(INDEX('Your items'!$B$6:$B$205,MATCH(B2841,'Your items'!$A$6:$A$205,0)),"Unknown SKU"))</f>
        <v/>
      </c>
      <c r="D2841" s="17" t="n"/>
      <c r="E2841" s="19" t="n"/>
      <c r="F2841" s="20">
        <f>IF(OR(B2841="",E2841=""),"",IF(D2841="Sold",-ABS(E2841),IF(D2841="Adjustment",E2841,ABS(E2841))))</f>
        <v/>
      </c>
      <c r="G2841" s="17" t="n"/>
    </row>
    <row r="2842">
      <c r="A2842" s="16" t="n"/>
      <c r="B2842" s="17" t="n"/>
      <c r="C2842" s="18">
        <f>IF(B2842="","",IFERROR(INDEX('Your items'!$B$6:$B$205,MATCH(B2842,'Your items'!$A$6:$A$205,0)),"Unknown SKU"))</f>
        <v/>
      </c>
      <c r="D2842" s="17" t="n"/>
      <c r="E2842" s="19" t="n"/>
      <c r="F2842" s="20">
        <f>IF(OR(B2842="",E2842=""),"",IF(D2842="Sold",-ABS(E2842),IF(D2842="Adjustment",E2842,ABS(E2842))))</f>
        <v/>
      </c>
      <c r="G2842" s="17" t="n"/>
    </row>
    <row r="2843">
      <c r="A2843" s="16" t="n"/>
      <c r="B2843" s="17" t="n"/>
      <c r="C2843" s="18">
        <f>IF(B2843="","",IFERROR(INDEX('Your items'!$B$6:$B$205,MATCH(B2843,'Your items'!$A$6:$A$205,0)),"Unknown SKU"))</f>
        <v/>
      </c>
      <c r="D2843" s="17" t="n"/>
      <c r="E2843" s="19" t="n"/>
      <c r="F2843" s="20">
        <f>IF(OR(B2843="",E2843=""),"",IF(D2843="Sold",-ABS(E2843),IF(D2843="Adjustment",E2843,ABS(E2843))))</f>
        <v/>
      </c>
      <c r="G2843" s="17" t="n"/>
    </row>
    <row r="2844">
      <c r="A2844" s="16" t="n"/>
      <c r="B2844" s="17" t="n"/>
      <c r="C2844" s="18">
        <f>IF(B2844="","",IFERROR(INDEX('Your items'!$B$6:$B$205,MATCH(B2844,'Your items'!$A$6:$A$205,0)),"Unknown SKU"))</f>
        <v/>
      </c>
      <c r="D2844" s="17" t="n"/>
      <c r="E2844" s="19" t="n"/>
      <c r="F2844" s="20">
        <f>IF(OR(B2844="",E2844=""),"",IF(D2844="Sold",-ABS(E2844),IF(D2844="Adjustment",E2844,ABS(E2844))))</f>
        <v/>
      </c>
      <c r="G2844" s="17" t="n"/>
    </row>
    <row r="2845">
      <c r="A2845" s="16" t="n"/>
      <c r="B2845" s="17" t="n"/>
      <c r="C2845" s="18">
        <f>IF(B2845="","",IFERROR(INDEX('Your items'!$B$6:$B$205,MATCH(B2845,'Your items'!$A$6:$A$205,0)),"Unknown SKU"))</f>
        <v/>
      </c>
      <c r="D2845" s="17" t="n"/>
      <c r="E2845" s="19" t="n"/>
      <c r="F2845" s="20">
        <f>IF(OR(B2845="",E2845=""),"",IF(D2845="Sold",-ABS(E2845),IF(D2845="Adjustment",E2845,ABS(E2845))))</f>
        <v/>
      </c>
      <c r="G2845" s="17" t="n"/>
    </row>
    <row r="2846">
      <c r="A2846" s="16" t="n"/>
      <c r="B2846" s="17" t="n"/>
      <c r="C2846" s="18">
        <f>IF(B2846="","",IFERROR(INDEX('Your items'!$B$6:$B$205,MATCH(B2846,'Your items'!$A$6:$A$205,0)),"Unknown SKU"))</f>
        <v/>
      </c>
      <c r="D2846" s="17" t="n"/>
      <c r="E2846" s="19" t="n"/>
      <c r="F2846" s="20">
        <f>IF(OR(B2846="",E2846=""),"",IF(D2846="Sold",-ABS(E2846),IF(D2846="Adjustment",E2846,ABS(E2846))))</f>
        <v/>
      </c>
      <c r="G2846" s="17" t="n"/>
    </row>
    <row r="2847">
      <c r="A2847" s="16" t="n"/>
      <c r="B2847" s="17" t="n"/>
      <c r="C2847" s="18">
        <f>IF(B2847="","",IFERROR(INDEX('Your items'!$B$6:$B$205,MATCH(B2847,'Your items'!$A$6:$A$205,0)),"Unknown SKU"))</f>
        <v/>
      </c>
      <c r="D2847" s="17" t="n"/>
      <c r="E2847" s="19" t="n"/>
      <c r="F2847" s="20">
        <f>IF(OR(B2847="",E2847=""),"",IF(D2847="Sold",-ABS(E2847),IF(D2847="Adjustment",E2847,ABS(E2847))))</f>
        <v/>
      </c>
      <c r="G2847" s="17" t="n"/>
    </row>
    <row r="2848">
      <c r="A2848" s="16" t="n"/>
      <c r="B2848" s="17" t="n"/>
      <c r="C2848" s="18">
        <f>IF(B2848="","",IFERROR(INDEX('Your items'!$B$6:$B$205,MATCH(B2848,'Your items'!$A$6:$A$205,0)),"Unknown SKU"))</f>
        <v/>
      </c>
      <c r="D2848" s="17" t="n"/>
      <c r="E2848" s="19" t="n"/>
      <c r="F2848" s="20">
        <f>IF(OR(B2848="",E2848=""),"",IF(D2848="Sold",-ABS(E2848),IF(D2848="Adjustment",E2848,ABS(E2848))))</f>
        <v/>
      </c>
      <c r="G2848" s="17" t="n"/>
    </row>
    <row r="2849">
      <c r="A2849" s="16" t="n"/>
      <c r="B2849" s="17" t="n"/>
      <c r="C2849" s="18">
        <f>IF(B2849="","",IFERROR(INDEX('Your items'!$B$6:$B$205,MATCH(B2849,'Your items'!$A$6:$A$205,0)),"Unknown SKU"))</f>
        <v/>
      </c>
      <c r="D2849" s="17" t="n"/>
      <c r="E2849" s="19" t="n"/>
      <c r="F2849" s="20">
        <f>IF(OR(B2849="",E2849=""),"",IF(D2849="Sold",-ABS(E2849),IF(D2849="Adjustment",E2849,ABS(E2849))))</f>
        <v/>
      </c>
      <c r="G2849" s="17" t="n"/>
    </row>
    <row r="2850">
      <c r="A2850" s="16" t="n"/>
      <c r="B2850" s="17" t="n"/>
      <c r="C2850" s="18">
        <f>IF(B2850="","",IFERROR(INDEX('Your items'!$B$6:$B$205,MATCH(B2850,'Your items'!$A$6:$A$205,0)),"Unknown SKU"))</f>
        <v/>
      </c>
      <c r="D2850" s="17" t="n"/>
      <c r="E2850" s="19" t="n"/>
      <c r="F2850" s="20">
        <f>IF(OR(B2850="",E2850=""),"",IF(D2850="Sold",-ABS(E2850),IF(D2850="Adjustment",E2850,ABS(E2850))))</f>
        <v/>
      </c>
      <c r="G2850" s="17" t="n"/>
    </row>
    <row r="2851">
      <c r="A2851" s="16" t="n"/>
      <c r="B2851" s="17" t="n"/>
      <c r="C2851" s="18">
        <f>IF(B2851="","",IFERROR(INDEX('Your items'!$B$6:$B$205,MATCH(B2851,'Your items'!$A$6:$A$205,0)),"Unknown SKU"))</f>
        <v/>
      </c>
      <c r="D2851" s="17" t="n"/>
      <c r="E2851" s="19" t="n"/>
      <c r="F2851" s="20">
        <f>IF(OR(B2851="",E2851=""),"",IF(D2851="Sold",-ABS(E2851),IF(D2851="Adjustment",E2851,ABS(E2851))))</f>
        <v/>
      </c>
      <c r="G2851" s="17" t="n"/>
    </row>
    <row r="2852">
      <c r="A2852" s="16" t="n"/>
      <c r="B2852" s="17" t="n"/>
      <c r="C2852" s="18">
        <f>IF(B2852="","",IFERROR(INDEX('Your items'!$B$6:$B$205,MATCH(B2852,'Your items'!$A$6:$A$205,0)),"Unknown SKU"))</f>
        <v/>
      </c>
      <c r="D2852" s="17" t="n"/>
      <c r="E2852" s="19" t="n"/>
      <c r="F2852" s="20">
        <f>IF(OR(B2852="",E2852=""),"",IF(D2852="Sold",-ABS(E2852),IF(D2852="Adjustment",E2852,ABS(E2852))))</f>
        <v/>
      </c>
      <c r="G2852" s="17" t="n"/>
    </row>
    <row r="2853">
      <c r="A2853" s="16" t="n"/>
      <c r="B2853" s="17" t="n"/>
      <c r="C2853" s="18">
        <f>IF(B2853="","",IFERROR(INDEX('Your items'!$B$6:$B$205,MATCH(B2853,'Your items'!$A$6:$A$205,0)),"Unknown SKU"))</f>
        <v/>
      </c>
      <c r="D2853" s="17" t="n"/>
      <c r="E2853" s="19" t="n"/>
      <c r="F2853" s="20">
        <f>IF(OR(B2853="",E2853=""),"",IF(D2853="Sold",-ABS(E2853),IF(D2853="Adjustment",E2853,ABS(E2853))))</f>
        <v/>
      </c>
      <c r="G2853" s="17" t="n"/>
    </row>
    <row r="2854">
      <c r="A2854" s="16" t="n"/>
      <c r="B2854" s="17" t="n"/>
      <c r="C2854" s="18">
        <f>IF(B2854="","",IFERROR(INDEX('Your items'!$B$6:$B$205,MATCH(B2854,'Your items'!$A$6:$A$205,0)),"Unknown SKU"))</f>
        <v/>
      </c>
      <c r="D2854" s="17" t="n"/>
      <c r="E2854" s="19" t="n"/>
      <c r="F2854" s="20">
        <f>IF(OR(B2854="",E2854=""),"",IF(D2854="Sold",-ABS(E2854),IF(D2854="Adjustment",E2854,ABS(E2854))))</f>
        <v/>
      </c>
      <c r="G2854" s="17" t="n"/>
    </row>
    <row r="2855">
      <c r="A2855" s="16" t="n"/>
      <c r="B2855" s="17" t="n"/>
      <c r="C2855" s="18">
        <f>IF(B2855="","",IFERROR(INDEX('Your items'!$B$6:$B$205,MATCH(B2855,'Your items'!$A$6:$A$205,0)),"Unknown SKU"))</f>
        <v/>
      </c>
      <c r="D2855" s="17" t="n"/>
      <c r="E2855" s="19" t="n"/>
      <c r="F2855" s="20">
        <f>IF(OR(B2855="",E2855=""),"",IF(D2855="Sold",-ABS(E2855),IF(D2855="Adjustment",E2855,ABS(E2855))))</f>
        <v/>
      </c>
      <c r="G2855" s="17" t="n"/>
    </row>
    <row r="2856">
      <c r="A2856" s="16" t="n"/>
      <c r="B2856" s="17" t="n"/>
      <c r="C2856" s="18">
        <f>IF(B2856="","",IFERROR(INDEX('Your items'!$B$6:$B$205,MATCH(B2856,'Your items'!$A$6:$A$205,0)),"Unknown SKU"))</f>
        <v/>
      </c>
      <c r="D2856" s="17" t="n"/>
      <c r="E2856" s="19" t="n"/>
      <c r="F2856" s="20">
        <f>IF(OR(B2856="",E2856=""),"",IF(D2856="Sold",-ABS(E2856),IF(D2856="Adjustment",E2856,ABS(E2856))))</f>
        <v/>
      </c>
      <c r="G2856" s="17" t="n"/>
    </row>
    <row r="2857">
      <c r="A2857" s="16" t="n"/>
      <c r="B2857" s="17" t="n"/>
      <c r="C2857" s="18">
        <f>IF(B2857="","",IFERROR(INDEX('Your items'!$B$6:$B$205,MATCH(B2857,'Your items'!$A$6:$A$205,0)),"Unknown SKU"))</f>
        <v/>
      </c>
      <c r="D2857" s="17" t="n"/>
      <c r="E2857" s="19" t="n"/>
      <c r="F2857" s="20">
        <f>IF(OR(B2857="",E2857=""),"",IF(D2857="Sold",-ABS(E2857),IF(D2857="Adjustment",E2857,ABS(E2857))))</f>
        <v/>
      </c>
      <c r="G2857" s="17" t="n"/>
    </row>
    <row r="2858">
      <c r="A2858" s="16" t="n"/>
      <c r="B2858" s="17" t="n"/>
      <c r="C2858" s="18">
        <f>IF(B2858="","",IFERROR(INDEX('Your items'!$B$6:$B$205,MATCH(B2858,'Your items'!$A$6:$A$205,0)),"Unknown SKU"))</f>
        <v/>
      </c>
      <c r="D2858" s="17" t="n"/>
      <c r="E2858" s="19" t="n"/>
      <c r="F2858" s="20">
        <f>IF(OR(B2858="",E2858=""),"",IF(D2858="Sold",-ABS(E2858),IF(D2858="Adjustment",E2858,ABS(E2858))))</f>
        <v/>
      </c>
      <c r="G2858" s="17" t="n"/>
    </row>
    <row r="2859">
      <c r="A2859" s="16" t="n"/>
      <c r="B2859" s="17" t="n"/>
      <c r="C2859" s="18">
        <f>IF(B2859="","",IFERROR(INDEX('Your items'!$B$6:$B$205,MATCH(B2859,'Your items'!$A$6:$A$205,0)),"Unknown SKU"))</f>
        <v/>
      </c>
      <c r="D2859" s="17" t="n"/>
      <c r="E2859" s="19" t="n"/>
      <c r="F2859" s="20">
        <f>IF(OR(B2859="",E2859=""),"",IF(D2859="Sold",-ABS(E2859),IF(D2859="Adjustment",E2859,ABS(E2859))))</f>
        <v/>
      </c>
      <c r="G2859" s="17" t="n"/>
    </row>
    <row r="2860">
      <c r="A2860" s="16" t="n"/>
      <c r="B2860" s="17" t="n"/>
      <c r="C2860" s="18">
        <f>IF(B2860="","",IFERROR(INDEX('Your items'!$B$6:$B$205,MATCH(B2860,'Your items'!$A$6:$A$205,0)),"Unknown SKU"))</f>
        <v/>
      </c>
      <c r="D2860" s="17" t="n"/>
      <c r="E2860" s="19" t="n"/>
      <c r="F2860" s="20">
        <f>IF(OR(B2860="",E2860=""),"",IF(D2860="Sold",-ABS(E2860),IF(D2860="Adjustment",E2860,ABS(E2860))))</f>
        <v/>
      </c>
      <c r="G2860" s="17" t="n"/>
    </row>
    <row r="2861">
      <c r="A2861" s="16" t="n"/>
      <c r="B2861" s="17" t="n"/>
      <c r="C2861" s="18">
        <f>IF(B2861="","",IFERROR(INDEX('Your items'!$B$6:$B$205,MATCH(B2861,'Your items'!$A$6:$A$205,0)),"Unknown SKU"))</f>
        <v/>
      </c>
      <c r="D2861" s="17" t="n"/>
      <c r="E2861" s="19" t="n"/>
      <c r="F2861" s="20">
        <f>IF(OR(B2861="",E2861=""),"",IF(D2861="Sold",-ABS(E2861),IF(D2861="Adjustment",E2861,ABS(E2861))))</f>
        <v/>
      </c>
      <c r="G2861" s="17" t="n"/>
    </row>
    <row r="2862">
      <c r="A2862" s="16" t="n"/>
      <c r="B2862" s="17" t="n"/>
      <c r="C2862" s="18">
        <f>IF(B2862="","",IFERROR(INDEX('Your items'!$B$6:$B$205,MATCH(B2862,'Your items'!$A$6:$A$205,0)),"Unknown SKU"))</f>
        <v/>
      </c>
      <c r="D2862" s="17" t="n"/>
      <c r="E2862" s="19" t="n"/>
      <c r="F2862" s="20">
        <f>IF(OR(B2862="",E2862=""),"",IF(D2862="Sold",-ABS(E2862),IF(D2862="Adjustment",E2862,ABS(E2862))))</f>
        <v/>
      </c>
      <c r="G2862" s="17" t="n"/>
    </row>
    <row r="2863">
      <c r="A2863" s="16" t="n"/>
      <c r="B2863" s="17" t="n"/>
      <c r="C2863" s="18">
        <f>IF(B2863="","",IFERROR(INDEX('Your items'!$B$6:$B$205,MATCH(B2863,'Your items'!$A$6:$A$205,0)),"Unknown SKU"))</f>
        <v/>
      </c>
      <c r="D2863" s="17" t="n"/>
      <c r="E2863" s="19" t="n"/>
      <c r="F2863" s="20">
        <f>IF(OR(B2863="",E2863=""),"",IF(D2863="Sold",-ABS(E2863),IF(D2863="Adjustment",E2863,ABS(E2863))))</f>
        <v/>
      </c>
      <c r="G2863" s="17" t="n"/>
    </row>
    <row r="2864">
      <c r="A2864" s="16" t="n"/>
      <c r="B2864" s="17" t="n"/>
      <c r="C2864" s="18">
        <f>IF(B2864="","",IFERROR(INDEX('Your items'!$B$6:$B$205,MATCH(B2864,'Your items'!$A$6:$A$205,0)),"Unknown SKU"))</f>
        <v/>
      </c>
      <c r="D2864" s="17" t="n"/>
      <c r="E2864" s="19" t="n"/>
      <c r="F2864" s="20">
        <f>IF(OR(B2864="",E2864=""),"",IF(D2864="Sold",-ABS(E2864),IF(D2864="Adjustment",E2864,ABS(E2864))))</f>
        <v/>
      </c>
      <c r="G2864" s="17" t="n"/>
    </row>
    <row r="2865">
      <c r="A2865" s="16" t="n"/>
      <c r="B2865" s="17" t="n"/>
      <c r="C2865" s="18">
        <f>IF(B2865="","",IFERROR(INDEX('Your items'!$B$6:$B$205,MATCH(B2865,'Your items'!$A$6:$A$205,0)),"Unknown SKU"))</f>
        <v/>
      </c>
      <c r="D2865" s="17" t="n"/>
      <c r="E2865" s="19" t="n"/>
      <c r="F2865" s="20">
        <f>IF(OR(B2865="",E2865=""),"",IF(D2865="Sold",-ABS(E2865),IF(D2865="Adjustment",E2865,ABS(E2865))))</f>
        <v/>
      </c>
      <c r="G2865" s="17" t="n"/>
    </row>
    <row r="2866">
      <c r="A2866" s="16" t="n"/>
      <c r="B2866" s="17" t="n"/>
      <c r="C2866" s="18">
        <f>IF(B2866="","",IFERROR(INDEX('Your items'!$B$6:$B$205,MATCH(B2866,'Your items'!$A$6:$A$205,0)),"Unknown SKU"))</f>
        <v/>
      </c>
      <c r="D2866" s="17" t="n"/>
      <c r="E2866" s="19" t="n"/>
      <c r="F2866" s="20">
        <f>IF(OR(B2866="",E2866=""),"",IF(D2866="Sold",-ABS(E2866),IF(D2866="Adjustment",E2866,ABS(E2866))))</f>
        <v/>
      </c>
      <c r="G2866" s="17" t="n"/>
    </row>
    <row r="2867">
      <c r="A2867" s="16" t="n"/>
      <c r="B2867" s="17" t="n"/>
      <c r="C2867" s="18">
        <f>IF(B2867="","",IFERROR(INDEX('Your items'!$B$6:$B$205,MATCH(B2867,'Your items'!$A$6:$A$205,0)),"Unknown SKU"))</f>
        <v/>
      </c>
      <c r="D2867" s="17" t="n"/>
      <c r="E2867" s="19" t="n"/>
      <c r="F2867" s="20">
        <f>IF(OR(B2867="",E2867=""),"",IF(D2867="Sold",-ABS(E2867),IF(D2867="Adjustment",E2867,ABS(E2867))))</f>
        <v/>
      </c>
      <c r="G2867" s="17" t="n"/>
    </row>
    <row r="2868">
      <c r="A2868" s="16" t="n"/>
      <c r="B2868" s="17" t="n"/>
      <c r="C2868" s="18">
        <f>IF(B2868="","",IFERROR(INDEX('Your items'!$B$6:$B$205,MATCH(B2868,'Your items'!$A$6:$A$205,0)),"Unknown SKU"))</f>
        <v/>
      </c>
      <c r="D2868" s="17" t="n"/>
      <c r="E2868" s="19" t="n"/>
      <c r="F2868" s="20">
        <f>IF(OR(B2868="",E2868=""),"",IF(D2868="Sold",-ABS(E2868),IF(D2868="Adjustment",E2868,ABS(E2868))))</f>
        <v/>
      </c>
      <c r="G2868" s="17" t="n"/>
    </row>
    <row r="2869">
      <c r="A2869" s="16" t="n"/>
      <c r="B2869" s="17" t="n"/>
      <c r="C2869" s="18">
        <f>IF(B2869="","",IFERROR(INDEX('Your items'!$B$6:$B$205,MATCH(B2869,'Your items'!$A$6:$A$205,0)),"Unknown SKU"))</f>
        <v/>
      </c>
      <c r="D2869" s="17" t="n"/>
      <c r="E2869" s="19" t="n"/>
      <c r="F2869" s="20">
        <f>IF(OR(B2869="",E2869=""),"",IF(D2869="Sold",-ABS(E2869),IF(D2869="Adjustment",E2869,ABS(E2869))))</f>
        <v/>
      </c>
      <c r="G2869" s="17" t="n"/>
    </row>
    <row r="2870">
      <c r="A2870" s="16" t="n"/>
      <c r="B2870" s="17" t="n"/>
      <c r="C2870" s="18">
        <f>IF(B2870="","",IFERROR(INDEX('Your items'!$B$6:$B$205,MATCH(B2870,'Your items'!$A$6:$A$205,0)),"Unknown SKU"))</f>
        <v/>
      </c>
      <c r="D2870" s="17" t="n"/>
      <c r="E2870" s="19" t="n"/>
      <c r="F2870" s="20">
        <f>IF(OR(B2870="",E2870=""),"",IF(D2870="Sold",-ABS(E2870),IF(D2870="Adjustment",E2870,ABS(E2870))))</f>
        <v/>
      </c>
      <c r="G2870" s="17" t="n"/>
    </row>
    <row r="2871">
      <c r="A2871" s="16" t="n"/>
      <c r="B2871" s="17" t="n"/>
      <c r="C2871" s="18">
        <f>IF(B2871="","",IFERROR(INDEX('Your items'!$B$6:$B$205,MATCH(B2871,'Your items'!$A$6:$A$205,0)),"Unknown SKU"))</f>
        <v/>
      </c>
      <c r="D2871" s="17" t="n"/>
      <c r="E2871" s="19" t="n"/>
      <c r="F2871" s="20">
        <f>IF(OR(B2871="",E2871=""),"",IF(D2871="Sold",-ABS(E2871),IF(D2871="Adjustment",E2871,ABS(E2871))))</f>
        <v/>
      </c>
      <c r="G2871" s="17" t="n"/>
    </row>
    <row r="2872">
      <c r="A2872" s="16" t="n"/>
      <c r="B2872" s="17" t="n"/>
      <c r="C2872" s="18">
        <f>IF(B2872="","",IFERROR(INDEX('Your items'!$B$6:$B$205,MATCH(B2872,'Your items'!$A$6:$A$205,0)),"Unknown SKU"))</f>
        <v/>
      </c>
      <c r="D2872" s="17" t="n"/>
      <c r="E2872" s="19" t="n"/>
      <c r="F2872" s="20">
        <f>IF(OR(B2872="",E2872=""),"",IF(D2872="Sold",-ABS(E2872),IF(D2872="Adjustment",E2872,ABS(E2872))))</f>
        <v/>
      </c>
      <c r="G2872" s="17" t="n"/>
    </row>
    <row r="2873">
      <c r="A2873" s="16" t="n"/>
      <c r="B2873" s="17" t="n"/>
      <c r="C2873" s="18">
        <f>IF(B2873="","",IFERROR(INDEX('Your items'!$B$6:$B$205,MATCH(B2873,'Your items'!$A$6:$A$205,0)),"Unknown SKU"))</f>
        <v/>
      </c>
      <c r="D2873" s="17" t="n"/>
      <c r="E2873" s="19" t="n"/>
      <c r="F2873" s="20">
        <f>IF(OR(B2873="",E2873=""),"",IF(D2873="Sold",-ABS(E2873),IF(D2873="Adjustment",E2873,ABS(E2873))))</f>
        <v/>
      </c>
      <c r="G2873" s="17" t="n"/>
    </row>
    <row r="2874">
      <c r="A2874" s="16" t="n"/>
      <c r="B2874" s="17" t="n"/>
      <c r="C2874" s="18">
        <f>IF(B2874="","",IFERROR(INDEX('Your items'!$B$6:$B$205,MATCH(B2874,'Your items'!$A$6:$A$205,0)),"Unknown SKU"))</f>
        <v/>
      </c>
      <c r="D2874" s="17" t="n"/>
      <c r="E2874" s="19" t="n"/>
      <c r="F2874" s="20">
        <f>IF(OR(B2874="",E2874=""),"",IF(D2874="Sold",-ABS(E2874),IF(D2874="Adjustment",E2874,ABS(E2874))))</f>
        <v/>
      </c>
      <c r="G2874" s="17" t="n"/>
    </row>
    <row r="2875">
      <c r="A2875" s="16" t="n"/>
      <c r="B2875" s="17" t="n"/>
      <c r="C2875" s="18">
        <f>IF(B2875="","",IFERROR(INDEX('Your items'!$B$6:$B$205,MATCH(B2875,'Your items'!$A$6:$A$205,0)),"Unknown SKU"))</f>
        <v/>
      </c>
      <c r="D2875" s="17" t="n"/>
      <c r="E2875" s="19" t="n"/>
      <c r="F2875" s="20">
        <f>IF(OR(B2875="",E2875=""),"",IF(D2875="Sold",-ABS(E2875),IF(D2875="Adjustment",E2875,ABS(E2875))))</f>
        <v/>
      </c>
      <c r="G2875" s="17" t="n"/>
    </row>
    <row r="2876">
      <c r="A2876" s="16" t="n"/>
      <c r="B2876" s="17" t="n"/>
      <c r="C2876" s="18">
        <f>IF(B2876="","",IFERROR(INDEX('Your items'!$B$6:$B$205,MATCH(B2876,'Your items'!$A$6:$A$205,0)),"Unknown SKU"))</f>
        <v/>
      </c>
      <c r="D2876" s="17" t="n"/>
      <c r="E2876" s="19" t="n"/>
      <c r="F2876" s="20">
        <f>IF(OR(B2876="",E2876=""),"",IF(D2876="Sold",-ABS(E2876),IF(D2876="Adjustment",E2876,ABS(E2876))))</f>
        <v/>
      </c>
      <c r="G2876" s="17" t="n"/>
    </row>
    <row r="2877">
      <c r="A2877" s="16" t="n"/>
      <c r="B2877" s="17" t="n"/>
      <c r="C2877" s="18">
        <f>IF(B2877="","",IFERROR(INDEX('Your items'!$B$6:$B$205,MATCH(B2877,'Your items'!$A$6:$A$205,0)),"Unknown SKU"))</f>
        <v/>
      </c>
      <c r="D2877" s="17" t="n"/>
      <c r="E2877" s="19" t="n"/>
      <c r="F2877" s="20">
        <f>IF(OR(B2877="",E2877=""),"",IF(D2877="Sold",-ABS(E2877),IF(D2877="Adjustment",E2877,ABS(E2877))))</f>
        <v/>
      </c>
      <c r="G2877" s="17" t="n"/>
    </row>
    <row r="2878">
      <c r="A2878" s="16" t="n"/>
      <c r="B2878" s="17" t="n"/>
      <c r="C2878" s="18">
        <f>IF(B2878="","",IFERROR(INDEX('Your items'!$B$6:$B$205,MATCH(B2878,'Your items'!$A$6:$A$205,0)),"Unknown SKU"))</f>
        <v/>
      </c>
      <c r="D2878" s="17" t="n"/>
      <c r="E2878" s="19" t="n"/>
      <c r="F2878" s="20">
        <f>IF(OR(B2878="",E2878=""),"",IF(D2878="Sold",-ABS(E2878),IF(D2878="Adjustment",E2878,ABS(E2878))))</f>
        <v/>
      </c>
      <c r="G2878" s="17" t="n"/>
    </row>
    <row r="2879">
      <c r="A2879" s="16" t="n"/>
      <c r="B2879" s="17" t="n"/>
      <c r="C2879" s="18">
        <f>IF(B2879="","",IFERROR(INDEX('Your items'!$B$6:$B$205,MATCH(B2879,'Your items'!$A$6:$A$205,0)),"Unknown SKU"))</f>
        <v/>
      </c>
      <c r="D2879" s="17" t="n"/>
      <c r="E2879" s="19" t="n"/>
      <c r="F2879" s="20">
        <f>IF(OR(B2879="",E2879=""),"",IF(D2879="Sold",-ABS(E2879),IF(D2879="Adjustment",E2879,ABS(E2879))))</f>
        <v/>
      </c>
      <c r="G2879" s="17" t="n"/>
    </row>
    <row r="2880">
      <c r="A2880" s="16" t="n"/>
      <c r="B2880" s="17" t="n"/>
      <c r="C2880" s="18">
        <f>IF(B2880="","",IFERROR(INDEX('Your items'!$B$6:$B$205,MATCH(B2880,'Your items'!$A$6:$A$205,0)),"Unknown SKU"))</f>
        <v/>
      </c>
      <c r="D2880" s="17" t="n"/>
      <c r="E2880" s="19" t="n"/>
      <c r="F2880" s="20">
        <f>IF(OR(B2880="",E2880=""),"",IF(D2880="Sold",-ABS(E2880),IF(D2880="Adjustment",E2880,ABS(E2880))))</f>
        <v/>
      </c>
      <c r="G2880" s="17" t="n"/>
    </row>
    <row r="2881">
      <c r="A2881" s="16" t="n"/>
      <c r="B2881" s="17" t="n"/>
      <c r="C2881" s="18">
        <f>IF(B2881="","",IFERROR(INDEX('Your items'!$B$6:$B$205,MATCH(B2881,'Your items'!$A$6:$A$205,0)),"Unknown SKU"))</f>
        <v/>
      </c>
      <c r="D2881" s="17" t="n"/>
      <c r="E2881" s="19" t="n"/>
      <c r="F2881" s="20">
        <f>IF(OR(B2881="",E2881=""),"",IF(D2881="Sold",-ABS(E2881),IF(D2881="Adjustment",E2881,ABS(E2881))))</f>
        <v/>
      </c>
      <c r="G2881" s="17" t="n"/>
    </row>
    <row r="2882">
      <c r="A2882" s="16" t="n"/>
      <c r="B2882" s="17" t="n"/>
      <c r="C2882" s="18">
        <f>IF(B2882="","",IFERROR(INDEX('Your items'!$B$6:$B$205,MATCH(B2882,'Your items'!$A$6:$A$205,0)),"Unknown SKU"))</f>
        <v/>
      </c>
      <c r="D2882" s="17" t="n"/>
      <c r="E2882" s="19" t="n"/>
      <c r="F2882" s="20">
        <f>IF(OR(B2882="",E2882=""),"",IF(D2882="Sold",-ABS(E2882),IF(D2882="Adjustment",E2882,ABS(E2882))))</f>
        <v/>
      </c>
      <c r="G2882" s="17" t="n"/>
    </row>
    <row r="2883">
      <c r="A2883" s="16" t="n"/>
      <c r="B2883" s="17" t="n"/>
      <c r="C2883" s="18">
        <f>IF(B2883="","",IFERROR(INDEX('Your items'!$B$6:$B$205,MATCH(B2883,'Your items'!$A$6:$A$205,0)),"Unknown SKU"))</f>
        <v/>
      </c>
      <c r="D2883" s="17" t="n"/>
      <c r="E2883" s="19" t="n"/>
      <c r="F2883" s="20">
        <f>IF(OR(B2883="",E2883=""),"",IF(D2883="Sold",-ABS(E2883),IF(D2883="Adjustment",E2883,ABS(E2883))))</f>
        <v/>
      </c>
      <c r="G2883" s="17" t="n"/>
    </row>
    <row r="2884">
      <c r="A2884" s="16" t="n"/>
      <c r="B2884" s="17" t="n"/>
      <c r="C2884" s="18">
        <f>IF(B2884="","",IFERROR(INDEX('Your items'!$B$6:$B$205,MATCH(B2884,'Your items'!$A$6:$A$205,0)),"Unknown SKU"))</f>
        <v/>
      </c>
      <c r="D2884" s="17" t="n"/>
      <c r="E2884" s="19" t="n"/>
      <c r="F2884" s="20">
        <f>IF(OR(B2884="",E2884=""),"",IF(D2884="Sold",-ABS(E2884),IF(D2884="Adjustment",E2884,ABS(E2884))))</f>
        <v/>
      </c>
      <c r="G2884" s="17" t="n"/>
    </row>
    <row r="2885">
      <c r="A2885" s="16" t="n"/>
      <c r="B2885" s="17" t="n"/>
      <c r="C2885" s="18">
        <f>IF(B2885="","",IFERROR(INDEX('Your items'!$B$6:$B$205,MATCH(B2885,'Your items'!$A$6:$A$205,0)),"Unknown SKU"))</f>
        <v/>
      </c>
      <c r="D2885" s="17" t="n"/>
      <c r="E2885" s="19" t="n"/>
      <c r="F2885" s="20">
        <f>IF(OR(B2885="",E2885=""),"",IF(D2885="Sold",-ABS(E2885),IF(D2885="Adjustment",E2885,ABS(E2885))))</f>
        <v/>
      </c>
      <c r="G2885" s="17" t="n"/>
    </row>
    <row r="2886">
      <c r="A2886" s="16" t="n"/>
      <c r="B2886" s="17" t="n"/>
      <c r="C2886" s="18">
        <f>IF(B2886="","",IFERROR(INDEX('Your items'!$B$6:$B$205,MATCH(B2886,'Your items'!$A$6:$A$205,0)),"Unknown SKU"))</f>
        <v/>
      </c>
      <c r="D2886" s="17" t="n"/>
      <c r="E2886" s="19" t="n"/>
      <c r="F2886" s="20">
        <f>IF(OR(B2886="",E2886=""),"",IF(D2886="Sold",-ABS(E2886),IF(D2886="Adjustment",E2886,ABS(E2886))))</f>
        <v/>
      </c>
      <c r="G2886" s="17" t="n"/>
    </row>
    <row r="2887">
      <c r="A2887" s="16" t="n"/>
      <c r="B2887" s="17" t="n"/>
      <c r="C2887" s="18">
        <f>IF(B2887="","",IFERROR(INDEX('Your items'!$B$6:$B$205,MATCH(B2887,'Your items'!$A$6:$A$205,0)),"Unknown SKU"))</f>
        <v/>
      </c>
      <c r="D2887" s="17" t="n"/>
      <c r="E2887" s="19" t="n"/>
      <c r="F2887" s="20">
        <f>IF(OR(B2887="",E2887=""),"",IF(D2887="Sold",-ABS(E2887),IF(D2887="Adjustment",E2887,ABS(E2887))))</f>
        <v/>
      </c>
      <c r="G2887" s="17" t="n"/>
    </row>
    <row r="2888">
      <c r="A2888" s="16" t="n"/>
      <c r="B2888" s="17" t="n"/>
      <c r="C2888" s="18">
        <f>IF(B2888="","",IFERROR(INDEX('Your items'!$B$6:$B$205,MATCH(B2888,'Your items'!$A$6:$A$205,0)),"Unknown SKU"))</f>
        <v/>
      </c>
      <c r="D2888" s="17" t="n"/>
      <c r="E2888" s="19" t="n"/>
      <c r="F2888" s="20">
        <f>IF(OR(B2888="",E2888=""),"",IF(D2888="Sold",-ABS(E2888),IF(D2888="Adjustment",E2888,ABS(E2888))))</f>
        <v/>
      </c>
      <c r="G2888" s="17" t="n"/>
    </row>
    <row r="2889">
      <c r="A2889" s="16" t="n"/>
      <c r="B2889" s="17" t="n"/>
      <c r="C2889" s="18">
        <f>IF(B2889="","",IFERROR(INDEX('Your items'!$B$6:$B$205,MATCH(B2889,'Your items'!$A$6:$A$205,0)),"Unknown SKU"))</f>
        <v/>
      </c>
      <c r="D2889" s="17" t="n"/>
      <c r="E2889" s="19" t="n"/>
      <c r="F2889" s="20">
        <f>IF(OR(B2889="",E2889=""),"",IF(D2889="Sold",-ABS(E2889),IF(D2889="Adjustment",E2889,ABS(E2889))))</f>
        <v/>
      </c>
      <c r="G2889" s="17" t="n"/>
    </row>
    <row r="2890">
      <c r="A2890" s="16" t="n"/>
      <c r="B2890" s="17" t="n"/>
      <c r="C2890" s="18">
        <f>IF(B2890="","",IFERROR(INDEX('Your items'!$B$6:$B$205,MATCH(B2890,'Your items'!$A$6:$A$205,0)),"Unknown SKU"))</f>
        <v/>
      </c>
      <c r="D2890" s="17" t="n"/>
      <c r="E2890" s="19" t="n"/>
      <c r="F2890" s="20">
        <f>IF(OR(B2890="",E2890=""),"",IF(D2890="Sold",-ABS(E2890),IF(D2890="Adjustment",E2890,ABS(E2890))))</f>
        <v/>
      </c>
      <c r="G2890" s="17" t="n"/>
    </row>
    <row r="2891">
      <c r="A2891" s="16" t="n"/>
      <c r="B2891" s="17" t="n"/>
      <c r="C2891" s="18">
        <f>IF(B2891="","",IFERROR(INDEX('Your items'!$B$6:$B$205,MATCH(B2891,'Your items'!$A$6:$A$205,0)),"Unknown SKU"))</f>
        <v/>
      </c>
      <c r="D2891" s="17" t="n"/>
      <c r="E2891" s="19" t="n"/>
      <c r="F2891" s="20">
        <f>IF(OR(B2891="",E2891=""),"",IF(D2891="Sold",-ABS(E2891),IF(D2891="Adjustment",E2891,ABS(E2891))))</f>
        <v/>
      </c>
      <c r="G2891" s="17" t="n"/>
    </row>
    <row r="2892">
      <c r="A2892" s="16" t="n"/>
      <c r="B2892" s="17" t="n"/>
      <c r="C2892" s="18">
        <f>IF(B2892="","",IFERROR(INDEX('Your items'!$B$6:$B$205,MATCH(B2892,'Your items'!$A$6:$A$205,0)),"Unknown SKU"))</f>
        <v/>
      </c>
      <c r="D2892" s="17" t="n"/>
      <c r="E2892" s="19" t="n"/>
      <c r="F2892" s="20">
        <f>IF(OR(B2892="",E2892=""),"",IF(D2892="Sold",-ABS(E2892),IF(D2892="Adjustment",E2892,ABS(E2892))))</f>
        <v/>
      </c>
      <c r="G2892" s="17" t="n"/>
    </row>
    <row r="2893">
      <c r="A2893" s="16" t="n"/>
      <c r="B2893" s="17" t="n"/>
      <c r="C2893" s="18">
        <f>IF(B2893="","",IFERROR(INDEX('Your items'!$B$6:$B$205,MATCH(B2893,'Your items'!$A$6:$A$205,0)),"Unknown SKU"))</f>
        <v/>
      </c>
      <c r="D2893" s="17" t="n"/>
      <c r="E2893" s="19" t="n"/>
      <c r="F2893" s="20">
        <f>IF(OR(B2893="",E2893=""),"",IF(D2893="Sold",-ABS(E2893),IF(D2893="Adjustment",E2893,ABS(E2893))))</f>
        <v/>
      </c>
      <c r="G2893" s="17" t="n"/>
    </row>
    <row r="2894">
      <c r="A2894" s="16" t="n"/>
      <c r="B2894" s="17" t="n"/>
      <c r="C2894" s="18">
        <f>IF(B2894="","",IFERROR(INDEX('Your items'!$B$6:$B$205,MATCH(B2894,'Your items'!$A$6:$A$205,0)),"Unknown SKU"))</f>
        <v/>
      </c>
      <c r="D2894" s="17" t="n"/>
      <c r="E2894" s="19" t="n"/>
      <c r="F2894" s="20">
        <f>IF(OR(B2894="",E2894=""),"",IF(D2894="Sold",-ABS(E2894),IF(D2894="Adjustment",E2894,ABS(E2894))))</f>
        <v/>
      </c>
      <c r="G2894" s="17" t="n"/>
    </row>
    <row r="2895">
      <c r="A2895" s="16" t="n"/>
      <c r="B2895" s="17" t="n"/>
      <c r="C2895" s="18">
        <f>IF(B2895="","",IFERROR(INDEX('Your items'!$B$6:$B$205,MATCH(B2895,'Your items'!$A$6:$A$205,0)),"Unknown SKU"))</f>
        <v/>
      </c>
      <c r="D2895" s="17" t="n"/>
      <c r="E2895" s="19" t="n"/>
      <c r="F2895" s="20">
        <f>IF(OR(B2895="",E2895=""),"",IF(D2895="Sold",-ABS(E2895),IF(D2895="Adjustment",E2895,ABS(E2895))))</f>
        <v/>
      </c>
      <c r="G2895" s="17" t="n"/>
    </row>
    <row r="2896">
      <c r="A2896" s="16" t="n"/>
      <c r="B2896" s="17" t="n"/>
      <c r="C2896" s="18">
        <f>IF(B2896="","",IFERROR(INDEX('Your items'!$B$6:$B$205,MATCH(B2896,'Your items'!$A$6:$A$205,0)),"Unknown SKU"))</f>
        <v/>
      </c>
      <c r="D2896" s="17" t="n"/>
      <c r="E2896" s="19" t="n"/>
      <c r="F2896" s="20">
        <f>IF(OR(B2896="",E2896=""),"",IF(D2896="Sold",-ABS(E2896),IF(D2896="Adjustment",E2896,ABS(E2896))))</f>
        <v/>
      </c>
      <c r="G2896" s="17" t="n"/>
    </row>
    <row r="2897">
      <c r="A2897" s="16" t="n"/>
      <c r="B2897" s="17" t="n"/>
      <c r="C2897" s="18">
        <f>IF(B2897="","",IFERROR(INDEX('Your items'!$B$6:$B$205,MATCH(B2897,'Your items'!$A$6:$A$205,0)),"Unknown SKU"))</f>
        <v/>
      </c>
      <c r="D2897" s="17" t="n"/>
      <c r="E2897" s="19" t="n"/>
      <c r="F2897" s="20">
        <f>IF(OR(B2897="",E2897=""),"",IF(D2897="Sold",-ABS(E2897),IF(D2897="Adjustment",E2897,ABS(E2897))))</f>
        <v/>
      </c>
      <c r="G2897" s="17" t="n"/>
    </row>
    <row r="2898">
      <c r="A2898" s="16" t="n"/>
      <c r="B2898" s="17" t="n"/>
      <c r="C2898" s="18">
        <f>IF(B2898="","",IFERROR(INDEX('Your items'!$B$6:$B$205,MATCH(B2898,'Your items'!$A$6:$A$205,0)),"Unknown SKU"))</f>
        <v/>
      </c>
      <c r="D2898" s="17" t="n"/>
      <c r="E2898" s="19" t="n"/>
      <c r="F2898" s="20">
        <f>IF(OR(B2898="",E2898=""),"",IF(D2898="Sold",-ABS(E2898),IF(D2898="Adjustment",E2898,ABS(E2898))))</f>
        <v/>
      </c>
      <c r="G2898" s="17" t="n"/>
    </row>
    <row r="2899">
      <c r="A2899" s="16" t="n"/>
      <c r="B2899" s="17" t="n"/>
      <c r="C2899" s="18">
        <f>IF(B2899="","",IFERROR(INDEX('Your items'!$B$6:$B$205,MATCH(B2899,'Your items'!$A$6:$A$205,0)),"Unknown SKU"))</f>
        <v/>
      </c>
      <c r="D2899" s="17" t="n"/>
      <c r="E2899" s="19" t="n"/>
      <c r="F2899" s="20">
        <f>IF(OR(B2899="",E2899=""),"",IF(D2899="Sold",-ABS(E2899),IF(D2899="Adjustment",E2899,ABS(E2899))))</f>
        <v/>
      </c>
      <c r="G2899" s="17" t="n"/>
    </row>
    <row r="2900">
      <c r="A2900" s="16" t="n"/>
      <c r="B2900" s="17" t="n"/>
      <c r="C2900" s="18">
        <f>IF(B2900="","",IFERROR(INDEX('Your items'!$B$6:$B$205,MATCH(B2900,'Your items'!$A$6:$A$205,0)),"Unknown SKU"))</f>
        <v/>
      </c>
      <c r="D2900" s="17" t="n"/>
      <c r="E2900" s="19" t="n"/>
      <c r="F2900" s="20">
        <f>IF(OR(B2900="",E2900=""),"",IF(D2900="Sold",-ABS(E2900),IF(D2900="Adjustment",E2900,ABS(E2900))))</f>
        <v/>
      </c>
      <c r="G2900" s="17" t="n"/>
    </row>
    <row r="2901">
      <c r="A2901" s="16" t="n"/>
      <c r="B2901" s="17" t="n"/>
      <c r="C2901" s="18">
        <f>IF(B2901="","",IFERROR(INDEX('Your items'!$B$6:$B$205,MATCH(B2901,'Your items'!$A$6:$A$205,0)),"Unknown SKU"))</f>
        <v/>
      </c>
      <c r="D2901" s="17" t="n"/>
      <c r="E2901" s="19" t="n"/>
      <c r="F2901" s="20">
        <f>IF(OR(B2901="",E2901=""),"",IF(D2901="Sold",-ABS(E2901),IF(D2901="Adjustment",E2901,ABS(E2901))))</f>
        <v/>
      </c>
      <c r="G2901" s="17" t="n"/>
    </row>
    <row r="2902">
      <c r="A2902" s="16" t="n"/>
      <c r="B2902" s="17" t="n"/>
      <c r="C2902" s="18">
        <f>IF(B2902="","",IFERROR(INDEX('Your items'!$B$6:$B$205,MATCH(B2902,'Your items'!$A$6:$A$205,0)),"Unknown SKU"))</f>
        <v/>
      </c>
      <c r="D2902" s="17" t="n"/>
      <c r="E2902" s="19" t="n"/>
      <c r="F2902" s="20">
        <f>IF(OR(B2902="",E2902=""),"",IF(D2902="Sold",-ABS(E2902),IF(D2902="Adjustment",E2902,ABS(E2902))))</f>
        <v/>
      </c>
      <c r="G2902" s="17" t="n"/>
    </row>
    <row r="2903">
      <c r="A2903" s="16" t="n"/>
      <c r="B2903" s="17" t="n"/>
      <c r="C2903" s="18">
        <f>IF(B2903="","",IFERROR(INDEX('Your items'!$B$6:$B$205,MATCH(B2903,'Your items'!$A$6:$A$205,0)),"Unknown SKU"))</f>
        <v/>
      </c>
      <c r="D2903" s="17" t="n"/>
      <c r="E2903" s="19" t="n"/>
      <c r="F2903" s="20">
        <f>IF(OR(B2903="",E2903=""),"",IF(D2903="Sold",-ABS(E2903),IF(D2903="Adjustment",E2903,ABS(E2903))))</f>
        <v/>
      </c>
      <c r="G2903" s="17" t="n"/>
    </row>
    <row r="2904">
      <c r="A2904" s="16" t="n"/>
      <c r="B2904" s="17" t="n"/>
      <c r="C2904" s="18">
        <f>IF(B2904="","",IFERROR(INDEX('Your items'!$B$6:$B$205,MATCH(B2904,'Your items'!$A$6:$A$205,0)),"Unknown SKU"))</f>
        <v/>
      </c>
      <c r="D2904" s="17" t="n"/>
      <c r="E2904" s="19" t="n"/>
      <c r="F2904" s="20">
        <f>IF(OR(B2904="",E2904=""),"",IF(D2904="Sold",-ABS(E2904),IF(D2904="Adjustment",E2904,ABS(E2904))))</f>
        <v/>
      </c>
      <c r="G2904" s="17" t="n"/>
    </row>
    <row r="2905">
      <c r="A2905" s="16" t="n"/>
      <c r="B2905" s="17" t="n"/>
      <c r="C2905" s="18">
        <f>IF(B2905="","",IFERROR(INDEX('Your items'!$B$6:$B$205,MATCH(B2905,'Your items'!$A$6:$A$205,0)),"Unknown SKU"))</f>
        <v/>
      </c>
      <c r="D2905" s="17" t="n"/>
      <c r="E2905" s="19" t="n"/>
      <c r="F2905" s="20">
        <f>IF(OR(B2905="",E2905=""),"",IF(D2905="Sold",-ABS(E2905),IF(D2905="Adjustment",E2905,ABS(E2905))))</f>
        <v/>
      </c>
      <c r="G2905" s="17" t="n"/>
    </row>
    <row r="2906">
      <c r="A2906" s="16" t="n"/>
      <c r="B2906" s="17" t="n"/>
      <c r="C2906" s="18">
        <f>IF(B2906="","",IFERROR(INDEX('Your items'!$B$6:$B$205,MATCH(B2906,'Your items'!$A$6:$A$205,0)),"Unknown SKU"))</f>
        <v/>
      </c>
      <c r="D2906" s="17" t="n"/>
      <c r="E2906" s="19" t="n"/>
      <c r="F2906" s="20">
        <f>IF(OR(B2906="",E2906=""),"",IF(D2906="Sold",-ABS(E2906),IF(D2906="Adjustment",E2906,ABS(E2906))))</f>
        <v/>
      </c>
      <c r="G2906" s="17" t="n"/>
    </row>
    <row r="2907">
      <c r="A2907" s="16" t="n"/>
      <c r="B2907" s="17" t="n"/>
      <c r="C2907" s="18">
        <f>IF(B2907="","",IFERROR(INDEX('Your items'!$B$6:$B$205,MATCH(B2907,'Your items'!$A$6:$A$205,0)),"Unknown SKU"))</f>
        <v/>
      </c>
      <c r="D2907" s="17" t="n"/>
      <c r="E2907" s="19" t="n"/>
      <c r="F2907" s="20">
        <f>IF(OR(B2907="",E2907=""),"",IF(D2907="Sold",-ABS(E2907),IF(D2907="Adjustment",E2907,ABS(E2907))))</f>
        <v/>
      </c>
      <c r="G2907" s="17" t="n"/>
    </row>
    <row r="2908">
      <c r="A2908" s="16" t="n"/>
      <c r="B2908" s="17" t="n"/>
      <c r="C2908" s="18">
        <f>IF(B2908="","",IFERROR(INDEX('Your items'!$B$6:$B$205,MATCH(B2908,'Your items'!$A$6:$A$205,0)),"Unknown SKU"))</f>
        <v/>
      </c>
      <c r="D2908" s="17" t="n"/>
      <c r="E2908" s="19" t="n"/>
      <c r="F2908" s="20">
        <f>IF(OR(B2908="",E2908=""),"",IF(D2908="Sold",-ABS(E2908),IF(D2908="Adjustment",E2908,ABS(E2908))))</f>
        <v/>
      </c>
      <c r="G2908" s="17" t="n"/>
    </row>
    <row r="2909">
      <c r="A2909" s="16" t="n"/>
      <c r="B2909" s="17" t="n"/>
      <c r="C2909" s="18">
        <f>IF(B2909="","",IFERROR(INDEX('Your items'!$B$6:$B$205,MATCH(B2909,'Your items'!$A$6:$A$205,0)),"Unknown SKU"))</f>
        <v/>
      </c>
      <c r="D2909" s="17" t="n"/>
      <c r="E2909" s="19" t="n"/>
      <c r="F2909" s="20">
        <f>IF(OR(B2909="",E2909=""),"",IF(D2909="Sold",-ABS(E2909),IF(D2909="Adjustment",E2909,ABS(E2909))))</f>
        <v/>
      </c>
      <c r="G2909" s="17" t="n"/>
    </row>
    <row r="2910">
      <c r="A2910" s="16" t="n"/>
      <c r="B2910" s="17" t="n"/>
      <c r="C2910" s="18">
        <f>IF(B2910="","",IFERROR(INDEX('Your items'!$B$6:$B$205,MATCH(B2910,'Your items'!$A$6:$A$205,0)),"Unknown SKU"))</f>
        <v/>
      </c>
      <c r="D2910" s="17" t="n"/>
      <c r="E2910" s="19" t="n"/>
      <c r="F2910" s="20">
        <f>IF(OR(B2910="",E2910=""),"",IF(D2910="Sold",-ABS(E2910),IF(D2910="Adjustment",E2910,ABS(E2910))))</f>
        <v/>
      </c>
      <c r="G2910" s="17" t="n"/>
    </row>
    <row r="2911">
      <c r="A2911" s="16" t="n"/>
      <c r="B2911" s="17" t="n"/>
      <c r="C2911" s="18">
        <f>IF(B2911="","",IFERROR(INDEX('Your items'!$B$6:$B$205,MATCH(B2911,'Your items'!$A$6:$A$205,0)),"Unknown SKU"))</f>
        <v/>
      </c>
      <c r="D2911" s="17" t="n"/>
      <c r="E2911" s="19" t="n"/>
      <c r="F2911" s="20">
        <f>IF(OR(B2911="",E2911=""),"",IF(D2911="Sold",-ABS(E2911),IF(D2911="Adjustment",E2911,ABS(E2911))))</f>
        <v/>
      </c>
      <c r="G2911" s="17" t="n"/>
    </row>
    <row r="2912">
      <c r="A2912" s="16" t="n"/>
      <c r="B2912" s="17" t="n"/>
      <c r="C2912" s="18">
        <f>IF(B2912="","",IFERROR(INDEX('Your items'!$B$6:$B$205,MATCH(B2912,'Your items'!$A$6:$A$205,0)),"Unknown SKU"))</f>
        <v/>
      </c>
      <c r="D2912" s="17" t="n"/>
      <c r="E2912" s="19" t="n"/>
      <c r="F2912" s="20">
        <f>IF(OR(B2912="",E2912=""),"",IF(D2912="Sold",-ABS(E2912),IF(D2912="Adjustment",E2912,ABS(E2912))))</f>
        <v/>
      </c>
      <c r="G2912" s="17" t="n"/>
    </row>
    <row r="2913">
      <c r="A2913" s="16" t="n"/>
      <c r="B2913" s="17" t="n"/>
      <c r="C2913" s="18">
        <f>IF(B2913="","",IFERROR(INDEX('Your items'!$B$6:$B$205,MATCH(B2913,'Your items'!$A$6:$A$205,0)),"Unknown SKU"))</f>
        <v/>
      </c>
      <c r="D2913" s="17" t="n"/>
      <c r="E2913" s="19" t="n"/>
      <c r="F2913" s="20">
        <f>IF(OR(B2913="",E2913=""),"",IF(D2913="Sold",-ABS(E2913),IF(D2913="Adjustment",E2913,ABS(E2913))))</f>
        <v/>
      </c>
      <c r="G2913" s="17" t="n"/>
    </row>
    <row r="2914">
      <c r="A2914" s="16" t="n"/>
      <c r="B2914" s="17" t="n"/>
      <c r="C2914" s="18">
        <f>IF(B2914="","",IFERROR(INDEX('Your items'!$B$6:$B$205,MATCH(B2914,'Your items'!$A$6:$A$205,0)),"Unknown SKU"))</f>
        <v/>
      </c>
      <c r="D2914" s="17" t="n"/>
      <c r="E2914" s="19" t="n"/>
      <c r="F2914" s="20">
        <f>IF(OR(B2914="",E2914=""),"",IF(D2914="Sold",-ABS(E2914),IF(D2914="Adjustment",E2914,ABS(E2914))))</f>
        <v/>
      </c>
      <c r="G2914" s="17" t="n"/>
    </row>
    <row r="2915">
      <c r="A2915" s="16" t="n"/>
      <c r="B2915" s="17" t="n"/>
      <c r="C2915" s="18">
        <f>IF(B2915="","",IFERROR(INDEX('Your items'!$B$6:$B$205,MATCH(B2915,'Your items'!$A$6:$A$205,0)),"Unknown SKU"))</f>
        <v/>
      </c>
      <c r="D2915" s="17" t="n"/>
      <c r="E2915" s="19" t="n"/>
      <c r="F2915" s="20">
        <f>IF(OR(B2915="",E2915=""),"",IF(D2915="Sold",-ABS(E2915),IF(D2915="Adjustment",E2915,ABS(E2915))))</f>
        <v/>
      </c>
      <c r="G2915" s="17" t="n"/>
    </row>
    <row r="2916">
      <c r="A2916" s="16" t="n"/>
      <c r="B2916" s="17" t="n"/>
      <c r="C2916" s="18">
        <f>IF(B2916="","",IFERROR(INDEX('Your items'!$B$6:$B$205,MATCH(B2916,'Your items'!$A$6:$A$205,0)),"Unknown SKU"))</f>
        <v/>
      </c>
      <c r="D2916" s="17" t="n"/>
      <c r="E2916" s="19" t="n"/>
      <c r="F2916" s="20">
        <f>IF(OR(B2916="",E2916=""),"",IF(D2916="Sold",-ABS(E2916),IF(D2916="Adjustment",E2916,ABS(E2916))))</f>
        <v/>
      </c>
      <c r="G2916" s="17" t="n"/>
    </row>
    <row r="2917">
      <c r="A2917" s="16" t="n"/>
      <c r="B2917" s="17" t="n"/>
      <c r="C2917" s="18">
        <f>IF(B2917="","",IFERROR(INDEX('Your items'!$B$6:$B$205,MATCH(B2917,'Your items'!$A$6:$A$205,0)),"Unknown SKU"))</f>
        <v/>
      </c>
      <c r="D2917" s="17" t="n"/>
      <c r="E2917" s="19" t="n"/>
      <c r="F2917" s="20">
        <f>IF(OR(B2917="",E2917=""),"",IF(D2917="Sold",-ABS(E2917),IF(D2917="Adjustment",E2917,ABS(E2917))))</f>
        <v/>
      </c>
      <c r="G2917" s="17" t="n"/>
    </row>
    <row r="2918">
      <c r="A2918" s="16" t="n"/>
      <c r="B2918" s="17" t="n"/>
      <c r="C2918" s="18">
        <f>IF(B2918="","",IFERROR(INDEX('Your items'!$B$6:$B$205,MATCH(B2918,'Your items'!$A$6:$A$205,0)),"Unknown SKU"))</f>
        <v/>
      </c>
      <c r="D2918" s="17" t="n"/>
      <c r="E2918" s="19" t="n"/>
      <c r="F2918" s="20">
        <f>IF(OR(B2918="",E2918=""),"",IF(D2918="Sold",-ABS(E2918),IF(D2918="Adjustment",E2918,ABS(E2918))))</f>
        <v/>
      </c>
      <c r="G2918" s="17" t="n"/>
    </row>
    <row r="2919">
      <c r="A2919" s="16" t="n"/>
      <c r="B2919" s="17" t="n"/>
      <c r="C2919" s="18">
        <f>IF(B2919="","",IFERROR(INDEX('Your items'!$B$6:$B$205,MATCH(B2919,'Your items'!$A$6:$A$205,0)),"Unknown SKU"))</f>
        <v/>
      </c>
      <c r="D2919" s="17" t="n"/>
      <c r="E2919" s="19" t="n"/>
      <c r="F2919" s="20">
        <f>IF(OR(B2919="",E2919=""),"",IF(D2919="Sold",-ABS(E2919),IF(D2919="Adjustment",E2919,ABS(E2919))))</f>
        <v/>
      </c>
      <c r="G2919" s="17" t="n"/>
    </row>
    <row r="2920">
      <c r="A2920" s="16" t="n"/>
      <c r="B2920" s="17" t="n"/>
      <c r="C2920" s="18">
        <f>IF(B2920="","",IFERROR(INDEX('Your items'!$B$6:$B$205,MATCH(B2920,'Your items'!$A$6:$A$205,0)),"Unknown SKU"))</f>
        <v/>
      </c>
      <c r="D2920" s="17" t="n"/>
      <c r="E2920" s="19" t="n"/>
      <c r="F2920" s="20">
        <f>IF(OR(B2920="",E2920=""),"",IF(D2920="Sold",-ABS(E2920),IF(D2920="Adjustment",E2920,ABS(E2920))))</f>
        <v/>
      </c>
      <c r="G2920" s="17" t="n"/>
    </row>
    <row r="2921">
      <c r="A2921" s="16" t="n"/>
      <c r="B2921" s="17" t="n"/>
      <c r="C2921" s="18">
        <f>IF(B2921="","",IFERROR(INDEX('Your items'!$B$6:$B$205,MATCH(B2921,'Your items'!$A$6:$A$205,0)),"Unknown SKU"))</f>
        <v/>
      </c>
      <c r="D2921" s="17" t="n"/>
      <c r="E2921" s="19" t="n"/>
      <c r="F2921" s="20">
        <f>IF(OR(B2921="",E2921=""),"",IF(D2921="Sold",-ABS(E2921),IF(D2921="Adjustment",E2921,ABS(E2921))))</f>
        <v/>
      </c>
      <c r="G2921" s="17" t="n"/>
    </row>
    <row r="2922">
      <c r="A2922" s="16" t="n"/>
      <c r="B2922" s="17" t="n"/>
      <c r="C2922" s="18">
        <f>IF(B2922="","",IFERROR(INDEX('Your items'!$B$6:$B$205,MATCH(B2922,'Your items'!$A$6:$A$205,0)),"Unknown SKU"))</f>
        <v/>
      </c>
      <c r="D2922" s="17" t="n"/>
      <c r="E2922" s="19" t="n"/>
      <c r="F2922" s="20">
        <f>IF(OR(B2922="",E2922=""),"",IF(D2922="Sold",-ABS(E2922),IF(D2922="Adjustment",E2922,ABS(E2922))))</f>
        <v/>
      </c>
      <c r="G2922" s="17" t="n"/>
    </row>
    <row r="2923">
      <c r="A2923" s="16" t="n"/>
      <c r="B2923" s="17" t="n"/>
      <c r="C2923" s="18">
        <f>IF(B2923="","",IFERROR(INDEX('Your items'!$B$6:$B$205,MATCH(B2923,'Your items'!$A$6:$A$205,0)),"Unknown SKU"))</f>
        <v/>
      </c>
      <c r="D2923" s="17" t="n"/>
      <c r="E2923" s="19" t="n"/>
      <c r="F2923" s="20">
        <f>IF(OR(B2923="",E2923=""),"",IF(D2923="Sold",-ABS(E2923),IF(D2923="Adjustment",E2923,ABS(E2923))))</f>
        <v/>
      </c>
      <c r="G2923" s="17" t="n"/>
    </row>
    <row r="2924">
      <c r="A2924" s="16" t="n"/>
      <c r="B2924" s="17" t="n"/>
      <c r="C2924" s="18">
        <f>IF(B2924="","",IFERROR(INDEX('Your items'!$B$6:$B$205,MATCH(B2924,'Your items'!$A$6:$A$205,0)),"Unknown SKU"))</f>
        <v/>
      </c>
      <c r="D2924" s="17" t="n"/>
      <c r="E2924" s="19" t="n"/>
      <c r="F2924" s="20">
        <f>IF(OR(B2924="",E2924=""),"",IF(D2924="Sold",-ABS(E2924),IF(D2924="Adjustment",E2924,ABS(E2924))))</f>
        <v/>
      </c>
      <c r="G2924" s="17" t="n"/>
    </row>
    <row r="2925">
      <c r="A2925" s="16" t="n"/>
      <c r="B2925" s="17" t="n"/>
      <c r="C2925" s="18">
        <f>IF(B2925="","",IFERROR(INDEX('Your items'!$B$6:$B$205,MATCH(B2925,'Your items'!$A$6:$A$205,0)),"Unknown SKU"))</f>
        <v/>
      </c>
      <c r="D2925" s="17" t="n"/>
      <c r="E2925" s="19" t="n"/>
      <c r="F2925" s="20">
        <f>IF(OR(B2925="",E2925=""),"",IF(D2925="Sold",-ABS(E2925),IF(D2925="Adjustment",E2925,ABS(E2925))))</f>
        <v/>
      </c>
      <c r="G2925" s="17" t="n"/>
    </row>
    <row r="2926">
      <c r="A2926" s="16" t="n"/>
      <c r="B2926" s="17" t="n"/>
      <c r="C2926" s="18">
        <f>IF(B2926="","",IFERROR(INDEX('Your items'!$B$6:$B$205,MATCH(B2926,'Your items'!$A$6:$A$205,0)),"Unknown SKU"))</f>
        <v/>
      </c>
      <c r="D2926" s="17" t="n"/>
      <c r="E2926" s="19" t="n"/>
      <c r="F2926" s="20">
        <f>IF(OR(B2926="",E2926=""),"",IF(D2926="Sold",-ABS(E2926),IF(D2926="Adjustment",E2926,ABS(E2926))))</f>
        <v/>
      </c>
      <c r="G2926" s="17" t="n"/>
    </row>
    <row r="2927">
      <c r="A2927" s="16" t="n"/>
      <c r="B2927" s="17" t="n"/>
      <c r="C2927" s="18">
        <f>IF(B2927="","",IFERROR(INDEX('Your items'!$B$6:$B$205,MATCH(B2927,'Your items'!$A$6:$A$205,0)),"Unknown SKU"))</f>
        <v/>
      </c>
      <c r="D2927" s="17" t="n"/>
      <c r="E2927" s="19" t="n"/>
      <c r="F2927" s="20">
        <f>IF(OR(B2927="",E2927=""),"",IF(D2927="Sold",-ABS(E2927),IF(D2927="Adjustment",E2927,ABS(E2927))))</f>
        <v/>
      </c>
      <c r="G2927" s="17" t="n"/>
    </row>
    <row r="2928">
      <c r="A2928" s="16" t="n"/>
      <c r="B2928" s="17" t="n"/>
      <c r="C2928" s="18">
        <f>IF(B2928="","",IFERROR(INDEX('Your items'!$B$6:$B$205,MATCH(B2928,'Your items'!$A$6:$A$205,0)),"Unknown SKU"))</f>
        <v/>
      </c>
      <c r="D2928" s="17" t="n"/>
      <c r="E2928" s="19" t="n"/>
      <c r="F2928" s="20">
        <f>IF(OR(B2928="",E2928=""),"",IF(D2928="Sold",-ABS(E2928),IF(D2928="Adjustment",E2928,ABS(E2928))))</f>
        <v/>
      </c>
      <c r="G2928" s="17" t="n"/>
    </row>
    <row r="2929">
      <c r="A2929" s="16" t="n"/>
      <c r="B2929" s="17" t="n"/>
      <c r="C2929" s="18">
        <f>IF(B2929="","",IFERROR(INDEX('Your items'!$B$6:$B$205,MATCH(B2929,'Your items'!$A$6:$A$205,0)),"Unknown SKU"))</f>
        <v/>
      </c>
      <c r="D2929" s="17" t="n"/>
      <c r="E2929" s="19" t="n"/>
      <c r="F2929" s="20">
        <f>IF(OR(B2929="",E2929=""),"",IF(D2929="Sold",-ABS(E2929),IF(D2929="Adjustment",E2929,ABS(E2929))))</f>
        <v/>
      </c>
      <c r="G2929" s="17" t="n"/>
    </row>
    <row r="2930">
      <c r="A2930" s="16" t="n"/>
      <c r="B2930" s="17" t="n"/>
      <c r="C2930" s="18">
        <f>IF(B2930="","",IFERROR(INDEX('Your items'!$B$6:$B$205,MATCH(B2930,'Your items'!$A$6:$A$205,0)),"Unknown SKU"))</f>
        <v/>
      </c>
      <c r="D2930" s="17" t="n"/>
      <c r="E2930" s="19" t="n"/>
      <c r="F2930" s="20">
        <f>IF(OR(B2930="",E2930=""),"",IF(D2930="Sold",-ABS(E2930),IF(D2930="Adjustment",E2930,ABS(E2930))))</f>
        <v/>
      </c>
      <c r="G2930" s="17" t="n"/>
    </row>
    <row r="2931">
      <c r="A2931" s="16" t="n"/>
      <c r="B2931" s="17" t="n"/>
      <c r="C2931" s="18">
        <f>IF(B2931="","",IFERROR(INDEX('Your items'!$B$6:$B$205,MATCH(B2931,'Your items'!$A$6:$A$205,0)),"Unknown SKU"))</f>
        <v/>
      </c>
      <c r="D2931" s="17" t="n"/>
      <c r="E2931" s="19" t="n"/>
      <c r="F2931" s="20">
        <f>IF(OR(B2931="",E2931=""),"",IF(D2931="Sold",-ABS(E2931),IF(D2931="Adjustment",E2931,ABS(E2931))))</f>
        <v/>
      </c>
      <c r="G2931" s="17" t="n"/>
    </row>
    <row r="2932">
      <c r="A2932" s="16" t="n"/>
      <c r="B2932" s="17" t="n"/>
      <c r="C2932" s="18">
        <f>IF(B2932="","",IFERROR(INDEX('Your items'!$B$6:$B$205,MATCH(B2932,'Your items'!$A$6:$A$205,0)),"Unknown SKU"))</f>
        <v/>
      </c>
      <c r="D2932" s="17" t="n"/>
      <c r="E2932" s="19" t="n"/>
      <c r="F2932" s="20">
        <f>IF(OR(B2932="",E2932=""),"",IF(D2932="Sold",-ABS(E2932),IF(D2932="Adjustment",E2932,ABS(E2932))))</f>
        <v/>
      </c>
      <c r="G2932" s="17" t="n"/>
    </row>
    <row r="2933">
      <c r="A2933" s="16" t="n"/>
      <c r="B2933" s="17" t="n"/>
      <c r="C2933" s="18">
        <f>IF(B2933="","",IFERROR(INDEX('Your items'!$B$6:$B$205,MATCH(B2933,'Your items'!$A$6:$A$205,0)),"Unknown SKU"))</f>
        <v/>
      </c>
      <c r="D2933" s="17" t="n"/>
      <c r="E2933" s="19" t="n"/>
      <c r="F2933" s="20">
        <f>IF(OR(B2933="",E2933=""),"",IF(D2933="Sold",-ABS(E2933),IF(D2933="Adjustment",E2933,ABS(E2933))))</f>
        <v/>
      </c>
      <c r="G2933" s="17" t="n"/>
    </row>
    <row r="2934">
      <c r="A2934" s="16" t="n"/>
      <c r="B2934" s="17" t="n"/>
      <c r="C2934" s="18">
        <f>IF(B2934="","",IFERROR(INDEX('Your items'!$B$6:$B$205,MATCH(B2934,'Your items'!$A$6:$A$205,0)),"Unknown SKU"))</f>
        <v/>
      </c>
      <c r="D2934" s="17" t="n"/>
      <c r="E2934" s="19" t="n"/>
      <c r="F2934" s="20">
        <f>IF(OR(B2934="",E2934=""),"",IF(D2934="Sold",-ABS(E2934),IF(D2934="Adjustment",E2934,ABS(E2934))))</f>
        <v/>
      </c>
      <c r="G2934" s="17" t="n"/>
    </row>
    <row r="2935">
      <c r="A2935" s="16" t="n"/>
      <c r="B2935" s="17" t="n"/>
      <c r="C2935" s="18">
        <f>IF(B2935="","",IFERROR(INDEX('Your items'!$B$6:$B$205,MATCH(B2935,'Your items'!$A$6:$A$205,0)),"Unknown SKU"))</f>
        <v/>
      </c>
      <c r="D2935" s="17" t="n"/>
      <c r="E2935" s="19" t="n"/>
      <c r="F2935" s="20">
        <f>IF(OR(B2935="",E2935=""),"",IF(D2935="Sold",-ABS(E2935),IF(D2935="Adjustment",E2935,ABS(E2935))))</f>
        <v/>
      </c>
      <c r="G2935" s="17" t="n"/>
    </row>
    <row r="2936">
      <c r="A2936" s="16" t="n"/>
      <c r="B2936" s="17" t="n"/>
      <c r="C2936" s="18">
        <f>IF(B2936="","",IFERROR(INDEX('Your items'!$B$6:$B$205,MATCH(B2936,'Your items'!$A$6:$A$205,0)),"Unknown SKU"))</f>
        <v/>
      </c>
      <c r="D2936" s="17" t="n"/>
      <c r="E2936" s="19" t="n"/>
      <c r="F2936" s="20">
        <f>IF(OR(B2936="",E2936=""),"",IF(D2936="Sold",-ABS(E2936),IF(D2936="Adjustment",E2936,ABS(E2936))))</f>
        <v/>
      </c>
      <c r="G2936" s="17" t="n"/>
    </row>
    <row r="2937">
      <c r="A2937" s="16" t="n"/>
      <c r="B2937" s="17" t="n"/>
      <c r="C2937" s="18">
        <f>IF(B2937="","",IFERROR(INDEX('Your items'!$B$6:$B$205,MATCH(B2937,'Your items'!$A$6:$A$205,0)),"Unknown SKU"))</f>
        <v/>
      </c>
      <c r="D2937" s="17" t="n"/>
      <c r="E2937" s="19" t="n"/>
      <c r="F2937" s="20">
        <f>IF(OR(B2937="",E2937=""),"",IF(D2937="Sold",-ABS(E2937),IF(D2937="Adjustment",E2937,ABS(E2937))))</f>
        <v/>
      </c>
      <c r="G2937" s="17" t="n"/>
    </row>
    <row r="2938">
      <c r="A2938" s="16" t="n"/>
      <c r="B2938" s="17" t="n"/>
      <c r="C2938" s="18">
        <f>IF(B2938="","",IFERROR(INDEX('Your items'!$B$6:$B$205,MATCH(B2938,'Your items'!$A$6:$A$205,0)),"Unknown SKU"))</f>
        <v/>
      </c>
      <c r="D2938" s="17" t="n"/>
      <c r="E2938" s="19" t="n"/>
      <c r="F2938" s="20">
        <f>IF(OR(B2938="",E2938=""),"",IF(D2938="Sold",-ABS(E2938),IF(D2938="Adjustment",E2938,ABS(E2938))))</f>
        <v/>
      </c>
      <c r="G2938" s="17" t="n"/>
    </row>
    <row r="2939">
      <c r="A2939" s="16" t="n"/>
      <c r="B2939" s="17" t="n"/>
      <c r="C2939" s="18">
        <f>IF(B2939="","",IFERROR(INDEX('Your items'!$B$6:$B$205,MATCH(B2939,'Your items'!$A$6:$A$205,0)),"Unknown SKU"))</f>
        <v/>
      </c>
      <c r="D2939" s="17" t="n"/>
      <c r="E2939" s="19" t="n"/>
      <c r="F2939" s="20">
        <f>IF(OR(B2939="",E2939=""),"",IF(D2939="Sold",-ABS(E2939),IF(D2939="Adjustment",E2939,ABS(E2939))))</f>
        <v/>
      </c>
      <c r="G2939" s="17" t="n"/>
    </row>
    <row r="2940">
      <c r="A2940" s="16" t="n"/>
      <c r="B2940" s="17" t="n"/>
      <c r="C2940" s="18">
        <f>IF(B2940="","",IFERROR(INDEX('Your items'!$B$6:$B$205,MATCH(B2940,'Your items'!$A$6:$A$205,0)),"Unknown SKU"))</f>
        <v/>
      </c>
      <c r="D2940" s="17" t="n"/>
      <c r="E2940" s="19" t="n"/>
      <c r="F2940" s="20">
        <f>IF(OR(B2940="",E2940=""),"",IF(D2940="Sold",-ABS(E2940),IF(D2940="Adjustment",E2940,ABS(E2940))))</f>
        <v/>
      </c>
      <c r="G2940" s="17" t="n"/>
    </row>
    <row r="2941">
      <c r="A2941" s="16" t="n"/>
      <c r="B2941" s="17" t="n"/>
      <c r="C2941" s="18">
        <f>IF(B2941="","",IFERROR(INDEX('Your items'!$B$6:$B$205,MATCH(B2941,'Your items'!$A$6:$A$205,0)),"Unknown SKU"))</f>
        <v/>
      </c>
      <c r="D2941" s="17" t="n"/>
      <c r="E2941" s="19" t="n"/>
      <c r="F2941" s="20">
        <f>IF(OR(B2941="",E2941=""),"",IF(D2941="Sold",-ABS(E2941),IF(D2941="Adjustment",E2941,ABS(E2941))))</f>
        <v/>
      </c>
      <c r="G2941" s="17" t="n"/>
    </row>
    <row r="2942">
      <c r="A2942" s="16" t="n"/>
      <c r="B2942" s="17" t="n"/>
      <c r="C2942" s="18">
        <f>IF(B2942="","",IFERROR(INDEX('Your items'!$B$6:$B$205,MATCH(B2942,'Your items'!$A$6:$A$205,0)),"Unknown SKU"))</f>
        <v/>
      </c>
      <c r="D2942" s="17" t="n"/>
      <c r="E2942" s="19" t="n"/>
      <c r="F2942" s="20">
        <f>IF(OR(B2942="",E2942=""),"",IF(D2942="Sold",-ABS(E2942),IF(D2942="Adjustment",E2942,ABS(E2942))))</f>
        <v/>
      </c>
      <c r="G2942" s="17" t="n"/>
    </row>
    <row r="2943">
      <c r="A2943" s="16" t="n"/>
      <c r="B2943" s="17" t="n"/>
      <c r="C2943" s="18">
        <f>IF(B2943="","",IFERROR(INDEX('Your items'!$B$6:$B$205,MATCH(B2943,'Your items'!$A$6:$A$205,0)),"Unknown SKU"))</f>
        <v/>
      </c>
      <c r="D2943" s="17" t="n"/>
      <c r="E2943" s="19" t="n"/>
      <c r="F2943" s="20">
        <f>IF(OR(B2943="",E2943=""),"",IF(D2943="Sold",-ABS(E2943),IF(D2943="Adjustment",E2943,ABS(E2943))))</f>
        <v/>
      </c>
      <c r="G2943" s="17" t="n"/>
    </row>
    <row r="2944">
      <c r="A2944" s="16" t="n"/>
      <c r="B2944" s="17" t="n"/>
      <c r="C2944" s="18">
        <f>IF(B2944="","",IFERROR(INDEX('Your items'!$B$6:$B$205,MATCH(B2944,'Your items'!$A$6:$A$205,0)),"Unknown SKU"))</f>
        <v/>
      </c>
      <c r="D2944" s="17" t="n"/>
      <c r="E2944" s="19" t="n"/>
      <c r="F2944" s="20">
        <f>IF(OR(B2944="",E2944=""),"",IF(D2944="Sold",-ABS(E2944),IF(D2944="Adjustment",E2944,ABS(E2944))))</f>
        <v/>
      </c>
      <c r="G2944" s="17" t="n"/>
    </row>
    <row r="2945">
      <c r="A2945" s="16" t="n"/>
      <c r="B2945" s="17" t="n"/>
      <c r="C2945" s="18">
        <f>IF(B2945="","",IFERROR(INDEX('Your items'!$B$6:$B$205,MATCH(B2945,'Your items'!$A$6:$A$205,0)),"Unknown SKU"))</f>
        <v/>
      </c>
      <c r="D2945" s="17" t="n"/>
      <c r="E2945" s="19" t="n"/>
      <c r="F2945" s="20">
        <f>IF(OR(B2945="",E2945=""),"",IF(D2945="Sold",-ABS(E2945),IF(D2945="Adjustment",E2945,ABS(E2945))))</f>
        <v/>
      </c>
      <c r="G2945" s="17" t="n"/>
    </row>
    <row r="2946">
      <c r="A2946" s="16" t="n"/>
      <c r="B2946" s="17" t="n"/>
      <c r="C2946" s="18">
        <f>IF(B2946="","",IFERROR(INDEX('Your items'!$B$6:$B$205,MATCH(B2946,'Your items'!$A$6:$A$205,0)),"Unknown SKU"))</f>
        <v/>
      </c>
      <c r="D2946" s="17" t="n"/>
      <c r="E2946" s="19" t="n"/>
      <c r="F2946" s="20">
        <f>IF(OR(B2946="",E2946=""),"",IF(D2946="Sold",-ABS(E2946),IF(D2946="Adjustment",E2946,ABS(E2946))))</f>
        <v/>
      </c>
      <c r="G2946" s="17" t="n"/>
    </row>
    <row r="2947">
      <c r="A2947" s="16" t="n"/>
      <c r="B2947" s="17" t="n"/>
      <c r="C2947" s="18">
        <f>IF(B2947="","",IFERROR(INDEX('Your items'!$B$6:$B$205,MATCH(B2947,'Your items'!$A$6:$A$205,0)),"Unknown SKU"))</f>
        <v/>
      </c>
      <c r="D2947" s="17" t="n"/>
      <c r="E2947" s="19" t="n"/>
      <c r="F2947" s="20">
        <f>IF(OR(B2947="",E2947=""),"",IF(D2947="Sold",-ABS(E2947),IF(D2947="Adjustment",E2947,ABS(E2947))))</f>
        <v/>
      </c>
      <c r="G2947" s="17" t="n"/>
    </row>
    <row r="2948">
      <c r="A2948" s="16" t="n"/>
      <c r="B2948" s="17" t="n"/>
      <c r="C2948" s="18">
        <f>IF(B2948="","",IFERROR(INDEX('Your items'!$B$6:$B$205,MATCH(B2948,'Your items'!$A$6:$A$205,0)),"Unknown SKU"))</f>
        <v/>
      </c>
      <c r="D2948" s="17" t="n"/>
      <c r="E2948" s="19" t="n"/>
      <c r="F2948" s="20">
        <f>IF(OR(B2948="",E2948=""),"",IF(D2948="Sold",-ABS(E2948),IF(D2948="Adjustment",E2948,ABS(E2948))))</f>
        <v/>
      </c>
      <c r="G2948" s="17" t="n"/>
    </row>
    <row r="2949">
      <c r="A2949" s="16" t="n"/>
      <c r="B2949" s="17" t="n"/>
      <c r="C2949" s="18">
        <f>IF(B2949="","",IFERROR(INDEX('Your items'!$B$6:$B$205,MATCH(B2949,'Your items'!$A$6:$A$205,0)),"Unknown SKU"))</f>
        <v/>
      </c>
      <c r="D2949" s="17" t="n"/>
      <c r="E2949" s="19" t="n"/>
      <c r="F2949" s="20">
        <f>IF(OR(B2949="",E2949=""),"",IF(D2949="Sold",-ABS(E2949),IF(D2949="Adjustment",E2949,ABS(E2949))))</f>
        <v/>
      </c>
      <c r="G2949" s="17" t="n"/>
    </row>
    <row r="2950">
      <c r="A2950" s="16" t="n"/>
      <c r="B2950" s="17" t="n"/>
      <c r="C2950" s="18">
        <f>IF(B2950="","",IFERROR(INDEX('Your items'!$B$6:$B$205,MATCH(B2950,'Your items'!$A$6:$A$205,0)),"Unknown SKU"))</f>
        <v/>
      </c>
      <c r="D2950" s="17" t="n"/>
      <c r="E2950" s="19" t="n"/>
      <c r="F2950" s="20">
        <f>IF(OR(B2950="",E2950=""),"",IF(D2950="Sold",-ABS(E2950),IF(D2950="Adjustment",E2950,ABS(E2950))))</f>
        <v/>
      </c>
      <c r="G2950" s="17" t="n"/>
    </row>
    <row r="2951">
      <c r="A2951" s="16" t="n"/>
      <c r="B2951" s="17" t="n"/>
      <c r="C2951" s="18">
        <f>IF(B2951="","",IFERROR(INDEX('Your items'!$B$6:$B$205,MATCH(B2951,'Your items'!$A$6:$A$205,0)),"Unknown SKU"))</f>
        <v/>
      </c>
      <c r="D2951" s="17" t="n"/>
      <c r="E2951" s="19" t="n"/>
      <c r="F2951" s="20">
        <f>IF(OR(B2951="",E2951=""),"",IF(D2951="Sold",-ABS(E2951),IF(D2951="Adjustment",E2951,ABS(E2951))))</f>
        <v/>
      </c>
      <c r="G2951" s="17" t="n"/>
    </row>
    <row r="2952">
      <c r="A2952" s="16" t="n"/>
      <c r="B2952" s="17" t="n"/>
      <c r="C2952" s="18">
        <f>IF(B2952="","",IFERROR(INDEX('Your items'!$B$6:$B$205,MATCH(B2952,'Your items'!$A$6:$A$205,0)),"Unknown SKU"))</f>
        <v/>
      </c>
      <c r="D2952" s="17" t="n"/>
      <c r="E2952" s="19" t="n"/>
      <c r="F2952" s="20">
        <f>IF(OR(B2952="",E2952=""),"",IF(D2952="Sold",-ABS(E2952),IF(D2952="Adjustment",E2952,ABS(E2952))))</f>
        <v/>
      </c>
      <c r="G2952" s="17" t="n"/>
    </row>
    <row r="2953">
      <c r="A2953" s="16" t="n"/>
      <c r="B2953" s="17" t="n"/>
      <c r="C2953" s="18">
        <f>IF(B2953="","",IFERROR(INDEX('Your items'!$B$6:$B$205,MATCH(B2953,'Your items'!$A$6:$A$205,0)),"Unknown SKU"))</f>
        <v/>
      </c>
      <c r="D2953" s="17" t="n"/>
      <c r="E2953" s="19" t="n"/>
      <c r="F2953" s="20">
        <f>IF(OR(B2953="",E2953=""),"",IF(D2953="Sold",-ABS(E2953),IF(D2953="Adjustment",E2953,ABS(E2953))))</f>
        <v/>
      </c>
      <c r="G2953" s="17" t="n"/>
    </row>
    <row r="2954">
      <c r="A2954" s="16" t="n"/>
      <c r="B2954" s="17" t="n"/>
      <c r="C2954" s="18">
        <f>IF(B2954="","",IFERROR(INDEX('Your items'!$B$6:$B$205,MATCH(B2954,'Your items'!$A$6:$A$205,0)),"Unknown SKU"))</f>
        <v/>
      </c>
      <c r="D2954" s="17" t="n"/>
      <c r="E2954" s="19" t="n"/>
      <c r="F2954" s="20">
        <f>IF(OR(B2954="",E2954=""),"",IF(D2954="Sold",-ABS(E2954),IF(D2954="Adjustment",E2954,ABS(E2954))))</f>
        <v/>
      </c>
      <c r="G2954" s="17" t="n"/>
    </row>
    <row r="2955">
      <c r="A2955" s="16" t="n"/>
      <c r="B2955" s="17" t="n"/>
      <c r="C2955" s="18">
        <f>IF(B2955="","",IFERROR(INDEX('Your items'!$B$6:$B$205,MATCH(B2955,'Your items'!$A$6:$A$205,0)),"Unknown SKU"))</f>
        <v/>
      </c>
      <c r="D2955" s="17" t="n"/>
      <c r="E2955" s="19" t="n"/>
      <c r="F2955" s="20">
        <f>IF(OR(B2955="",E2955=""),"",IF(D2955="Sold",-ABS(E2955),IF(D2955="Adjustment",E2955,ABS(E2955))))</f>
        <v/>
      </c>
      <c r="G2955" s="17" t="n"/>
    </row>
    <row r="2956">
      <c r="A2956" s="16" t="n"/>
      <c r="B2956" s="17" t="n"/>
      <c r="C2956" s="18">
        <f>IF(B2956="","",IFERROR(INDEX('Your items'!$B$6:$B$205,MATCH(B2956,'Your items'!$A$6:$A$205,0)),"Unknown SKU"))</f>
        <v/>
      </c>
      <c r="D2956" s="17" t="n"/>
      <c r="E2956" s="19" t="n"/>
      <c r="F2956" s="20">
        <f>IF(OR(B2956="",E2956=""),"",IF(D2956="Sold",-ABS(E2956),IF(D2956="Adjustment",E2956,ABS(E2956))))</f>
        <v/>
      </c>
      <c r="G2956" s="17" t="n"/>
    </row>
    <row r="2957">
      <c r="A2957" s="16" t="n"/>
      <c r="B2957" s="17" t="n"/>
      <c r="C2957" s="18">
        <f>IF(B2957="","",IFERROR(INDEX('Your items'!$B$6:$B$205,MATCH(B2957,'Your items'!$A$6:$A$205,0)),"Unknown SKU"))</f>
        <v/>
      </c>
      <c r="D2957" s="17" t="n"/>
      <c r="E2957" s="19" t="n"/>
      <c r="F2957" s="20">
        <f>IF(OR(B2957="",E2957=""),"",IF(D2957="Sold",-ABS(E2957),IF(D2957="Adjustment",E2957,ABS(E2957))))</f>
        <v/>
      </c>
      <c r="G2957" s="17" t="n"/>
    </row>
    <row r="2958">
      <c r="A2958" s="16" t="n"/>
      <c r="B2958" s="17" t="n"/>
      <c r="C2958" s="18">
        <f>IF(B2958="","",IFERROR(INDEX('Your items'!$B$6:$B$205,MATCH(B2958,'Your items'!$A$6:$A$205,0)),"Unknown SKU"))</f>
        <v/>
      </c>
      <c r="D2958" s="17" t="n"/>
      <c r="E2958" s="19" t="n"/>
      <c r="F2958" s="20">
        <f>IF(OR(B2958="",E2958=""),"",IF(D2958="Sold",-ABS(E2958),IF(D2958="Adjustment",E2958,ABS(E2958))))</f>
        <v/>
      </c>
      <c r="G2958" s="17" t="n"/>
    </row>
    <row r="2959">
      <c r="A2959" s="16" t="n"/>
      <c r="B2959" s="17" t="n"/>
      <c r="C2959" s="18">
        <f>IF(B2959="","",IFERROR(INDEX('Your items'!$B$6:$B$205,MATCH(B2959,'Your items'!$A$6:$A$205,0)),"Unknown SKU"))</f>
        <v/>
      </c>
      <c r="D2959" s="17" t="n"/>
      <c r="E2959" s="19" t="n"/>
      <c r="F2959" s="20">
        <f>IF(OR(B2959="",E2959=""),"",IF(D2959="Sold",-ABS(E2959),IF(D2959="Adjustment",E2959,ABS(E2959))))</f>
        <v/>
      </c>
      <c r="G2959" s="17" t="n"/>
    </row>
    <row r="2960">
      <c r="A2960" s="16" t="n"/>
      <c r="B2960" s="17" t="n"/>
      <c r="C2960" s="18">
        <f>IF(B2960="","",IFERROR(INDEX('Your items'!$B$6:$B$205,MATCH(B2960,'Your items'!$A$6:$A$205,0)),"Unknown SKU"))</f>
        <v/>
      </c>
      <c r="D2960" s="17" t="n"/>
      <c r="E2960" s="19" t="n"/>
      <c r="F2960" s="20">
        <f>IF(OR(B2960="",E2960=""),"",IF(D2960="Sold",-ABS(E2960),IF(D2960="Adjustment",E2960,ABS(E2960))))</f>
        <v/>
      </c>
      <c r="G2960" s="17" t="n"/>
    </row>
    <row r="2961">
      <c r="A2961" s="16" t="n"/>
      <c r="B2961" s="17" t="n"/>
      <c r="C2961" s="18">
        <f>IF(B2961="","",IFERROR(INDEX('Your items'!$B$6:$B$205,MATCH(B2961,'Your items'!$A$6:$A$205,0)),"Unknown SKU"))</f>
        <v/>
      </c>
      <c r="D2961" s="17" t="n"/>
      <c r="E2961" s="19" t="n"/>
      <c r="F2961" s="20">
        <f>IF(OR(B2961="",E2961=""),"",IF(D2961="Sold",-ABS(E2961),IF(D2961="Adjustment",E2961,ABS(E2961))))</f>
        <v/>
      </c>
      <c r="G2961" s="17" t="n"/>
    </row>
    <row r="2962">
      <c r="A2962" s="16" t="n"/>
      <c r="B2962" s="17" t="n"/>
      <c r="C2962" s="18">
        <f>IF(B2962="","",IFERROR(INDEX('Your items'!$B$6:$B$205,MATCH(B2962,'Your items'!$A$6:$A$205,0)),"Unknown SKU"))</f>
        <v/>
      </c>
      <c r="D2962" s="17" t="n"/>
      <c r="E2962" s="19" t="n"/>
      <c r="F2962" s="20">
        <f>IF(OR(B2962="",E2962=""),"",IF(D2962="Sold",-ABS(E2962),IF(D2962="Adjustment",E2962,ABS(E2962))))</f>
        <v/>
      </c>
      <c r="G2962" s="17" t="n"/>
    </row>
    <row r="2963">
      <c r="A2963" s="16" t="n"/>
      <c r="B2963" s="17" t="n"/>
      <c r="C2963" s="18">
        <f>IF(B2963="","",IFERROR(INDEX('Your items'!$B$6:$B$205,MATCH(B2963,'Your items'!$A$6:$A$205,0)),"Unknown SKU"))</f>
        <v/>
      </c>
      <c r="D2963" s="17" t="n"/>
      <c r="E2963" s="19" t="n"/>
      <c r="F2963" s="20">
        <f>IF(OR(B2963="",E2963=""),"",IF(D2963="Sold",-ABS(E2963),IF(D2963="Adjustment",E2963,ABS(E2963))))</f>
        <v/>
      </c>
      <c r="G2963" s="17" t="n"/>
    </row>
    <row r="2964">
      <c r="A2964" s="16" t="n"/>
      <c r="B2964" s="17" t="n"/>
      <c r="C2964" s="18">
        <f>IF(B2964="","",IFERROR(INDEX('Your items'!$B$6:$B$205,MATCH(B2964,'Your items'!$A$6:$A$205,0)),"Unknown SKU"))</f>
        <v/>
      </c>
      <c r="D2964" s="17" t="n"/>
      <c r="E2964" s="19" t="n"/>
      <c r="F2964" s="20">
        <f>IF(OR(B2964="",E2964=""),"",IF(D2964="Sold",-ABS(E2964),IF(D2964="Adjustment",E2964,ABS(E2964))))</f>
        <v/>
      </c>
      <c r="G2964" s="17" t="n"/>
    </row>
    <row r="2965">
      <c r="A2965" s="16" t="n"/>
      <c r="B2965" s="17" t="n"/>
      <c r="C2965" s="18">
        <f>IF(B2965="","",IFERROR(INDEX('Your items'!$B$6:$B$205,MATCH(B2965,'Your items'!$A$6:$A$205,0)),"Unknown SKU"))</f>
        <v/>
      </c>
      <c r="D2965" s="17" t="n"/>
      <c r="E2965" s="19" t="n"/>
      <c r="F2965" s="20">
        <f>IF(OR(B2965="",E2965=""),"",IF(D2965="Sold",-ABS(E2965),IF(D2965="Adjustment",E2965,ABS(E2965))))</f>
        <v/>
      </c>
      <c r="G2965" s="17" t="n"/>
    </row>
    <row r="2966">
      <c r="A2966" s="16" t="n"/>
      <c r="B2966" s="17" t="n"/>
      <c r="C2966" s="18">
        <f>IF(B2966="","",IFERROR(INDEX('Your items'!$B$6:$B$205,MATCH(B2966,'Your items'!$A$6:$A$205,0)),"Unknown SKU"))</f>
        <v/>
      </c>
      <c r="D2966" s="17" t="n"/>
      <c r="E2966" s="19" t="n"/>
      <c r="F2966" s="20">
        <f>IF(OR(B2966="",E2966=""),"",IF(D2966="Sold",-ABS(E2966),IF(D2966="Adjustment",E2966,ABS(E2966))))</f>
        <v/>
      </c>
      <c r="G2966" s="17" t="n"/>
    </row>
    <row r="2967">
      <c r="A2967" s="16" t="n"/>
      <c r="B2967" s="17" t="n"/>
      <c r="C2967" s="18">
        <f>IF(B2967="","",IFERROR(INDEX('Your items'!$B$6:$B$205,MATCH(B2967,'Your items'!$A$6:$A$205,0)),"Unknown SKU"))</f>
        <v/>
      </c>
      <c r="D2967" s="17" t="n"/>
      <c r="E2967" s="19" t="n"/>
      <c r="F2967" s="20">
        <f>IF(OR(B2967="",E2967=""),"",IF(D2967="Sold",-ABS(E2967),IF(D2967="Adjustment",E2967,ABS(E2967))))</f>
        <v/>
      </c>
      <c r="G2967" s="17" t="n"/>
    </row>
    <row r="2968">
      <c r="A2968" s="16" t="n"/>
      <c r="B2968" s="17" t="n"/>
      <c r="C2968" s="18">
        <f>IF(B2968="","",IFERROR(INDEX('Your items'!$B$6:$B$205,MATCH(B2968,'Your items'!$A$6:$A$205,0)),"Unknown SKU"))</f>
        <v/>
      </c>
      <c r="D2968" s="17" t="n"/>
      <c r="E2968" s="19" t="n"/>
      <c r="F2968" s="20">
        <f>IF(OR(B2968="",E2968=""),"",IF(D2968="Sold",-ABS(E2968),IF(D2968="Adjustment",E2968,ABS(E2968))))</f>
        <v/>
      </c>
      <c r="G2968" s="17" t="n"/>
    </row>
    <row r="2969">
      <c r="A2969" s="16" t="n"/>
      <c r="B2969" s="17" t="n"/>
      <c r="C2969" s="18">
        <f>IF(B2969="","",IFERROR(INDEX('Your items'!$B$6:$B$205,MATCH(B2969,'Your items'!$A$6:$A$205,0)),"Unknown SKU"))</f>
        <v/>
      </c>
      <c r="D2969" s="17" t="n"/>
      <c r="E2969" s="19" t="n"/>
      <c r="F2969" s="20">
        <f>IF(OR(B2969="",E2969=""),"",IF(D2969="Sold",-ABS(E2969),IF(D2969="Adjustment",E2969,ABS(E2969))))</f>
        <v/>
      </c>
      <c r="G2969" s="17" t="n"/>
    </row>
    <row r="2970">
      <c r="A2970" s="16" t="n"/>
      <c r="B2970" s="17" t="n"/>
      <c r="C2970" s="18">
        <f>IF(B2970="","",IFERROR(INDEX('Your items'!$B$6:$B$205,MATCH(B2970,'Your items'!$A$6:$A$205,0)),"Unknown SKU"))</f>
        <v/>
      </c>
      <c r="D2970" s="17" t="n"/>
      <c r="E2970" s="19" t="n"/>
      <c r="F2970" s="20">
        <f>IF(OR(B2970="",E2970=""),"",IF(D2970="Sold",-ABS(E2970),IF(D2970="Adjustment",E2970,ABS(E2970))))</f>
        <v/>
      </c>
      <c r="G2970" s="17" t="n"/>
    </row>
    <row r="2971">
      <c r="A2971" s="16" t="n"/>
      <c r="B2971" s="17" t="n"/>
      <c r="C2971" s="18">
        <f>IF(B2971="","",IFERROR(INDEX('Your items'!$B$6:$B$205,MATCH(B2971,'Your items'!$A$6:$A$205,0)),"Unknown SKU"))</f>
        <v/>
      </c>
      <c r="D2971" s="17" t="n"/>
      <c r="E2971" s="19" t="n"/>
      <c r="F2971" s="20">
        <f>IF(OR(B2971="",E2971=""),"",IF(D2971="Sold",-ABS(E2971),IF(D2971="Adjustment",E2971,ABS(E2971))))</f>
        <v/>
      </c>
      <c r="G2971" s="17" t="n"/>
    </row>
    <row r="2972">
      <c r="A2972" s="16" t="n"/>
      <c r="B2972" s="17" t="n"/>
      <c r="C2972" s="18">
        <f>IF(B2972="","",IFERROR(INDEX('Your items'!$B$6:$B$205,MATCH(B2972,'Your items'!$A$6:$A$205,0)),"Unknown SKU"))</f>
        <v/>
      </c>
      <c r="D2972" s="17" t="n"/>
      <c r="E2972" s="19" t="n"/>
      <c r="F2972" s="20">
        <f>IF(OR(B2972="",E2972=""),"",IF(D2972="Sold",-ABS(E2972),IF(D2972="Adjustment",E2972,ABS(E2972))))</f>
        <v/>
      </c>
      <c r="G2972" s="17" t="n"/>
    </row>
    <row r="2973">
      <c r="A2973" s="16" t="n"/>
      <c r="B2973" s="17" t="n"/>
      <c r="C2973" s="18">
        <f>IF(B2973="","",IFERROR(INDEX('Your items'!$B$6:$B$205,MATCH(B2973,'Your items'!$A$6:$A$205,0)),"Unknown SKU"))</f>
        <v/>
      </c>
      <c r="D2973" s="17" t="n"/>
      <c r="E2973" s="19" t="n"/>
      <c r="F2973" s="20">
        <f>IF(OR(B2973="",E2973=""),"",IF(D2973="Sold",-ABS(E2973),IF(D2973="Adjustment",E2973,ABS(E2973))))</f>
        <v/>
      </c>
      <c r="G2973" s="17" t="n"/>
    </row>
    <row r="2974">
      <c r="A2974" s="16" t="n"/>
      <c r="B2974" s="17" t="n"/>
      <c r="C2974" s="18">
        <f>IF(B2974="","",IFERROR(INDEX('Your items'!$B$6:$B$205,MATCH(B2974,'Your items'!$A$6:$A$205,0)),"Unknown SKU"))</f>
        <v/>
      </c>
      <c r="D2974" s="17" t="n"/>
      <c r="E2974" s="19" t="n"/>
      <c r="F2974" s="20">
        <f>IF(OR(B2974="",E2974=""),"",IF(D2974="Sold",-ABS(E2974),IF(D2974="Adjustment",E2974,ABS(E2974))))</f>
        <v/>
      </c>
      <c r="G2974" s="17" t="n"/>
    </row>
    <row r="2975">
      <c r="A2975" s="16" t="n"/>
      <c r="B2975" s="17" t="n"/>
      <c r="C2975" s="18">
        <f>IF(B2975="","",IFERROR(INDEX('Your items'!$B$6:$B$205,MATCH(B2975,'Your items'!$A$6:$A$205,0)),"Unknown SKU"))</f>
        <v/>
      </c>
      <c r="D2975" s="17" t="n"/>
      <c r="E2975" s="19" t="n"/>
      <c r="F2975" s="20">
        <f>IF(OR(B2975="",E2975=""),"",IF(D2975="Sold",-ABS(E2975),IF(D2975="Adjustment",E2975,ABS(E2975))))</f>
        <v/>
      </c>
      <c r="G2975" s="17" t="n"/>
    </row>
    <row r="2976">
      <c r="A2976" s="16" t="n"/>
      <c r="B2976" s="17" t="n"/>
      <c r="C2976" s="18">
        <f>IF(B2976="","",IFERROR(INDEX('Your items'!$B$6:$B$205,MATCH(B2976,'Your items'!$A$6:$A$205,0)),"Unknown SKU"))</f>
        <v/>
      </c>
      <c r="D2976" s="17" t="n"/>
      <c r="E2976" s="19" t="n"/>
      <c r="F2976" s="20">
        <f>IF(OR(B2976="",E2976=""),"",IF(D2976="Sold",-ABS(E2976),IF(D2976="Adjustment",E2976,ABS(E2976))))</f>
        <v/>
      </c>
      <c r="G2976" s="17" t="n"/>
    </row>
    <row r="2977">
      <c r="A2977" s="16" t="n"/>
      <c r="B2977" s="17" t="n"/>
      <c r="C2977" s="18">
        <f>IF(B2977="","",IFERROR(INDEX('Your items'!$B$6:$B$205,MATCH(B2977,'Your items'!$A$6:$A$205,0)),"Unknown SKU"))</f>
        <v/>
      </c>
      <c r="D2977" s="17" t="n"/>
      <c r="E2977" s="19" t="n"/>
      <c r="F2977" s="20">
        <f>IF(OR(B2977="",E2977=""),"",IF(D2977="Sold",-ABS(E2977),IF(D2977="Adjustment",E2977,ABS(E2977))))</f>
        <v/>
      </c>
      <c r="G2977" s="17" t="n"/>
    </row>
    <row r="2978">
      <c r="A2978" s="16" t="n"/>
      <c r="B2978" s="17" t="n"/>
      <c r="C2978" s="18">
        <f>IF(B2978="","",IFERROR(INDEX('Your items'!$B$6:$B$205,MATCH(B2978,'Your items'!$A$6:$A$205,0)),"Unknown SKU"))</f>
        <v/>
      </c>
      <c r="D2978" s="17" t="n"/>
      <c r="E2978" s="19" t="n"/>
      <c r="F2978" s="20">
        <f>IF(OR(B2978="",E2978=""),"",IF(D2978="Sold",-ABS(E2978),IF(D2978="Adjustment",E2978,ABS(E2978))))</f>
        <v/>
      </c>
      <c r="G2978" s="17" t="n"/>
    </row>
    <row r="2979">
      <c r="A2979" s="16" t="n"/>
      <c r="B2979" s="17" t="n"/>
      <c r="C2979" s="18">
        <f>IF(B2979="","",IFERROR(INDEX('Your items'!$B$6:$B$205,MATCH(B2979,'Your items'!$A$6:$A$205,0)),"Unknown SKU"))</f>
        <v/>
      </c>
      <c r="D2979" s="17" t="n"/>
      <c r="E2979" s="19" t="n"/>
      <c r="F2979" s="20">
        <f>IF(OR(B2979="",E2979=""),"",IF(D2979="Sold",-ABS(E2979),IF(D2979="Adjustment",E2979,ABS(E2979))))</f>
        <v/>
      </c>
      <c r="G2979" s="17" t="n"/>
    </row>
    <row r="2980">
      <c r="A2980" s="16" t="n"/>
      <c r="B2980" s="17" t="n"/>
      <c r="C2980" s="18">
        <f>IF(B2980="","",IFERROR(INDEX('Your items'!$B$6:$B$205,MATCH(B2980,'Your items'!$A$6:$A$205,0)),"Unknown SKU"))</f>
        <v/>
      </c>
      <c r="D2980" s="17" t="n"/>
      <c r="E2980" s="19" t="n"/>
      <c r="F2980" s="20">
        <f>IF(OR(B2980="",E2980=""),"",IF(D2980="Sold",-ABS(E2980),IF(D2980="Adjustment",E2980,ABS(E2980))))</f>
        <v/>
      </c>
      <c r="G2980" s="17" t="n"/>
    </row>
    <row r="2981">
      <c r="A2981" s="16" t="n"/>
      <c r="B2981" s="17" t="n"/>
      <c r="C2981" s="18">
        <f>IF(B2981="","",IFERROR(INDEX('Your items'!$B$6:$B$205,MATCH(B2981,'Your items'!$A$6:$A$205,0)),"Unknown SKU"))</f>
        <v/>
      </c>
      <c r="D2981" s="17" t="n"/>
      <c r="E2981" s="19" t="n"/>
      <c r="F2981" s="20">
        <f>IF(OR(B2981="",E2981=""),"",IF(D2981="Sold",-ABS(E2981),IF(D2981="Adjustment",E2981,ABS(E2981))))</f>
        <v/>
      </c>
      <c r="G2981" s="17" t="n"/>
    </row>
    <row r="2982">
      <c r="A2982" s="16" t="n"/>
      <c r="B2982" s="17" t="n"/>
      <c r="C2982" s="18">
        <f>IF(B2982="","",IFERROR(INDEX('Your items'!$B$6:$B$205,MATCH(B2982,'Your items'!$A$6:$A$205,0)),"Unknown SKU"))</f>
        <v/>
      </c>
      <c r="D2982" s="17" t="n"/>
      <c r="E2982" s="19" t="n"/>
      <c r="F2982" s="20">
        <f>IF(OR(B2982="",E2982=""),"",IF(D2982="Sold",-ABS(E2982),IF(D2982="Adjustment",E2982,ABS(E2982))))</f>
        <v/>
      </c>
      <c r="G2982" s="17" t="n"/>
    </row>
    <row r="2983">
      <c r="A2983" s="16" t="n"/>
      <c r="B2983" s="17" t="n"/>
      <c r="C2983" s="18">
        <f>IF(B2983="","",IFERROR(INDEX('Your items'!$B$6:$B$205,MATCH(B2983,'Your items'!$A$6:$A$205,0)),"Unknown SKU"))</f>
        <v/>
      </c>
      <c r="D2983" s="17" t="n"/>
      <c r="E2983" s="19" t="n"/>
      <c r="F2983" s="20">
        <f>IF(OR(B2983="",E2983=""),"",IF(D2983="Sold",-ABS(E2983),IF(D2983="Adjustment",E2983,ABS(E2983))))</f>
        <v/>
      </c>
      <c r="G2983" s="17" t="n"/>
    </row>
    <row r="2984">
      <c r="A2984" s="16" t="n"/>
      <c r="B2984" s="17" t="n"/>
      <c r="C2984" s="18">
        <f>IF(B2984="","",IFERROR(INDEX('Your items'!$B$6:$B$205,MATCH(B2984,'Your items'!$A$6:$A$205,0)),"Unknown SKU"))</f>
        <v/>
      </c>
      <c r="D2984" s="17" t="n"/>
      <c r="E2984" s="19" t="n"/>
      <c r="F2984" s="20">
        <f>IF(OR(B2984="",E2984=""),"",IF(D2984="Sold",-ABS(E2984),IF(D2984="Adjustment",E2984,ABS(E2984))))</f>
        <v/>
      </c>
      <c r="G2984" s="17" t="n"/>
    </row>
    <row r="2985">
      <c r="A2985" s="16" t="n"/>
      <c r="B2985" s="17" t="n"/>
      <c r="C2985" s="18">
        <f>IF(B2985="","",IFERROR(INDEX('Your items'!$B$6:$B$205,MATCH(B2985,'Your items'!$A$6:$A$205,0)),"Unknown SKU"))</f>
        <v/>
      </c>
      <c r="D2985" s="17" t="n"/>
      <c r="E2985" s="19" t="n"/>
      <c r="F2985" s="20">
        <f>IF(OR(B2985="",E2985=""),"",IF(D2985="Sold",-ABS(E2985),IF(D2985="Adjustment",E2985,ABS(E2985))))</f>
        <v/>
      </c>
      <c r="G2985" s="17" t="n"/>
    </row>
    <row r="2986">
      <c r="A2986" s="16" t="n"/>
      <c r="B2986" s="17" t="n"/>
      <c r="C2986" s="18">
        <f>IF(B2986="","",IFERROR(INDEX('Your items'!$B$6:$B$205,MATCH(B2986,'Your items'!$A$6:$A$205,0)),"Unknown SKU"))</f>
        <v/>
      </c>
      <c r="D2986" s="17" t="n"/>
      <c r="E2986" s="19" t="n"/>
      <c r="F2986" s="20">
        <f>IF(OR(B2986="",E2986=""),"",IF(D2986="Sold",-ABS(E2986),IF(D2986="Adjustment",E2986,ABS(E2986))))</f>
        <v/>
      </c>
      <c r="G2986" s="17" t="n"/>
    </row>
    <row r="2987">
      <c r="A2987" s="16" t="n"/>
      <c r="B2987" s="17" t="n"/>
      <c r="C2987" s="18">
        <f>IF(B2987="","",IFERROR(INDEX('Your items'!$B$6:$B$205,MATCH(B2987,'Your items'!$A$6:$A$205,0)),"Unknown SKU"))</f>
        <v/>
      </c>
      <c r="D2987" s="17" t="n"/>
      <c r="E2987" s="19" t="n"/>
      <c r="F2987" s="20">
        <f>IF(OR(B2987="",E2987=""),"",IF(D2987="Sold",-ABS(E2987),IF(D2987="Adjustment",E2987,ABS(E2987))))</f>
        <v/>
      </c>
      <c r="G2987" s="17" t="n"/>
    </row>
    <row r="2988">
      <c r="A2988" s="16" t="n"/>
      <c r="B2988" s="17" t="n"/>
      <c r="C2988" s="18">
        <f>IF(B2988="","",IFERROR(INDEX('Your items'!$B$6:$B$205,MATCH(B2988,'Your items'!$A$6:$A$205,0)),"Unknown SKU"))</f>
        <v/>
      </c>
      <c r="D2988" s="17" t="n"/>
      <c r="E2988" s="19" t="n"/>
      <c r="F2988" s="20">
        <f>IF(OR(B2988="",E2988=""),"",IF(D2988="Sold",-ABS(E2988),IF(D2988="Adjustment",E2988,ABS(E2988))))</f>
        <v/>
      </c>
      <c r="G2988" s="17" t="n"/>
    </row>
    <row r="2989">
      <c r="A2989" s="16" t="n"/>
      <c r="B2989" s="17" t="n"/>
      <c r="C2989" s="18">
        <f>IF(B2989="","",IFERROR(INDEX('Your items'!$B$6:$B$205,MATCH(B2989,'Your items'!$A$6:$A$205,0)),"Unknown SKU"))</f>
        <v/>
      </c>
      <c r="D2989" s="17" t="n"/>
      <c r="E2989" s="19" t="n"/>
      <c r="F2989" s="20">
        <f>IF(OR(B2989="",E2989=""),"",IF(D2989="Sold",-ABS(E2989),IF(D2989="Adjustment",E2989,ABS(E2989))))</f>
        <v/>
      </c>
      <c r="G2989" s="17" t="n"/>
    </row>
    <row r="2990">
      <c r="A2990" s="16" t="n"/>
      <c r="B2990" s="17" t="n"/>
      <c r="C2990" s="18">
        <f>IF(B2990="","",IFERROR(INDEX('Your items'!$B$6:$B$205,MATCH(B2990,'Your items'!$A$6:$A$205,0)),"Unknown SKU"))</f>
        <v/>
      </c>
      <c r="D2990" s="17" t="n"/>
      <c r="E2990" s="19" t="n"/>
      <c r="F2990" s="20">
        <f>IF(OR(B2990="",E2990=""),"",IF(D2990="Sold",-ABS(E2990),IF(D2990="Adjustment",E2990,ABS(E2990))))</f>
        <v/>
      </c>
      <c r="G2990" s="17" t="n"/>
    </row>
    <row r="2991">
      <c r="A2991" s="16" t="n"/>
      <c r="B2991" s="17" t="n"/>
      <c r="C2991" s="18">
        <f>IF(B2991="","",IFERROR(INDEX('Your items'!$B$6:$B$205,MATCH(B2991,'Your items'!$A$6:$A$205,0)),"Unknown SKU"))</f>
        <v/>
      </c>
      <c r="D2991" s="17" t="n"/>
      <c r="E2991" s="19" t="n"/>
      <c r="F2991" s="20">
        <f>IF(OR(B2991="",E2991=""),"",IF(D2991="Sold",-ABS(E2991),IF(D2991="Adjustment",E2991,ABS(E2991))))</f>
        <v/>
      </c>
      <c r="G2991" s="17" t="n"/>
    </row>
    <row r="2992">
      <c r="A2992" s="16" t="n"/>
      <c r="B2992" s="17" t="n"/>
      <c r="C2992" s="18">
        <f>IF(B2992="","",IFERROR(INDEX('Your items'!$B$6:$B$205,MATCH(B2992,'Your items'!$A$6:$A$205,0)),"Unknown SKU"))</f>
        <v/>
      </c>
      <c r="D2992" s="17" t="n"/>
      <c r="E2992" s="19" t="n"/>
      <c r="F2992" s="20">
        <f>IF(OR(B2992="",E2992=""),"",IF(D2992="Sold",-ABS(E2992),IF(D2992="Adjustment",E2992,ABS(E2992))))</f>
        <v/>
      </c>
      <c r="G2992" s="17" t="n"/>
    </row>
    <row r="2993">
      <c r="A2993" s="16" t="n"/>
      <c r="B2993" s="17" t="n"/>
      <c r="C2993" s="18">
        <f>IF(B2993="","",IFERROR(INDEX('Your items'!$B$6:$B$205,MATCH(B2993,'Your items'!$A$6:$A$205,0)),"Unknown SKU"))</f>
        <v/>
      </c>
      <c r="D2993" s="17" t="n"/>
      <c r="E2993" s="19" t="n"/>
      <c r="F2993" s="20">
        <f>IF(OR(B2993="",E2993=""),"",IF(D2993="Sold",-ABS(E2993),IF(D2993="Adjustment",E2993,ABS(E2993))))</f>
        <v/>
      </c>
      <c r="G2993" s="17" t="n"/>
    </row>
    <row r="2994">
      <c r="A2994" s="16" t="n"/>
      <c r="B2994" s="17" t="n"/>
      <c r="C2994" s="18">
        <f>IF(B2994="","",IFERROR(INDEX('Your items'!$B$6:$B$205,MATCH(B2994,'Your items'!$A$6:$A$205,0)),"Unknown SKU"))</f>
        <v/>
      </c>
      <c r="D2994" s="17" t="n"/>
      <c r="E2994" s="19" t="n"/>
      <c r="F2994" s="20">
        <f>IF(OR(B2994="",E2994=""),"",IF(D2994="Sold",-ABS(E2994),IF(D2994="Adjustment",E2994,ABS(E2994))))</f>
        <v/>
      </c>
      <c r="G2994" s="17" t="n"/>
    </row>
    <row r="2995">
      <c r="A2995" s="16" t="n"/>
      <c r="B2995" s="17" t="n"/>
      <c r="C2995" s="18">
        <f>IF(B2995="","",IFERROR(INDEX('Your items'!$B$6:$B$205,MATCH(B2995,'Your items'!$A$6:$A$205,0)),"Unknown SKU"))</f>
        <v/>
      </c>
      <c r="D2995" s="17" t="n"/>
      <c r="E2995" s="19" t="n"/>
      <c r="F2995" s="20">
        <f>IF(OR(B2995="",E2995=""),"",IF(D2995="Sold",-ABS(E2995),IF(D2995="Adjustment",E2995,ABS(E2995))))</f>
        <v/>
      </c>
      <c r="G2995" s="17" t="n"/>
    </row>
    <row r="2996">
      <c r="A2996" s="16" t="n"/>
      <c r="B2996" s="17" t="n"/>
      <c r="C2996" s="18">
        <f>IF(B2996="","",IFERROR(INDEX('Your items'!$B$6:$B$205,MATCH(B2996,'Your items'!$A$6:$A$205,0)),"Unknown SKU"))</f>
        <v/>
      </c>
      <c r="D2996" s="17" t="n"/>
      <c r="E2996" s="19" t="n"/>
      <c r="F2996" s="20">
        <f>IF(OR(B2996="",E2996=""),"",IF(D2996="Sold",-ABS(E2996),IF(D2996="Adjustment",E2996,ABS(E2996))))</f>
        <v/>
      </c>
      <c r="G2996" s="17" t="n"/>
    </row>
    <row r="2997">
      <c r="A2997" s="16" t="n"/>
      <c r="B2997" s="17" t="n"/>
      <c r="C2997" s="18">
        <f>IF(B2997="","",IFERROR(INDEX('Your items'!$B$6:$B$205,MATCH(B2997,'Your items'!$A$6:$A$205,0)),"Unknown SKU"))</f>
        <v/>
      </c>
      <c r="D2997" s="17" t="n"/>
      <c r="E2997" s="19" t="n"/>
      <c r="F2997" s="20">
        <f>IF(OR(B2997="",E2997=""),"",IF(D2997="Sold",-ABS(E2997),IF(D2997="Adjustment",E2997,ABS(E2997))))</f>
        <v/>
      </c>
      <c r="G2997" s="17" t="n"/>
    </row>
    <row r="2998">
      <c r="A2998" s="16" t="n"/>
      <c r="B2998" s="17" t="n"/>
      <c r="C2998" s="18">
        <f>IF(B2998="","",IFERROR(INDEX('Your items'!$B$6:$B$205,MATCH(B2998,'Your items'!$A$6:$A$205,0)),"Unknown SKU"))</f>
        <v/>
      </c>
      <c r="D2998" s="17" t="n"/>
      <c r="E2998" s="19" t="n"/>
      <c r="F2998" s="20">
        <f>IF(OR(B2998="",E2998=""),"",IF(D2998="Sold",-ABS(E2998),IF(D2998="Adjustment",E2998,ABS(E2998))))</f>
        <v/>
      </c>
      <c r="G2998" s="17" t="n"/>
    </row>
    <row r="2999">
      <c r="A2999" s="16" t="n"/>
      <c r="B2999" s="17" t="n"/>
      <c r="C2999" s="18">
        <f>IF(B2999="","",IFERROR(INDEX('Your items'!$B$6:$B$205,MATCH(B2999,'Your items'!$A$6:$A$205,0)),"Unknown SKU"))</f>
        <v/>
      </c>
      <c r="D2999" s="17" t="n"/>
      <c r="E2999" s="19" t="n"/>
      <c r="F2999" s="20">
        <f>IF(OR(B2999="",E2999=""),"",IF(D2999="Sold",-ABS(E2999),IF(D2999="Adjustment",E2999,ABS(E2999))))</f>
        <v/>
      </c>
      <c r="G2999" s="17" t="n"/>
    </row>
    <row r="3000">
      <c r="A3000" s="16" t="n"/>
      <c r="B3000" s="17" t="n"/>
      <c r="C3000" s="18">
        <f>IF(B3000="","",IFERROR(INDEX('Your items'!$B$6:$B$205,MATCH(B3000,'Your items'!$A$6:$A$205,0)),"Unknown SKU"))</f>
        <v/>
      </c>
      <c r="D3000" s="17" t="n"/>
      <c r="E3000" s="19" t="n"/>
      <c r="F3000" s="20">
        <f>IF(OR(B3000="",E3000=""),"",IF(D3000="Sold",-ABS(E3000),IF(D3000="Adjustment",E3000,ABS(E3000))))</f>
        <v/>
      </c>
      <c r="G3000" s="17" t="n"/>
    </row>
    <row r="3001">
      <c r="A3001" s="16" t="n"/>
      <c r="B3001" s="17" t="n"/>
      <c r="C3001" s="18">
        <f>IF(B3001="","",IFERROR(INDEX('Your items'!$B$6:$B$205,MATCH(B3001,'Your items'!$A$6:$A$205,0)),"Unknown SKU"))</f>
        <v/>
      </c>
      <c r="D3001" s="17" t="n"/>
      <c r="E3001" s="19" t="n"/>
      <c r="F3001" s="20">
        <f>IF(OR(B3001="",E3001=""),"",IF(D3001="Sold",-ABS(E3001),IF(D3001="Adjustment",E3001,ABS(E3001))))</f>
        <v/>
      </c>
      <c r="G3001" s="17" t="n"/>
    </row>
    <row r="3002">
      <c r="A3002" s="16" t="n"/>
      <c r="B3002" s="17" t="n"/>
      <c r="C3002" s="18">
        <f>IF(B3002="","",IFERROR(INDEX('Your items'!$B$6:$B$205,MATCH(B3002,'Your items'!$A$6:$A$205,0)),"Unknown SKU"))</f>
        <v/>
      </c>
      <c r="D3002" s="17" t="n"/>
      <c r="E3002" s="19" t="n"/>
      <c r="F3002" s="20">
        <f>IF(OR(B3002="",E3002=""),"",IF(D3002="Sold",-ABS(E3002),IF(D3002="Adjustment",E3002,ABS(E3002))))</f>
        <v/>
      </c>
      <c r="G3002" s="17" t="n"/>
    </row>
    <row r="3003">
      <c r="A3003" s="16" t="n"/>
      <c r="B3003" s="17" t="n"/>
      <c r="C3003" s="18">
        <f>IF(B3003="","",IFERROR(INDEX('Your items'!$B$6:$B$205,MATCH(B3003,'Your items'!$A$6:$A$205,0)),"Unknown SKU"))</f>
        <v/>
      </c>
      <c r="D3003" s="17" t="n"/>
      <c r="E3003" s="19" t="n"/>
      <c r="F3003" s="20">
        <f>IF(OR(B3003="",E3003=""),"",IF(D3003="Sold",-ABS(E3003),IF(D3003="Adjustment",E3003,ABS(E3003))))</f>
        <v/>
      </c>
      <c r="G3003" s="17" t="n"/>
    </row>
    <row r="3004">
      <c r="A3004" s="16" t="n"/>
      <c r="B3004" s="17" t="n"/>
      <c r="C3004" s="18">
        <f>IF(B3004="","",IFERROR(INDEX('Your items'!$B$6:$B$205,MATCH(B3004,'Your items'!$A$6:$A$205,0)),"Unknown SKU"))</f>
        <v/>
      </c>
      <c r="D3004" s="17" t="n"/>
      <c r="E3004" s="19" t="n"/>
      <c r="F3004" s="20">
        <f>IF(OR(B3004="",E3004=""),"",IF(D3004="Sold",-ABS(E3004),IF(D3004="Adjustment",E3004,ABS(E3004))))</f>
        <v/>
      </c>
      <c r="G3004" s="17" t="n"/>
    </row>
  </sheetData>
  <autoFilter ref="A4:G3004"/>
  <mergeCells count="1">
    <mergeCell ref="A2:G3"/>
  </mergeCells>
  <conditionalFormatting sqref="C5:C3004">
    <cfRule type="expression" priority="1" dxfId="1">
      <formula>$C5="Unknown SKU"</formula>
    </cfRule>
  </conditionalFormatting>
  <dataValidations count="3">
    <dataValidation sqref="D5:D3004" showDropDown="0" showInputMessage="0" showErrorMessage="1" allowBlank="1" error="Type must be Received, Sold, Customer return or Adjustment" type="list">
      <formula1>"Received,Sold,Customer return,Adjustment"</formula1>
    </dataValidation>
    <dataValidation sqref="B5:B3004" showDropDown="0" showInputMessage="0" showErrorMessage="1" allowBlank="1" error="This SKU isn't on the items sheet yet" type="list" errorStyle="warning">
      <formula1>'Your items'!$A$6:$A$205</formula1>
    </dataValidation>
    <dataValidation sqref="A5:A3004" showDropDown="0" showInputMessage="0" showErrorMessage="1" allowBlank="1" error="Type a date" type="date" operator="greaterThan">
      <formula1>DATE(2000,1,1)</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44" customWidth="1" min="1" max="1"/>
    <col width="16" customWidth="1" min="2" max="2"/>
    <col width="4" customWidth="1" min="3" max="3"/>
    <col width="16" customWidth="1" min="4" max="4"/>
    <col width="16" customWidth="1" min="5" max="5"/>
    <col width="16" customWidth="1" min="6" max="6"/>
  </cols>
  <sheetData>
    <row r="1">
      <c r="A1" s="4" t="inlineStr">
        <is>
          <t>Inventory summary</t>
        </is>
      </c>
    </row>
    <row r="3">
      <c r="A3" t="inlineStr">
        <is>
          <t>As of</t>
        </is>
      </c>
      <c r="B3" s="14">
        <f>'Your items'!B2</f>
        <v/>
      </c>
      <c r="D3" s="21" t="inlineStr">
        <is>
          <t>Category</t>
        </is>
      </c>
      <c r="E3" s="21" t="inlineStr">
        <is>
          <t>Stock value</t>
        </is>
      </c>
      <c r="F3" s="21" t="inlineStr">
        <is>
          <t>Items to reorder</t>
        </is>
      </c>
    </row>
    <row r="4">
      <c r="A4" t="inlineStr">
        <is>
          <t>Items on the list</t>
        </is>
      </c>
      <c r="B4" s="13">
        <f>COUNTA('Your items'!A6:A205)</f>
        <v/>
      </c>
      <c r="D4" s="7" t="n"/>
      <c r="E4" s="12">
        <f>IF(D4="","",SUMIFS('Your items'!O6:O205,'Your items'!C6:C205,D4))</f>
        <v/>
      </c>
      <c r="F4" s="15">
        <f>IF(D4="","",COUNTIFS('Your items'!C6:C205,D4,'Your items'!S6:S205,"Reorder"))</f>
        <v/>
      </c>
    </row>
    <row r="5">
      <c r="A5" t="inlineStr">
        <is>
          <t>Stock value at cost</t>
        </is>
      </c>
      <c r="B5" s="12">
        <f>SUM('Your items'!O6:O205)</f>
        <v/>
      </c>
      <c r="D5" s="7" t="n"/>
      <c r="E5" s="12">
        <f>IF(D5="","",SUMIFS('Your items'!O6:O205,'Your items'!C6:C205,D5))</f>
        <v/>
      </c>
      <c r="F5" s="15">
        <f>IF(D5="","",COUNTIFS('Your items'!C6:C205,D5,'Your items'!S6:S205,"Reorder"))</f>
        <v/>
      </c>
    </row>
    <row r="6">
      <c r="A6" t="inlineStr">
        <is>
          <t>Items to reorder</t>
        </is>
      </c>
      <c r="B6" s="13">
        <f>COUNTIF('Your items'!S6:S205,"Reorder")</f>
        <v/>
      </c>
      <c r="D6" s="7" t="n"/>
      <c r="E6" s="12">
        <f>IF(D6="","",SUMIFS('Your items'!O6:O205,'Your items'!C6:C205,D6))</f>
        <v/>
      </c>
      <c r="F6" s="15">
        <f>IF(D6="","",COUNTIFS('Your items'!C6:C205,D6,'Your items'!S6:S205,"Reorder"))</f>
        <v/>
      </c>
    </row>
    <row r="7">
      <c r="A7" t="inlineStr">
        <is>
          <t>Cost of suggested orders</t>
        </is>
      </c>
      <c r="B7" s="12">
        <f>SUM('Your items'!U6:U205)</f>
        <v/>
      </c>
      <c r="D7" s="7" t="n"/>
      <c r="E7" s="12">
        <f>IF(D7="","",SUMIFS('Your items'!O6:O205,'Your items'!C6:C205,D7))</f>
        <v/>
      </c>
      <c r="F7" s="15">
        <f>IF(D7="","",COUNTIFS('Your items'!C6:C205,D7,'Your items'!S6:S205,"Reorder"))</f>
        <v/>
      </c>
    </row>
    <row r="8">
      <c r="A8" t="inlineStr">
        <is>
          <t>Slow items (no recent sale)</t>
        </is>
      </c>
      <c r="B8" s="13">
        <f>COUNTIF('Your items'!S6:S205,"Slow*")</f>
        <v/>
      </c>
      <c r="D8" s="7" t="n"/>
      <c r="E8" s="12">
        <f>IF(D8="","",SUMIFS('Your items'!O6:O205,'Your items'!C6:C205,D8))</f>
        <v/>
      </c>
      <c r="F8" s="15">
        <f>IF(D8="","",COUNTIFS('Your items'!C6:C205,D8,'Your items'!S6:S205,"Reorder"))</f>
        <v/>
      </c>
    </row>
    <row r="9">
      <c r="A9" t="inlineStr">
        <is>
          <t>Value of slow items at cost</t>
        </is>
      </c>
      <c r="B9" s="12">
        <f>SUMIFS('Your items'!O6:O205,'Your items'!S6:S205,"Slow*")</f>
        <v/>
      </c>
      <c r="D9" s="7" t="n"/>
      <c r="E9" s="12">
        <f>IF(D9="","",SUMIFS('Your items'!O6:O205,'Your items'!C6:C205,D9))</f>
        <v/>
      </c>
      <c r="F9" s="15">
        <f>IF(D9="","",COUNTIFS('Your items'!C6:C205,D9,'Your items'!S6:S205,"Reorder"))</f>
        <v/>
      </c>
    </row>
    <row r="10">
      <c r="A10" s="5" t="inlineStr">
        <is>
          <t>Checks</t>
        </is>
      </c>
      <c r="D10" s="7" t="n"/>
      <c r="E10" s="12">
        <f>IF(D10="","",SUMIFS('Your items'!O6:O205,'Your items'!C6:C205,D10))</f>
        <v/>
      </c>
      <c r="F10" s="15">
        <f>IF(D10="","",COUNTIFS('Your items'!C6:C205,D10,'Your items'!S6:S205,"Reorder"))</f>
        <v/>
      </c>
    </row>
    <row r="11">
      <c r="A11" t="inlineStr">
        <is>
          <t>Items below zero (fix before trusting totals)</t>
        </is>
      </c>
      <c r="B11" s="13">
        <f>COUNTIF('Your items'!S6:S205,"Check*")</f>
        <v/>
      </c>
      <c r="D11" s="7" t="n"/>
      <c r="E11" s="12">
        <f>IF(D11="","",SUMIFS('Your items'!O6:O205,'Your items'!C6:C205,D11))</f>
        <v/>
      </c>
      <c r="F11" s="15">
        <f>IF(D11="","",COUNTIFS('Your items'!C6:C205,D11,'Your items'!S6:S205,"Reorder"))</f>
        <v/>
      </c>
    </row>
    <row r="12">
      <c r="A12" t="inlineStr">
        <is>
          <t>Movement rows with an unknown SKU</t>
        </is>
      </c>
      <c r="B12" s="13">
        <f>COUNTIF('Your movements'!C5:C3004,"Unknown SKU")</f>
        <v/>
      </c>
      <c r="D12" s="5" t="inlineStr">
        <is>
          <t>Total</t>
        </is>
      </c>
      <c r="E12" s="22">
        <f>SUM(E4:E11)</f>
        <v/>
      </c>
      <c r="F12" s="5">
        <f>SUM(F4:F11)</f>
        <v/>
      </c>
    </row>
    <row r="13">
      <c r="A13" t="inlineStr">
        <is>
          <t>Movement rows missing a type or quantity</t>
        </is>
      </c>
      <c r="B13" s="13">
        <f>SUMPRODUCT(('Your movements'!B5:B3004&lt;&gt;"")*(('Your movements'!D5:D3004="")+('Your movements'!E5:E3004="")&gt;0))</f>
        <v/>
      </c>
      <c r="D13" t="inlineStr">
        <is>
          <t>Type each category once, spelled as on the items sheet. Total should equal stock value.</t>
        </is>
      </c>
    </row>
    <row r="14">
      <c r="A14" t="inlineStr">
        <is>
          <t>Movement rows dated after the as-of date</t>
        </is>
      </c>
      <c r="B14" s="13">
        <f>COUNTIF('Your movements'!A5:A3004,"&gt;"&amp;B3)</f>
        <v/>
      </c>
      <c r="D14" t="inlineStr">
        <is>
          <t>Unlisted categories</t>
        </is>
      </c>
      <c r="E14" s="23">
        <f>B5-E12</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2026-10-19T22:56:14Z</dcterms:created>
  <dcterms:modified xsi:type="dcterms:W3CDTF">2026-10-19T22:56:15Z</dcterms:modified>
</cp:coreProperties>
</file>