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P&amp;L" sheetId="2" state="visible" r:id="rId2"/>
    <sheet name="Your P&amp;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;&quot;$&quot;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b val="1"/>
      <color rgb="000C1222"/>
      <sz val="14"/>
    </font>
    <font>
      <i val="1"/>
      <color rgb="00475569"/>
    </font>
    <font>
      <b val="1"/>
      <color rgb="00475569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F1F5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top style="thin">
        <color rgb="00CBD5E1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4" borderId="1" pivotButton="0" quotePrefix="0" xfId="0"/>
    <xf numFmtId="164" fontId="2" fillId="4" borderId="1" pivotButton="0" quotePrefix="0" xfId="0"/>
    <xf numFmtId="165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Profit and loss statement template (12 months, with % of revenue)</t>
        </is>
      </c>
    </row>
    <row r="3">
      <c r="A3" s="2" t="inlineStr">
        <is>
          <t>From the Parity blog: parityai.pro/blog/profit-and-loss-statement-template. Opens in Excel, Google Sheets and Numbers. No macros.</t>
        </is>
      </c>
    </row>
    <row r="4">
      <c r="A4" s="2" t="inlineStr"/>
    </row>
    <row r="5">
      <c r="A5" s="3" t="inlineStr">
        <is>
          <t>The tabs</t>
        </is>
      </c>
    </row>
    <row r="6">
      <c r="A6" s="2" t="inlineStr">
        <is>
          <t>Example P&amp;L: a fictional yoga studio's 2025, filled in, so you can see every line work.</t>
        </is>
      </c>
    </row>
    <row r="7">
      <c r="A7" s="2" t="inlineStr">
        <is>
          <t>Your P&amp;L: the same formulas, empty. Rename the lines in column A to match your chart of accounts.</t>
        </is>
      </c>
    </row>
    <row r="8">
      <c r="A8" s="2" t="inlineStr"/>
    </row>
    <row r="9">
      <c r="A9" s="3" t="inlineStr">
        <is>
          <t>Fill it in</t>
        </is>
      </c>
    </row>
    <row r="10">
      <c r="A10" s="2" t="inlineStr">
        <is>
          <t>1. Business, year and accounting method (cash or accrual) at the top. Use the same method every month.</t>
        </is>
      </c>
    </row>
    <row r="11">
      <c r="A11" s="2" t="inlineStr">
        <is>
          <t>2. Revenue by stream, rows 10 to 14, one column per month. Take each month from your accounting system's Profit and Loss report.</t>
        </is>
      </c>
    </row>
    <row r="12">
      <c r="A12" s="2" t="inlineStr">
        <is>
          <t>3. Cost of sales, rows 17 to 20: costs that rise and fall with each sale (per-class instructor pay, stock you sold, materials).</t>
        </is>
      </c>
    </row>
    <row r="13">
      <c r="A13" s="2" t="inlineStr">
        <is>
          <t>4. Operating expenses, rows 25 to 38: the costs of being open. Put annual bills in the month you booked them, or spread them, but do the same every year.</t>
        </is>
      </c>
    </row>
    <row r="14">
      <c r="A14" s="2" t="inlineStr">
        <is>
          <t>5. Other income and interest expense, rows 43 and 44. Loan repayments are NOT expenses: only the interest part goes here.</t>
        </is>
      </c>
    </row>
    <row r="15">
      <c r="A15" s="2" t="inlineStr">
        <is>
          <t>6. Leave owner draws, loan principal, equipment purchases and sales tax collected out. They belong on the balance sheet, not the P&amp;L.</t>
        </is>
      </c>
    </row>
    <row r="16">
      <c r="A16" s="2" t="inlineStr"/>
    </row>
    <row r="17">
      <c r="A17" s="3" t="inlineStr">
        <is>
          <t>Read it</t>
        </is>
      </c>
    </row>
    <row r="18">
      <c r="A18" s="2" t="inlineStr">
        <is>
          <t>Columns N to P give the year total, each line as % of revenue, and the monthly average (year total / months entered, so it works part-way through a year).</t>
        </is>
      </c>
    </row>
    <row r="19">
      <c r="A19" s="2" t="inlineStr">
        <is>
          <t>Rows 57 to 62 show the key lines as % of revenue for every month: the quickest way to spot a month where a cost ran away.</t>
        </is>
      </c>
    </row>
    <row r="20">
      <c r="A20" s="2" t="inlineStr">
        <is>
          <t>Checks (rows 50 to 53) should say OK. If one doesn't, a row is outside a total or a formula has been typed over.</t>
        </is>
      </c>
    </row>
    <row r="21">
      <c r="A21" s="2" t="inlineStr"/>
    </row>
    <row r="22">
      <c r="A22" s="3" t="inlineStr">
        <is>
          <t>What this template can't do</t>
        </is>
      </c>
    </row>
    <row r="23">
      <c r="A23" s="2" t="inlineStr">
        <is>
          <t>It reports profit, not cash. A profitable month can still leave less money in the bank (stock bought, loan principal, owner draws).</t>
        </is>
      </c>
    </row>
    <row r="24">
      <c r="A24" s="2" t="inlineStr">
        <is>
          <t>It doesn't calculate income tax. Net profit here is before tax; ask your accountant what to set aside.</t>
        </is>
      </c>
    </row>
    <row r="25">
      <c r="A25" s="2" t="inlineStr">
        <is>
          <t>It holds one year. For a second year, copy the tab and compare the two year columns.</t>
        </is>
      </c>
    </row>
    <row r="26">
      <c r="A26" s="2" t="inlineStr">
        <is>
          <t>Figures are only as good as the books they come from. Reconcile your bank accounts before copying the month 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2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3" customWidth="1" min="15" max="15"/>
    <col width="14" customWidth="1" min="16" max="16"/>
  </cols>
  <sheetData>
    <row r="1">
      <c r="A1" s="4" t="inlineStr">
        <is>
          <t>Lantern Yoga Studio: profit and loss statement, 2025 (EXAMPLE, fictional business)</t>
        </is>
      </c>
    </row>
    <row r="2">
      <c r="A2" s="5" t="inlineStr">
        <is>
          <t>Amber cells are inputs. White and grey cells are formulas; don't type over them. Rename the line labels in column A to match your own accounts.</t>
        </is>
      </c>
    </row>
    <row r="4">
      <c r="A4" s="3" t="inlineStr">
        <is>
          <t>Business</t>
        </is>
      </c>
      <c r="B4" s="6" t="inlineStr">
        <is>
          <t>Lantern Yoga Studio (example)</t>
        </is>
      </c>
    </row>
    <row r="5">
      <c r="A5" s="3" t="inlineStr">
        <is>
          <t>Year</t>
        </is>
      </c>
      <c r="B5" s="6" t="n">
        <v>2025</v>
      </c>
    </row>
    <row r="6">
      <c r="A6" s="3" t="inlineStr">
        <is>
          <t>Accounting method (cash or accrual)</t>
        </is>
      </c>
      <c r="B6" s="6" t="inlineStr">
        <is>
          <t>Accrual</t>
        </is>
      </c>
    </row>
    <row r="8">
      <c r="A8" s="7" t="inlineStr">
        <is>
          <t>Line</t>
        </is>
      </c>
      <c r="B8" s="8" t="inlineStr">
        <is>
          <t>Jan</t>
        </is>
      </c>
      <c r="C8" s="8" t="inlineStr">
        <is>
          <t>Feb</t>
        </is>
      </c>
      <c r="D8" s="8" t="inlineStr">
        <is>
          <t>Mar</t>
        </is>
      </c>
      <c r="E8" s="8" t="inlineStr">
        <is>
          <t>Apr</t>
        </is>
      </c>
      <c r="F8" s="8" t="inlineStr">
        <is>
          <t>May</t>
        </is>
      </c>
      <c r="G8" s="8" t="inlineStr">
        <is>
          <t>Jun</t>
        </is>
      </c>
      <c r="H8" s="8" t="inlineStr">
        <is>
          <t>Jul</t>
        </is>
      </c>
      <c r="I8" s="8" t="inlineStr">
        <is>
          <t>Aug</t>
        </is>
      </c>
      <c r="J8" s="8" t="inlineStr">
        <is>
          <t>Sep</t>
        </is>
      </c>
      <c r="K8" s="8" t="inlineStr">
        <is>
          <t>Oct</t>
        </is>
      </c>
      <c r="L8" s="8" t="inlineStr">
        <is>
          <t>Nov</t>
        </is>
      </c>
      <c r="M8" s="8" t="inlineStr">
        <is>
          <t>Dec</t>
        </is>
      </c>
      <c r="N8" s="8" t="inlineStr">
        <is>
          <t>Year</t>
        </is>
      </c>
      <c r="O8" s="8" t="inlineStr">
        <is>
          <t>% of revenue</t>
        </is>
      </c>
      <c r="P8" s="8" t="inlineStr">
        <is>
          <t>Monthly average</t>
        </is>
      </c>
    </row>
    <row r="9">
      <c r="A9" s="9" t="inlineStr">
        <is>
          <t>REVENUE</t>
        </is>
      </c>
    </row>
    <row r="10">
      <c r="A10" t="inlineStr">
        <is>
          <t>Memberships</t>
        </is>
      </c>
      <c r="B10" s="10" t="n">
        <v>26400</v>
      </c>
      <c r="C10" s="10" t="n">
        <v>27600</v>
      </c>
      <c r="D10" s="10" t="n">
        <v>28000</v>
      </c>
      <c r="E10" s="10" t="n">
        <v>27400</v>
      </c>
      <c r="F10" s="10" t="n">
        <v>27000</v>
      </c>
      <c r="G10" s="10" t="n">
        <v>25000</v>
      </c>
      <c r="H10" s="10" t="n">
        <v>22600</v>
      </c>
      <c r="I10" s="10" t="n">
        <v>22200</v>
      </c>
      <c r="J10" s="10" t="n">
        <v>27200</v>
      </c>
      <c r="K10" s="10" t="n">
        <v>28400</v>
      </c>
      <c r="L10" s="10" t="n">
        <v>28800</v>
      </c>
      <c r="M10" s="10" t="n">
        <v>27000</v>
      </c>
      <c r="N10" s="11">
        <f>SUM(B10:M10)</f>
        <v/>
      </c>
      <c r="O10" s="12">
        <f>IF($N$15=0,0,N10/$N$15)</f>
        <v/>
      </c>
      <c r="P10" s="11">
        <f>IF($B$50=0,0,N10/$B$50)</f>
        <v/>
      </c>
    </row>
    <row r="11">
      <c r="A11" t="inlineStr">
        <is>
          <t>Class packs and drop-ins</t>
        </is>
      </c>
      <c r="B11" s="10" t="n">
        <v>9600</v>
      </c>
      <c r="C11" s="10" t="n">
        <v>8800</v>
      </c>
      <c r="D11" s="10" t="n">
        <v>8400</v>
      </c>
      <c r="E11" s="10" t="n">
        <v>7800</v>
      </c>
      <c r="F11" s="10" t="n">
        <v>7200</v>
      </c>
      <c r="G11" s="10" t="n">
        <v>6400</v>
      </c>
      <c r="H11" s="10" t="n">
        <v>5800</v>
      </c>
      <c r="I11" s="10" t="n">
        <v>6200</v>
      </c>
      <c r="J11" s="10" t="n">
        <v>8200</v>
      </c>
      <c r="K11" s="10" t="n">
        <v>7800</v>
      </c>
      <c r="L11" s="10" t="n">
        <v>7600</v>
      </c>
      <c r="M11" s="10" t="n">
        <v>6400</v>
      </c>
      <c r="N11" s="11">
        <f>SUM(B11:M11)</f>
        <v/>
      </c>
      <c r="O11" s="12">
        <f>IF($N$15=0,0,N11/$N$15)</f>
        <v/>
      </c>
      <c r="P11" s="11">
        <f>IF($B$50=0,0,N11/$B$50)</f>
        <v/>
      </c>
    </row>
    <row r="12">
      <c r="A12" t="inlineStr">
        <is>
          <t>Workshops and teacher training</t>
        </is>
      </c>
      <c r="B12" s="10" t="n">
        <v>1200</v>
      </c>
      <c r="C12" s="10" t="n">
        <v>800</v>
      </c>
      <c r="D12" s="10" t="n">
        <v>1500</v>
      </c>
      <c r="E12" s="10" t="n">
        <v>1000</v>
      </c>
      <c r="F12" s="10" t="n">
        <v>1200</v>
      </c>
      <c r="G12" s="10" t="n">
        <v>600</v>
      </c>
      <c r="H12" s="10" t="n">
        <v>0</v>
      </c>
      <c r="I12" s="10" t="n">
        <v>0</v>
      </c>
      <c r="J12" s="10" t="n">
        <v>9000</v>
      </c>
      <c r="K12" s="10" t="n">
        <v>1500</v>
      </c>
      <c r="L12" s="10" t="n">
        <v>1200</v>
      </c>
      <c r="M12" s="10" t="n">
        <v>800</v>
      </c>
      <c r="N12" s="11">
        <f>SUM(B12:M12)</f>
        <v/>
      </c>
      <c r="O12" s="12">
        <f>IF($N$15=0,0,N12/$N$15)</f>
        <v/>
      </c>
      <c r="P12" s="11">
        <f>IF($B$50=0,0,N12/$B$50)</f>
        <v/>
      </c>
    </row>
    <row r="13">
      <c r="A13" t="inlineStr">
        <is>
          <t>Retail (mats, clothing)</t>
        </is>
      </c>
      <c r="B13" s="10" t="n">
        <v>900</v>
      </c>
      <c r="C13" s="10" t="n">
        <v>700</v>
      </c>
      <c r="D13" s="10" t="n">
        <v>700</v>
      </c>
      <c r="E13" s="10" t="n">
        <v>650</v>
      </c>
      <c r="F13" s="10" t="n">
        <v>700</v>
      </c>
      <c r="G13" s="10" t="n">
        <v>600</v>
      </c>
      <c r="H13" s="10" t="n">
        <v>500</v>
      </c>
      <c r="I13" s="10" t="n">
        <v>500</v>
      </c>
      <c r="J13" s="10" t="n">
        <v>750</v>
      </c>
      <c r="K13" s="10" t="n">
        <v>700</v>
      </c>
      <c r="L13" s="10" t="n">
        <v>900</v>
      </c>
      <c r="M13" s="10" t="n">
        <v>1400</v>
      </c>
      <c r="N13" s="11">
        <f>SUM(B13:M13)</f>
        <v/>
      </c>
      <c r="O13" s="12">
        <f>IF($N$15=0,0,N13/$N$15)</f>
        <v/>
      </c>
      <c r="P13" s="11">
        <f>IF($B$50=0,0,N13/$B$50)</f>
        <v/>
      </c>
    </row>
    <row r="14">
      <c r="A14" t="inlineStr">
        <is>
          <t>Other revenue</t>
        </is>
      </c>
      <c r="B14" s="10" t="n">
        <v>0</v>
      </c>
      <c r="C14" s="10" t="n">
        <v>0</v>
      </c>
      <c r="D14" s="10" t="n">
        <v>0</v>
      </c>
      <c r="E14" s="10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11">
        <f>SUM(B14:M14)</f>
        <v/>
      </c>
      <c r="O14" s="12">
        <f>IF($N$15=0,0,N14/$N$15)</f>
        <v/>
      </c>
      <c r="P14" s="11">
        <f>IF($B$50=0,0,N14/$B$50)</f>
        <v/>
      </c>
    </row>
    <row r="15">
      <c r="A15" s="13" t="inlineStr">
        <is>
          <t>TOTAL REVENUE</t>
        </is>
      </c>
      <c r="B15" s="14">
        <f>SUM(B10:B14)</f>
        <v/>
      </c>
      <c r="C15" s="14">
        <f>SUM(C10:C14)</f>
        <v/>
      </c>
      <c r="D15" s="14">
        <f>SUM(D10:D14)</f>
        <v/>
      </c>
      <c r="E15" s="14">
        <f>SUM(E10:E14)</f>
        <v/>
      </c>
      <c r="F15" s="14">
        <f>SUM(F10:F14)</f>
        <v/>
      </c>
      <c r="G15" s="14">
        <f>SUM(G10:G14)</f>
        <v/>
      </c>
      <c r="H15" s="14">
        <f>SUM(H10:H14)</f>
        <v/>
      </c>
      <c r="I15" s="14">
        <f>SUM(I10:I14)</f>
        <v/>
      </c>
      <c r="J15" s="14">
        <f>SUM(J10:J14)</f>
        <v/>
      </c>
      <c r="K15" s="14">
        <f>SUM(K10:K14)</f>
        <v/>
      </c>
      <c r="L15" s="14">
        <f>SUM(L10:L14)</f>
        <v/>
      </c>
      <c r="M15" s="14">
        <f>SUM(M10:M14)</f>
        <v/>
      </c>
      <c r="N15" s="14">
        <f>SUM(B15:M15)</f>
        <v/>
      </c>
      <c r="O15" s="15">
        <f>IF($N$15=0,0,N15/$N$15)</f>
        <v/>
      </c>
      <c r="P15" s="14">
        <f>IF($B$50=0,0,N15/$B$50)</f>
        <v/>
      </c>
    </row>
    <row r="16">
      <c r="A16" s="9" t="inlineStr">
        <is>
          <t>COST OF SALES (direct costs)</t>
        </is>
      </c>
    </row>
    <row r="17">
      <c r="A17" t="inlineStr">
        <is>
          <t>Instructor pay (per class)</t>
        </is>
      </c>
      <c r="B17" s="10" t="n">
        <v>14100</v>
      </c>
      <c r="C17" s="10" t="n">
        <v>13800</v>
      </c>
      <c r="D17" s="10" t="n">
        <v>13950</v>
      </c>
      <c r="E17" s="10" t="n">
        <v>13650</v>
      </c>
      <c r="F17" s="10" t="n">
        <v>13500</v>
      </c>
      <c r="G17" s="10" t="n">
        <v>12900</v>
      </c>
      <c r="H17" s="10" t="n">
        <v>12000</v>
      </c>
      <c r="I17" s="10" t="n">
        <v>11850</v>
      </c>
      <c r="J17" s="10" t="n">
        <v>14100</v>
      </c>
      <c r="K17" s="10" t="n">
        <v>14250</v>
      </c>
      <c r="L17" s="10" t="n">
        <v>14100</v>
      </c>
      <c r="M17" s="10" t="n">
        <v>13500</v>
      </c>
      <c r="N17" s="11">
        <f>SUM(B17:M17)</f>
        <v/>
      </c>
      <c r="O17" s="12">
        <f>IF($N$15=0,0,N17/$N$15)</f>
        <v/>
      </c>
      <c r="P17" s="11">
        <f>IF($B$50=0,0,N17/$B$50)</f>
        <v/>
      </c>
    </row>
    <row r="18">
      <c r="A18" t="inlineStr">
        <is>
          <t>Guest teacher fees (workshops, training)</t>
        </is>
      </c>
      <c r="B18" s="10" t="n">
        <v>480</v>
      </c>
      <c r="C18" s="10" t="n">
        <v>320</v>
      </c>
      <c r="D18" s="10" t="n">
        <v>600</v>
      </c>
      <c r="E18" s="10" t="n">
        <v>400</v>
      </c>
      <c r="F18" s="10" t="n">
        <v>480</v>
      </c>
      <c r="G18" s="10" t="n">
        <v>240</v>
      </c>
      <c r="H18" s="10" t="n">
        <v>0</v>
      </c>
      <c r="I18" s="10" t="n">
        <v>0</v>
      </c>
      <c r="J18" s="10" t="n">
        <v>3600</v>
      </c>
      <c r="K18" s="10" t="n">
        <v>600</v>
      </c>
      <c r="L18" s="10" t="n">
        <v>480</v>
      </c>
      <c r="M18" s="10" t="n">
        <v>320</v>
      </c>
      <c r="N18" s="11">
        <f>SUM(B18:M18)</f>
        <v/>
      </c>
      <c r="O18" s="12">
        <f>IF($N$15=0,0,N18/$N$15)</f>
        <v/>
      </c>
      <c r="P18" s="11">
        <f>IF($B$50=0,0,N18/$B$50)</f>
        <v/>
      </c>
    </row>
    <row r="19">
      <c r="A19" t="inlineStr">
        <is>
          <t>Retail stock sold</t>
        </is>
      </c>
      <c r="B19" s="10" t="n">
        <v>500</v>
      </c>
      <c r="C19" s="10" t="n">
        <v>390</v>
      </c>
      <c r="D19" s="10" t="n">
        <v>390</v>
      </c>
      <c r="E19" s="10" t="n">
        <v>360</v>
      </c>
      <c r="F19" s="10" t="n">
        <v>390</v>
      </c>
      <c r="G19" s="10" t="n">
        <v>330</v>
      </c>
      <c r="H19" s="10" t="n">
        <v>280</v>
      </c>
      <c r="I19" s="10" t="n">
        <v>280</v>
      </c>
      <c r="J19" s="10" t="n">
        <v>410</v>
      </c>
      <c r="K19" s="10" t="n">
        <v>390</v>
      </c>
      <c r="L19" s="10" t="n">
        <v>500</v>
      </c>
      <c r="M19" s="10" t="n">
        <v>770</v>
      </c>
      <c r="N19" s="11">
        <f>SUM(B19:M19)</f>
        <v/>
      </c>
      <c r="O19" s="12">
        <f>IF($N$15=0,0,N19/$N$15)</f>
        <v/>
      </c>
      <c r="P19" s="11">
        <f>IF($B$50=0,0,N19/$B$50)</f>
        <v/>
      </c>
    </row>
    <row r="20">
      <c r="A20" t="inlineStr">
        <is>
          <t>Other direct costs</t>
        </is>
      </c>
      <c r="B20" s="10" t="n">
        <v>0</v>
      </c>
      <c r="C20" s="10" t="n">
        <v>0</v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1">
        <f>SUM(B20:M20)</f>
        <v/>
      </c>
      <c r="O20" s="12">
        <f>IF($N$15=0,0,N20/$N$15)</f>
        <v/>
      </c>
      <c r="P20" s="11">
        <f>IF($B$50=0,0,N20/$B$50)</f>
        <v/>
      </c>
    </row>
    <row r="21">
      <c r="A21" s="3" t="inlineStr">
        <is>
          <t>Total cost of sales</t>
        </is>
      </c>
      <c r="B21" s="11">
        <f>SUM(B17:B20)</f>
        <v/>
      </c>
      <c r="C21" s="11">
        <f>SUM(C17:C20)</f>
        <v/>
      </c>
      <c r="D21" s="11">
        <f>SUM(D17:D20)</f>
        <v/>
      </c>
      <c r="E21" s="11">
        <f>SUM(E17:E20)</f>
        <v/>
      </c>
      <c r="F21" s="11">
        <f>SUM(F17:F20)</f>
        <v/>
      </c>
      <c r="G21" s="11">
        <f>SUM(G17:G20)</f>
        <v/>
      </c>
      <c r="H21" s="11">
        <f>SUM(H17:H20)</f>
        <v/>
      </c>
      <c r="I21" s="11">
        <f>SUM(I17:I20)</f>
        <v/>
      </c>
      <c r="J21" s="11">
        <f>SUM(J17:J20)</f>
        <v/>
      </c>
      <c r="K21" s="11">
        <f>SUM(K17:K20)</f>
        <v/>
      </c>
      <c r="L21" s="11">
        <f>SUM(L17:L20)</f>
        <v/>
      </c>
      <c r="M21" s="11">
        <f>SUM(M17:M20)</f>
        <v/>
      </c>
      <c r="N21" s="11">
        <f>SUM(B21:M21)</f>
        <v/>
      </c>
      <c r="O21" s="12">
        <f>IF($N$15=0,0,N21/$N$15)</f>
        <v/>
      </c>
      <c r="P21" s="11">
        <f>IF($B$50=0,0,N21/$B$50)</f>
        <v/>
      </c>
    </row>
    <row r="22">
      <c r="A22" s="13" t="inlineStr">
        <is>
          <t>GROSS PROFIT</t>
        </is>
      </c>
      <c r="B22" s="14">
        <f>B15-B21</f>
        <v/>
      </c>
      <c r="C22" s="14">
        <f>C15-C21</f>
        <v/>
      </c>
      <c r="D22" s="14">
        <f>D15-D21</f>
        <v/>
      </c>
      <c r="E22" s="14">
        <f>E15-E21</f>
        <v/>
      </c>
      <c r="F22" s="14">
        <f>F15-F21</f>
        <v/>
      </c>
      <c r="G22" s="14">
        <f>G15-G21</f>
        <v/>
      </c>
      <c r="H22" s="14">
        <f>H15-H21</f>
        <v/>
      </c>
      <c r="I22" s="14">
        <f>I15-I21</f>
        <v/>
      </c>
      <c r="J22" s="14">
        <f>J15-J21</f>
        <v/>
      </c>
      <c r="K22" s="14">
        <f>K15-K21</f>
        <v/>
      </c>
      <c r="L22" s="14">
        <f>L15-L21</f>
        <v/>
      </c>
      <c r="M22" s="14">
        <f>M15-M21</f>
        <v/>
      </c>
      <c r="N22" s="14">
        <f>SUM(B22:M22)</f>
        <v/>
      </c>
      <c r="O22" s="15">
        <f>IF($N$15=0,0,N22/$N$15)</f>
        <v/>
      </c>
      <c r="P22" s="14">
        <f>IF($B$50=0,0,N22/$B$50)</f>
        <v/>
      </c>
    </row>
    <row r="23">
      <c r="A23" t="inlineStr">
        <is>
          <t>Gross margin</t>
        </is>
      </c>
      <c r="B23" s="12">
        <f>IF(B15=0,0,B22/B15)</f>
        <v/>
      </c>
      <c r="C23" s="12">
        <f>IF(C15=0,0,C22/C15)</f>
        <v/>
      </c>
      <c r="D23" s="12">
        <f>IF(D15=0,0,D22/D15)</f>
        <v/>
      </c>
      <c r="E23" s="12">
        <f>IF(E15=0,0,E22/E15)</f>
        <v/>
      </c>
      <c r="F23" s="12">
        <f>IF(F15=0,0,F22/F15)</f>
        <v/>
      </c>
      <c r="G23" s="12">
        <f>IF(G15=0,0,G22/G15)</f>
        <v/>
      </c>
      <c r="H23" s="12">
        <f>IF(H15=0,0,H22/H15)</f>
        <v/>
      </c>
      <c r="I23" s="12">
        <f>IF(I15=0,0,I22/I15)</f>
        <v/>
      </c>
      <c r="J23" s="12">
        <f>IF(J15=0,0,J22/J15)</f>
        <v/>
      </c>
      <c r="K23" s="12">
        <f>IF(K15=0,0,K22/K15)</f>
        <v/>
      </c>
      <c r="L23" s="12">
        <f>IF(L15=0,0,L22/L15)</f>
        <v/>
      </c>
      <c r="M23" s="12">
        <f>IF(M15=0,0,M22/M15)</f>
        <v/>
      </c>
      <c r="N23" s="12">
        <f>IF(N15=0,0,N22/N15)</f>
        <v/>
      </c>
    </row>
    <row r="24">
      <c r="A24" s="9" t="inlineStr">
        <is>
          <t>OPERATING EXPENSES</t>
        </is>
      </c>
    </row>
    <row r="25">
      <c r="A25" t="inlineStr">
        <is>
          <t>Rent</t>
        </is>
      </c>
      <c r="B25" s="10" t="n">
        <v>5800</v>
      </c>
      <c r="C25" s="10" t="n">
        <v>5800</v>
      </c>
      <c r="D25" s="10" t="n">
        <v>5800</v>
      </c>
      <c r="E25" s="10" t="n">
        <v>5800</v>
      </c>
      <c r="F25" s="10" t="n">
        <v>5800</v>
      </c>
      <c r="G25" s="10" t="n">
        <v>5800</v>
      </c>
      <c r="H25" s="10" t="n">
        <v>5800</v>
      </c>
      <c r="I25" s="10" t="n">
        <v>5800</v>
      </c>
      <c r="J25" s="10" t="n">
        <v>5800</v>
      </c>
      <c r="K25" s="10" t="n">
        <v>5800</v>
      </c>
      <c r="L25" s="10" t="n">
        <v>5800</v>
      </c>
      <c r="M25" s="10" t="n">
        <v>5800</v>
      </c>
      <c r="N25" s="11">
        <f>SUM(B25:M25)</f>
        <v/>
      </c>
      <c r="O25" s="12">
        <f>IF($N$15=0,0,N25/$N$15)</f>
        <v/>
      </c>
      <c r="P25" s="11">
        <f>IF($B$50=0,0,N25/$B$50)</f>
        <v/>
      </c>
    </row>
    <row r="26">
      <c r="A26" t="inlineStr">
        <is>
          <t>Staff wages (front desk, manager)</t>
        </is>
      </c>
      <c r="B26" s="10" t="n">
        <v>5200</v>
      </c>
      <c r="C26" s="10" t="n">
        <v>5200</v>
      </c>
      <c r="D26" s="10" t="n">
        <v>5200</v>
      </c>
      <c r="E26" s="10" t="n">
        <v>5200</v>
      </c>
      <c r="F26" s="10" t="n">
        <v>5200</v>
      </c>
      <c r="G26" s="10" t="n">
        <v>5200</v>
      </c>
      <c r="H26" s="10" t="n">
        <v>5200</v>
      </c>
      <c r="I26" s="10" t="n">
        <v>5200</v>
      </c>
      <c r="J26" s="10" t="n">
        <v>5200</v>
      </c>
      <c r="K26" s="10" t="n">
        <v>5200</v>
      </c>
      <c r="L26" s="10" t="n">
        <v>5200</v>
      </c>
      <c r="M26" s="10" t="n">
        <v>5200</v>
      </c>
      <c r="N26" s="11">
        <f>SUM(B26:M26)</f>
        <v/>
      </c>
      <c r="O26" s="12">
        <f>IF($N$15=0,0,N26/$N$15)</f>
        <v/>
      </c>
      <c r="P26" s="11">
        <f>IF($B$50=0,0,N26/$B$50)</f>
        <v/>
      </c>
    </row>
    <row r="27">
      <c r="A27" t="inlineStr">
        <is>
          <t>Payroll taxes and benefits</t>
        </is>
      </c>
      <c r="B27" s="10" t="n">
        <v>520</v>
      </c>
      <c r="C27" s="10" t="n">
        <v>520</v>
      </c>
      <c r="D27" s="10" t="n">
        <v>520</v>
      </c>
      <c r="E27" s="10" t="n">
        <v>520</v>
      </c>
      <c r="F27" s="10" t="n">
        <v>520</v>
      </c>
      <c r="G27" s="10" t="n">
        <v>520</v>
      </c>
      <c r="H27" s="10" t="n">
        <v>520</v>
      </c>
      <c r="I27" s="10" t="n">
        <v>520</v>
      </c>
      <c r="J27" s="10" t="n">
        <v>520</v>
      </c>
      <c r="K27" s="10" t="n">
        <v>520</v>
      </c>
      <c r="L27" s="10" t="n">
        <v>520</v>
      </c>
      <c r="M27" s="10" t="n">
        <v>520</v>
      </c>
      <c r="N27" s="11">
        <f>SUM(B27:M27)</f>
        <v/>
      </c>
      <c r="O27" s="12">
        <f>IF($N$15=0,0,N27/$N$15)</f>
        <v/>
      </c>
      <c r="P27" s="11">
        <f>IF($B$50=0,0,N27/$B$50)</f>
        <v/>
      </c>
    </row>
    <row r="28">
      <c r="A28" t="inlineStr">
        <is>
          <t>Utilities</t>
        </is>
      </c>
      <c r="B28" s="10" t="n">
        <v>850</v>
      </c>
      <c r="C28" s="10" t="n">
        <v>850</v>
      </c>
      <c r="D28" s="10" t="n">
        <v>750</v>
      </c>
      <c r="E28" s="10" t="n">
        <v>650</v>
      </c>
      <c r="F28" s="10" t="n">
        <v>600</v>
      </c>
      <c r="G28" s="10" t="n">
        <v>600</v>
      </c>
      <c r="H28" s="10" t="n">
        <v>650</v>
      </c>
      <c r="I28" s="10" t="n">
        <v>650</v>
      </c>
      <c r="J28" s="10" t="n">
        <v>600</v>
      </c>
      <c r="K28" s="10" t="n">
        <v>650</v>
      </c>
      <c r="L28" s="10" t="n">
        <v>750</v>
      </c>
      <c r="M28" s="10" t="n">
        <v>850</v>
      </c>
      <c r="N28" s="11">
        <f>SUM(B28:M28)</f>
        <v/>
      </c>
      <c r="O28" s="12">
        <f>IF($N$15=0,0,N28/$N$15)</f>
        <v/>
      </c>
      <c r="P28" s="11">
        <f>IF($B$50=0,0,N28/$B$50)</f>
        <v/>
      </c>
    </row>
    <row r="29">
      <c r="A29" t="inlineStr">
        <is>
          <t>Marketing</t>
        </is>
      </c>
      <c r="B29" s="10" t="n">
        <v>1400</v>
      </c>
      <c r="C29" s="10" t="n">
        <v>900</v>
      </c>
      <c r="D29" s="10" t="n">
        <v>900</v>
      </c>
      <c r="E29" s="10" t="n">
        <v>900</v>
      </c>
      <c r="F29" s="10" t="n">
        <v>900</v>
      </c>
      <c r="G29" s="10" t="n">
        <v>900</v>
      </c>
      <c r="H29" s="10" t="n">
        <v>600</v>
      </c>
      <c r="I29" s="10" t="n">
        <v>1400</v>
      </c>
      <c r="J29" s="10" t="n">
        <v>900</v>
      </c>
      <c r="K29" s="10" t="n">
        <v>900</v>
      </c>
      <c r="L29" s="10" t="n">
        <v>900</v>
      </c>
      <c r="M29" s="10" t="n">
        <v>600</v>
      </c>
      <c r="N29" s="11">
        <f>SUM(B29:M29)</f>
        <v/>
      </c>
      <c r="O29" s="12">
        <f>IF($N$15=0,0,N29/$N$15)</f>
        <v/>
      </c>
      <c r="P29" s="11">
        <f>IF($B$50=0,0,N29/$B$50)</f>
        <v/>
      </c>
    </row>
    <row r="30">
      <c r="A30" t="inlineStr">
        <is>
          <t>Booking software</t>
        </is>
      </c>
      <c r="B30" s="10" t="n">
        <v>350</v>
      </c>
      <c r="C30" s="10" t="n">
        <v>350</v>
      </c>
      <c r="D30" s="10" t="n">
        <v>350</v>
      </c>
      <c r="E30" s="10" t="n">
        <v>350</v>
      </c>
      <c r="F30" s="10" t="n">
        <v>350</v>
      </c>
      <c r="G30" s="10" t="n">
        <v>350</v>
      </c>
      <c r="H30" s="10" t="n">
        <v>350</v>
      </c>
      <c r="I30" s="10" t="n">
        <v>350</v>
      </c>
      <c r="J30" s="10" t="n">
        <v>350</v>
      </c>
      <c r="K30" s="10" t="n">
        <v>350</v>
      </c>
      <c r="L30" s="10" t="n">
        <v>350</v>
      </c>
      <c r="M30" s="10" t="n">
        <v>350</v>
      </c>
      <c r="N30" s="11">
        <f>SUM(B30:M30)</f>
        <v/>
      </c>
      <c r="O30" s="12">
        <f>IF($N$15=0,0,N30/$N$15)</f>
        <v/>
      </c>
      <c r="P30" s="11">
        <f>IF($B$50=0,0,N30/$B$50)</f>
        <v/>
      </c>
    </row>
    <row r="31">
      <c r="A31" t="inlineStr">
        <is>
          <t>Card and booking fees</t>
        </is>
      </c>
      <c r="B31" s="10" t="n">
        <v>1105</v>
      </c>
      <c r="C31" s="10" t="n">
        <v>1099</v>
      </c>
      <c r="D31" s="10" t="n">
        <v>1119</v>
      </c>
      <c r="E31" s="10" t="n">
        <v>1069</v>
      </c>
      <c r="F31" s="10" t="n">
        <v>1047</v>
      </c>
      <c r="G31" s="10" t="n">
        <v>945</v>
      </c>
      <c r="H31" s="10" t="n">
        <v>838</v>
      </c>
      <c r="I31" s="10" t="n">
        <v>838</v>
      </c>
      <c r="J31" s="10" t="n">
        <v>1309</v>
      </c>
      <c r="K31" s="10" t="n">
        <v>1114</v>
      </c>
      <c r="L31" s="10" t="n">
        <v>1116</v>
      </c>
      <c r="M31" s="10" t="n">
        <v>1032</v>
      </c>
      <c r="N31" s="11">
        <f>SUM(B31:M31)</f>
        <v/>
      </c>
      <c r="O31" s="12">
        <f>IF($N$15=0,0,N31/$N$15)</f>
        <v/>
      </c>
      <c r="P31" s="11">
        <f>IF($B$50=0,0,N31/$B$50)</f>
        <v/>
      </c>
    </row>
    <row r="32">
      <c r="A32" t="inlineStr">
        <is>
          <t>Insurance</t>
        </is>
      </c>
      <c r="B32" s="10" t="n">
        <v>300</v>
      </c>
      <c r="C32" s="10" t="n">
        <v>300</v>
      </c>
      <c r="D32" s="10" t="n">
        <v>300</v>
      </c>
      <c r="E32" s="10" t="n">
        <v>300</v>
      </c>
      <c r="F32" s="10" t="n">
        <v>300</v>
      </c>
      <c r="G32" s="10" t="n">
        <v>300</v>
      </c>
      <c r="H32" s="10" t="n">
        <v>300</v>
      </c>
      <c r="I32" s="10" t="n">
        <v>300</v>
      </c>
      <c r="J32" s="10" t="n">
        <v>300</v>
      </c>
      <c r="K32" s="10" t="n">
        <v>300</v>
      </c>
      <c r="L32" s="10" t="n">
        <v>300</v>
      </c>
      <c r="M32" s="10" t="n">
        <v>300</v>
      </c>
      <c r="N32" s="11">
        <f>SUM(B32:M32)</f>
        <v/>
      </c>
      <c r="O32" s="12">
        <f>IF($N$15=0,0,N32/$N$15)</f>
        <v/>
      </c>
      <c r="P32" s="11">
        <f>IF($B$50=0,0,N32/$B$50)</f>
        <v/>
      </c>
    </row>
    <row r="33">
      <c r="A33" t="inlineStr">
        <is>
          <t>Cleaning and laundry</t>
        </is>
      </c>
      <c r="B33" s="10" t="n">
        <v>600</v>
      </c>
      <c r="C33" s="10" t="n">
        <v>600</v>
      </c>
      <c r="D33" s="10" t="n">
        <v>600</v>
      </c>
      <c r="E33" s="10" t="n">
        <v>600</v>
      </c>
      <c r="F33" s="10" t="n">
        <v>600</v>
      </c>
      <c r="G33" s="10" t="n">
        <v>600</v>
      </c>
      <c r="H33" s="10" t="n">
        <v>600</v>
      </c>
      <c r="I33" s="10" t="n">
        <v>600</v>
      </c>
      <c r="J33" s="10" t="n">
        <v>600</v>
      </c>
      <c r="K33" s="10" t="n">
        <v>600</v>
      </c>
      <c r="L33" s="10" t="n">
        <v>600</v>
      </c>
      <c r="M33" s="10" t="n">
        <v>600</v>
      </c>
      <c r="N33" s="11">
        <f>SUM(B33:M33)</f>
        <v/>
      </c>
      <c r="O33" s="12">
        <f>IF($N$15=0,0,N33/$N$15)</f>
        <v/>
      </c>
      <c r="P33" s="11">
        <f>IF($B$50=0,0,N33/$B$50)</f>
        <v/>
      </c>
    </row>
    <row r="34">
      <c r="A34" t="inlineStr">
        <is>
          <t>Repairs and equipment</t>
        </is>
      </c>
      <c r="B34" s="10" t="n">
        <v>1200</v>
      </c>
      <c r="C34" s="10" t="n">
        <v>250</v>
      </c>
      <c r="D34" s="10" t="n">
        <v>250</v>
      </c>
      <c r="E34" s="10" t="n">
        <v>250</v>
      </c>
      <c r="F34" s="10" t="n">
        <v>250</v>
      </c>
      <c r="G34" s="10" t="n">
        <v>250</v>
      </c>
      <c r="H34" s="10" t="n">
        <v>250</v>
      </c>
      <c r="I34" s="10" t="n">
        <v>250</v>
      </c>
      <c r="J34" s="10" t="n">
        <v>250</v>
      </c>
      <c r="K34" s="10" t="n">
        <v>250</v>
      </c>
      <c r="L34" s="10" t="n">
        <v>250</v>
      </c>
      <c r="M34" s="10" t="n">
        <v>250</v>
      </c>
      <c r="N34" s="11">
        <f>SUM(B34:M34)</f>
        <v/>
      </c>
      <c r="O34" s="12">
        <f>IF($N$15=0,0,N34/$N$15)</f>
        <v/>
      </c>
      <c r="P34" s="11">
        <f>IF($B$50=0,0,N34/$B$50)</f>
        <v/>
      </c>
    </row>
    <row r="35">
      <c r="A35" t="inlineStr">
        <is>
          <t>Accounting and professional fees</t>
        </is>
      </c>
      <c r="B35" s="10" t="n">
        <v>300</v>
      </c>
      <c r="C35" s="10" t="n">
        <v>300</v>
      </c>
      <c r="D35" s="10" t="n">
        <v>1500</v>
      </c>
      <c r="E35" s="10" t="n">
        <v>300</v>
      </c>
      <c r="F35" s="10" t="n">
        <v>300</v>
      </c>
      <c r="G35" s="10" t="n">
        <v>300</v>
      </c>
      <c r="H35" s="10" t="n">
        <v>300</v>
      </c>
      <c r="I35" s="10" t="n">
        <v>300</v>
      </c>
      <c r="J35" s="10" t="n">
        <v>300</v>
      </c>
      <c r="K35" s="10" t="n">
        <v>300</v>
      </c>
      <c r="L35" s="10" t="n">
        <v>300</v>
      </c>
      <c r="M35" s="10" t="n">
        <v>300</v>
      </c>
      <c r="N35" s="11">
        <f>SUM(B35:M35)</f>
        <v/>
      </c>
      <c r="O35" s="12">
        <f>IF($N$15=0,0,N35/$N$15)</f>
        <v/>
      </c>
      <c r="P35" s="11">
        <f>IF($B$50=0,0,N35/$B$50)</f>
        <v/>
      </c>
    </row>
    <row r="36">
      <c r="A36" t="inlineStr">
        <is>
          <t>Depreciation</t>
        </is>
      </c>
      <c r="B36" s="10" t="n">
        <v>400</v>
      </c>
      <c r="C36" s="10" t="n">
        <v>400</v>
      </c>
      <c r="D36" s="10" t="n">
        <v>400</v>
      </c>
      <c r="E36" s="10" t="n">
        <v>400</v>
      </c>
      <c r="F36" s="10" t="n">
        <v>400</v>
      </c>
      <c r="G36" s="10" t="n">
        <v>400</v>
      </c>
      <c r="H36" s="10" t="n">
        <v>400</v>
      </c>
      <c r="I36" s="10" t="n">
        <v>400</v>
      </c>
      <c r="J36" s="10" t="n">
        <v>400</v>
      </c>
      <c r="K36" s="10" t="n">
        <v>400</v>
      </c>
      <c r="L36" s="10" t="n">
        <v>400</v>
      </c>
      <c r="M36" s="10" t="n">
        <v>400</v>
      </c>
      <c r="N36" s="11">
        <f>SUM(B36:M36)</f>
        <v/>
      </c>
      <c r="O36" s="12">
        <f>IF($N$15=0,0,N36/$N$15)</f>
        <v/>
      </c>
      <c r="P36" s="11">
        <f>IF($B$50=0,0,N36/$B$50)</f>
        <v/>
      </c>
    </row>
    <row r="37">
      <c r="A37" t="inlineStr">
        <is>
          <t>Other expenses</t>
        </is>
      </c>
      <c r="B37" s="10" t="n">
        <v>250</v>
      </c>
      <c r="C37" s="10" t="n">
        <v>250</v>
      </c>
      <c r="D37" s="10" t="n">
        <v>250</v>
      </c>
      <c r="E37" s="10" t="n">
        <v>250</v>
      </c>
      <c r="F37" s="10" t="n">
        <v>250</v>
      </c>
      <c r="G37" s="10" t="n">
        <v>250</v>
      </c>
      <c r="H37" s="10" t="n">
        <v>250</v>
      </c>
      <c r="I37" s="10" t="n">
        <v>250</v>
      </c>
      <c r="J37" s="10" t="n">
        <v>250</v>
      </c>
      <c r="K37" s="10" t="n">
        <v>250</v>
      </c>
      <c r="L37" s="10" t="n">
        <v>250</v>
      </c>
      <c r="M37" s="10" t="n">
        <v>250</v>
      </c>
      <c r="N37" s="11">
        <f>SUM(B37:M37)</f>
        <v/>
      </c>
      <c r="O37" s="12">
        <f>IF($N$15=0,0,N37/$N$15)</f>
        <v/>
      </c>
      <c r="P37" s="11">
        <f>IF($B$50=0,0,N37/$B$50)</f>
        <v/>
      </c>
    </row>
    <row r="38">
      <c r="A38" t="inlineStr">
        <is>
          <t>Other expenses 2</t>
        </is>
      </c>
      <c r="B38" s="10" t="n">
        <v>0</v>
      </c>
      <c r="C38" s="10" t="n">
        <v>0</v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1">
        <f>SUM(B38:M38)</f>
        <v/>
      </c>
      <c r="O38" s="12">
        <f>IF($N$15=0,0,N38/$N$15)</f>
        <v/>
      </c>
      <c r="P38" s="11">
        <f>IF($B$50=0,0,N38/$B$50)</f>
        <v/>
      </c>
    </row>
    <row r="39">
      <c r="A39" s="3" t="inlineStr">
        <is>
          <t>Total operating expenses</t>
        </is>
      </c>
      <c r="B39" s="11">
        <f>SUM(B25:B38)</f>
        <v/>
      </c>
      <c r="C39" s="11">
        <f>SUM(C25:C38)</f>
        <v/>
      </c>
      <c r="D39" s="11">
        <f>SUM(D25:D38)</f>
        <v/>
      </c>
      <c r="E39" s="11">
        <f>SUM(E25:E38)</f>
        <v/>
      </c>
      <c r="F39" s="11">
        <f>SUM(F25:F38)</f>
        <v/>
      </c>
      <c r="G39" s="11">
        <f>SUM(G25:G38)</f>
        <v/>
      </c>
      <c r="H39" s="11">
        <f>SUM(H25:H38)</f>
        <v/>
      </c>
      <c r="I39" s="11">
        <f>SUM(I25:I38)</f>
        <v/>
      </c>
      <c r="J39" s="11">
        <f>SUM(J25:J38)</f>
        <v/>
      </c>
      <c r="K39" s="11">
        <f>SUM(K25:K38)</f>
        <v/>
      </c>
      <c r="L39" s="11">
        <f>SUM(L25:L38)</f>
        <v/>
      </c>
      <c r="M39" s="11">
        <f>SUM(M25:M38)</f>
        <v/>
      </c>
      <c r="N39" s="11">
        <f>SUM(B39:M39)</f>
        <v/>
      </c>
      <c r="O39" s="12">
        <f>IF($N$15=0,0,N39/$N$15)</f>
        <v/>
      </c>
      <c r="P39" s="11">
        <f>IF($B$50=0,0,N39/$B$50)</f>
        <v/>
      </c>
    </row>
    <row r="40">
      <c r="A40" s="13" t="inlineStr">
        <is>
          <t>OPERATING PROFIT</t>
        </is>
      </c>
      <c r="B40" s="14">
        <f>B22-B39</f>
        <v/>
      </c>
      <c r="C40" s="14">
        <f>C22-C39</f>
        <v/>
      </c>
      <c r="D40" s="14">
        <f>D22-D39</f>
        <v/>
      </c>
      <c r="E40" s="14">
        <f>E22-E39</f>
        <v/>
      </c>
      <c r="F40" s="14">
        <f>F22-F39</f>
        <v/>
      </c>
      <c r="G40" s="14">
        <f>G22-G39</f>
        <v/>
      </c>
      <c r="H40" s="14">
        <f>H22-H39</f>
        <v/>
      </c>
      <c r="I40" s="14">
        <f>I22-I39</f>
        <v/>
      </c>
      <c r="J40" s="14">
        <f>J22-J39</f>
        <v/>
      </c>
      <c r="K40" s="14">
        <f>K22-K39</f>
        <v/>
      </c>
      <c r="L40" s="14">
        <f>L22-L39</f>
        <v/>
      </c>
      <c r="M40" s="14">
        <f>M22-M39</f>
        <v/>
      </c>
      <c r="N40" s="14">
        <f>SUM(B40:M40)</f>
        <v/>
      </c>
      <c r="O40" s="15">
        <f>IF($N$15=0,0,N40/$N$15)</f>
        <v/>
      </c>
      <c r="P40" s="14">
        <f>IF($B$50=0,0,N40/$B$50)</f>
        <v/>
      </c>
    </row>
    <row r="41">
      <c r="A41" t="inlineStr">
        <is>
          <t>Operating margin</t>
        </is>
      </c>
      <c r="B41" s="12">
        <f>IF(B15=0,0,B40/B15)</f>
        <v/>
      </c>
      <c r="C41" s="12">
        <f>IF(C15=0,0,C40/C15)</f>
        <v/>
      </c>
      <c r="D41" s="12">
        <f>IF(D15=0,0,D40/D15)</f>
        <v/>
      </c>
      <c r="E41" s="12">
        <f>IF(E15=0,0,E40/E15)</f>
        <v/>
      </c>
      <c r="F41" s="12">
        <f>IF(F15=0,0,F40/F15)</f>
        <v/>
      </c>
      <c r="G41" s="12">
        <f>IF(G15=0,0,G40/G15)</f>
        <v/>
      </c>
      <c r="H41" s="12">
        <f>IF(H15=0,0,H40/H15)</f>
        <v/>
      </c>
      <c r="I41" s="12">
        <f>IF(I15=0,0,I40/I15)</f>
        <v/>
      </c>
      <c r="J41" s="12">
        <f>IF(J15=0,0,J40/J15)</f>
        <v/>
      </c>
      <c r="K41" s="12">
        <f>IF(K15=0,0,K40/K15)</f>
        <v/>
      </c>
      <c r="L41" s="12">
        <f>IF(L15=0,0,L40/L15)</f>
        <v/>
      </c>
      <c r="M41" s="12">
        <f>IF(M15=0,0,M40/M15)</f>
        <v/>
      </c>
      <c r="N41" s="12">
        <f>IF(N15=0,0,N40/N15)</f>
        <v/>
      </c>
    </row>
    <row r="42">
      <c r="A42" s="9" t="inlineStr">
        <is>
          <t>OTHER INCOME AND EXPENSES</t>
        </is>
      </c>
    </row>
    <row r="43">
      <c r="A43" t="inlineStr">
        <is>
          <t>Other income (interest earned, one-off gains)</t>
        </is>
      </c>
      <c r="B43" s="10" t="n">
        <v>0</v>
      </c>
      <c r="C43" s="10" t="n">
        <v>0</v>
      </c>
      <c r="D43" s="10" t="n">
        <v>0</v>
      </c>
      <c r="E43" s="10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0</v>
      </c>
      <c r="K43" s="10" t="n">
        <v>0</v>
      </c>
      <c r="L43" s="10" t="n">
        <v>0</v>
      </c>
      <c r="M43" s="10" t="n">
        <v>0</v>
      </c>
      <c r="N43" s="11">
        <f>SUM(B43:M43)</f>
        <v/>
      </c>
      <c r="O43" s="12">
        <f>IF($N$15=0,0,N43/$N$15)</f>
        <v/>
      </c>
      <c r="P43" s="11">
        <f>IF($B$50=0,0,N43/$B$50)</f>
        <v/>
      </c>
    </row>
    <row r="44">
      <c r="A44" t="inlineStr">
        <is>
          <t>Interest expense</t>
        </is>
      </c>
      <c r="B44" s="10" t="n">
        <v>240</v>
      </c>
      <c r="C44" s="10" t="n">
        <v>236</v>
      </c>
      <c r="D44" s="10" t="n">
        <v>232</v>
      </c>
      <c r="E44" s="10" t="n">
        <v>228</v>
      </c>
      <c r="F44" s="10" t="n">
        <v>224</v>
      </c>
      <c r="G44" s="10" t="n">
        <v>220</v>
      </c>
      <c r="H44" s="10" t="n">
        <v>216</v>
      </c>
      <c r="I44" s="10" t="n">
        <v>212</v>
      </c>
      <c r="J44" s="10" t="n">
        <v>208</v>
      </c>
      <c r="K44" s="10" t="n">
        <v>204</v>
      </c>
      <c r="L44" s="10" t="n">
        <v>200</v>
      </c>
      <c r="M44" s="10" t="n">
        <v>196</v>
      </c>
      <c r="N44" s="11">
        <f>SUM(B44:M44)</f>
        <v/>
      </c>
      <c r="O44" s="12">
        <f>IF($N$15=0,0,N44/$N$15)</f>
        <v/>
      </c>
      <c r="P44" s="11">
        <f>IF($B$50=0,0,N44/$B$50)</f>
        <v/>
      </c>
    </row>
    <row r="45">
      <c r="A45" s="13" t="inlineStr">
        <is>
          <t>NET PROFIT BEFORE TAX</t>
        </is>
      </c>
      <c r="B45" s="14">
        <f>B40+B43-B44</f>
        <v/>
      </c>
      <c r="C45" s="14">
        <f>C40+C43-C44</f>
        <v/>
      </c>
      <c r="D45" s="14">
        <f>D40+D43-D44</f>
        <v/>
      </c>
      <c r="E45" s="14">
        <f>E40+E43-E44</f>
        <v/>
      </c>
      <c r="F45" s="14">
        <f>F40+F43-F44</f>
        <v/>
      </c>
      <c r="G45" s="14">
        <f>G40+G43-G44</f>
        <v/>
      </c>
      <c r="H45" s="14">
        <f>H40+H43-H44</f>
        <v/>
      </c>
      <c r="I45" s="14">
        <f>I40+I43-I44</f>
        <v/>
      </c>
      <c r="J45" s="14">
        <f>J40+J43-J44</f>
        <v/>
      </c>
      <c r="K45" s="14">
        <f>K40+K43-K44</f>
        <v/>
      </c>
      <c r="L45" s="14">
        <f>L40+L43-L44</f>
        <v/>
      </c>
      <c r="M45" s="14">
        <f>M40+M43-M44</f>
        <v/>
      </c>
      <c r="N45" s="14">
        <f>SUM(B45:M45)</f>
        <v/>
      </c>
      <c r="O45" s="15">
        <f>IF($N$15=0,0,N45/$N$15)</f>
        <v/>
      </c>
      <c r="P45" s="14">
        <f>IF($B$50=0,0,N45/$B$50)</f>
        <v/>
      </c>
    </row>
    <row r="46">
      <c r="A46" t="inlineStr">
        <is>
          <t>Net margin</t>
        </is>
      </c>
      <c r="B46" s="12">
        <f>IF(B15=0,0,B45/B15)</f>
        <v/>
      </c>
      <c r="C46" s="12">
        <f>IF(C15=0,0,C45/C15)</f>
        <v/>
      </c>
      <c r="D46" s="12">
        <f>IF(D15=0,0,D45/D15)</f>
        <v/>
      </c>
      <c r="E46" s="12">
        <f>IF(E15=0,0,E45/E15)</f>
        <v/>
      </c>
      <c r="F46" s="12">
        <f>IF(F15=0,0,F45/F15)</f>
        <v/>
      </c>
      <c r="G46" s="12">
        <f>IF(G15=0,0,G45/G15)</f>
        <v/>
      </c>
      <c r="H46" s="12">
        <f>IF(H15=0,0,H45/H15)</f>
        <v/>
      </c>
      <c r="I46" s="12">
        <f>IF(I15=0,0,I45/I15)</f>
        <v/>
      </c>
      <c r="J46" s="12">
        <f>IF(J15=0,0,J45/J15)</f>
        <v/>
      </c>
      <c r="K46" s="12">
        <f>IF(K15=0,0,K45/K15)</f>
        <v/>
      </c>
      <c r="L46" s="12">
        <f>IF(L15=0,0,L45/L15)</f>
        <v/>
      </c>
      <c r="M46" s="12">
        <f>IF(M15=0,0,M45/M15)</f>
        <v/>
      </c>
      <c r="N46" s="12">
        <f>IF(N15=0,0,N45/N15)</f>
        <v/>
      </c>
    </row>
    <row r="47">
      <c r="A47" t="inlineStr">
        <is>
          <t>Net profit, year to date</t>
        </is>
      </c>
      <c r="B47" s="11">
        <f>B45</f>
        <v/>
      </c>
      <c r="C47" s="11">
        <f>B47+C45</f>
        <v/>
      </c>
      <c r="D47" s="11">
        <f>C47+D45</f>
        <v/>
      </c>
      <c r="E47" s="11">
        <f>D47+E45</f>
        <v/>
      </c>
      <c r="F47" s="11">
        <f>E47+F45</f>
        <v/>
      </c>
      <c r="G47" s="11">
        <f>F47+G45</f>
        <v/>
      </c>
      <c r="H47" s="11">
        <f>G47+H45</f>
        <v/>
      </c>
      <c r="I47" s="11">
        <f>H47+I45</f>
        <v/>
      </c>
      <c r="J47" s="11">
        <f>I47+J45</f>
        <v/>
      </c>
      <c r="K47" s="11">
        <f>J47+K45</f>
        <v/>
      </c>
      <c r="L47" s="11">
        <f>K47+L45</f>
        <v/>
      </c>
      <c r="M47" s="11">
        <f>L47+M45</f>
        <v/>
      </c>
    </row>
    <row r="49">
      <c r="A49" s="9" t="inlineStr">
        <is>
          <t>CHECKS</t>
        </is>
      </c>
    </row>
    <row r="50">
      <c r="A50" t="inlineStr">
        <is>
          <t>Months with revenue entered</t>
        </is>
      </c>
      <c r="B50">
        <f>COUNTIF(B15:M15,"&gt;0")</f>
        <v/>
      </c>
    </row>
    <row r="51">
      <c r="A51" t="inlineStr">
        <is>
          <t>Year net profit vs the months added up</t>
        </is>
      </c>
      <c r="B51" s="11">
        <f>N45-SUM(B45:M45)</f>
        <v/>
      </c>
      <c r="C51">
        <f>IF(ROUND(B51,2)=0,"OK ✓","Check the rows above")</f>
        <v/>
      </c>
    </row>
    <row r="52">
      <c r="A52" t="inlineStr">
        <is>
          <t>Revenue less every cost line, year</t>
        </is>
      </c>
      <c r="B52" s="11">
        <f>N15-SUM(N17:N20)-SUM(N25:N38)+N43-N44-N45</f>
        <v/>
      </c>
      <c r="C52">
        <f>IF(ROUND(B52,2)=0,"OK ✓","A line is missing from a total")</f>
        <v/>
      </c>
    </row>
    <row r="53">
      <c r="A53" t="inlineStr">
        <is>
          <t>Months with a net loss</t>
        </is>
      </c>
      <c r="B53">
        <f>COUNTIF(B45:M45,"&lt;0")</f>
        <v/>
      </c>
    </row>
    <row r="55">
      <c r="A55" s="9" t="inlineStr">
        <is>
          <t>KEY LINES AS % OF REVENUE, BY MONTH</t>
        </is>
      </c>
    </row>
    <row r="56">
      <c r="A56" s="7" t="inlineStr">
        <is>
          <t>Line</t>
        </is>
      </c>
      <c r="B56" s="8" t="inlineStr">
        <is>
          <t>Jan</t>
        </is>
      </c>
      <c r="C56" s="8" t="inlineStr">
        <is>
          <t>Feb</t>
        </is>
      </c>
      <c r="D56" s="8" t="inlineStr">
        <is>
          <t>Mar</t>
        </is>
      </c>
      <c r="E56" s="8" t="inlineStr">
        <is>
          <t>Apr</t>
        </is>
      </c>
      <c r="F56" s="8" t="inlineStr">
        <is>
          <t>May</t>
        </is>
      </c>
      <c r="G56" s="8" t="inlineStr">
        <is>
          <t>Jun</t>
        </is>
      </c>
      <c r="H56" s="8" t="inlineStr">
        <is>
          <t>Jul</t>
        </is>
      </c>
      <c r="I56" s="8" t="inlineStr">
        <is>
          <t>Aug</t>
        </is>
      </c>
      <c r="J56" s="8" t="inlineStr">
        <is>
          <t>Sep</t>
        </is>
      </c>
      <c r="K56" s="8" t="inlineStr">
        <is>
          <t>Oct</t>
        </is>
      </c>
      <c r="L56" s="8" t="inlineStr">
        <is>
          <t>Nov</t>
        </is>
      </c>
      <c r="M56" s="8" t="inlineStr">
        <is>
          <t>Dec</t>
        </is>
      </c>
      <c r="N56" s="8" t="inlineStr">
        <is>
          <t>Year</t>
        </is>
      </c>
    </row>
    <row r="57">
      <c r="A57" t="inlineStr">
        <is>
          <t>Cost of sales</t>
        </is>
      </c>
      <c r="B57" s="12">
        <f>IF(B15=0,0,B21/B15)</f>
        <v/>
      </c>
      <c r="C57" s="12">
        <f>IF(C15=0,0,C21/C15)</f>
        <v/>
      </c>
      <c r="D57" s="12">
        <f>IF(D15=0,0,D21/D15)</f>
        <v/>
      </c>
      <c r="E57" s="12">
        <f>IF(E15=0,0,E21/E15)</f>
        <v/>
      </c>
      <c r="F57" s="12">
        <f>IF(F15=0,0,F21/F15)</f>
        <v/>
      </c>
      <c r="G57" s="12">
        <f>IF(G15=0,0,G21/G15)</f>
        <v/>
      </c>
      <c r="H57" s="12">
        <f>IF(H15=0,0,H21/H15)</f>
        <v/>
      </c>
      <c r="I57" s="12">
        <f>IF(I15=0,0,I21/I15)</f>
        <v/>
      </c>
      <c r="J57" s="12">
        <f>IF(J15=0,0,J21/J15)</f>
        <v/>
      </c>
      <c r="K57" s="12">
        <f>IF(K15=0,0,K21/K15)</f>
        <v/>
      </c>
      <c r="L57" s="12">
        <f>IF(L15=0,0,L21/L15)</f>
        <v/>
      </c>
      <c r="M57" s="12">
        <f>IF(M15=0,0,M21/M15)</f>
        <v/>
      </c>
      <c r="N57" s="12">
        <f>IF(N15=0,0,N21/N15)</f>
        <v/>
      </c>
    </row>
    <row r="58">
      <c r="A58" t="inlineStr">
        <is>
          <t>Gross profit</t>
        </is>
      </c>
      <c r="B58" s="12">
        <f>IF(B15=0,0,B22/B15)</f>
        <v/>
      </c>
      <c r="C58" s="12">
        <f>IF(C15=0,0,C22/C15)</f>
        <v/>
      </c>
      <c r="D58" s="12">
        <f>IF(D15=0,0,D22/D15)</f>
        <v/>
      </c>
      <c r="E58" s="12">
        <f>IF(E15=0,0,E22/E15)</f>
        <v/>
      </c>
      <c r="F58" s="12">
        <f>IF(F15=0,0,F22/F15)</f>
        <v/>
      </c>
      <c r="G58" s="12">
        <f>IF(G15=0,0,G22/G15)</f>
        <v/>
      </c>
      <c r="H58" s="12">
        <f>IF(H15=0,0,H22/H15)</f>
        <v/>
      </c>
      <c r="I58" s="12">
        <f>IF(I15=0,0,I22/I15)</f>
        <v/>
      </c>
      <c r="J58" s="12">
        <f>IF(J15=0,0,J22/J15)</f>
        <v/>
      </c>
      <c r="K58" s="12">
        <f>IF(K15=0,0,K22/K15)</f>
        <v/>
      </c>
      <c r="L58" s="12">
        <f>IF(L15=0,0,L22/L15)</f>
        <v/>
      </c>
      <c r="M58" s="12">
        <f>IF(M15=0,0,M22/M15)</f>
        <v/>
      </c>
      <c r="N58" s="12">
        <f>IF(N15=0,0,N22/N15)</f>
        <v/>
      </c>
    </row>
    <row r="59">
      <c r="A59" t="inlineStr">
        <is>
          <t>Staff wages + payroll taxes</t>
        </is>
      </c>
      <c r="B59" s="12">
        <f>IF(B15=0,0,(B26+B27)/B15)</f>
        <v/>
      </c>
      <c r="C59" s="12">
        <f>IF(C15=0,0,(C26+C27)/C15)</f>
        <v/>
      </c>
      <c r="D59" s="12">
        <f>IF(D15=0,0,(D26+D27)/D15)</f>
        <v/>
      </c>
      <c r="E59" s="12">
        <f>IF(E15=0,0,(E26+E27)/E15)</f>
        <v/>
      </c>
      <c r="F59" s="12">
        <f>IF(F15=0,0,(F26+F27)/F15)</f>
        <v/>
      </c>
      <c r="G59" s="12">
        <f>IF(G15=0,0,(G26+G27)/G15)</f>
        <v/>
      </c>
      <c r="H59" s="12">
        <f>IF(H15=0,0,(H26+H27)/H15)</f>
        <v/>
      </c>
      <c r="I59" s="12">
        <f>IF(I15=0,0,(I26+I27)/I15)</f>
        <v/>
      </c>
      <c r="J59" s="12">
        <f>IF(J15=0,0,(J26+J27)/J15)</f>
        <v/>
      </c>
      <c r="K59" s="12">
        <f>IF(K15=0,0,(K26+K27)/K15)</f>
        <v/>
      </c>
      <c r="L59" s="12">
        <f>IF(L15=0,0,(L26+L27)/L15)</f>
        <v/>
      </c>
      <c r="M59" s="12">
        <f>IF(M15=0,0,(M26+M27)/M15)</f>
        <v/>
      </c>
      <c r="N59" s="12">
        <f>IF(N15=0,0,(N26+N27)/N15)</f>
        <v/>
      </c>
    </row>
    <row r="60">
      <c r="A60" t="inlineStr">
        <is>
          <t>Rent</t>
        </is>
      </c>
      <c r="B60" s="12">
        <f>IF(B15=0,0,B25/B15)</f>
        <v/>
      </c>
      <c r="C60" s="12">
        <f>IF(C15=0,0,C25/C15)</f>
        <v/>
      </c>
      <c r="D60" s="12">
        <f>IF(D15=0,0,D25/D15)</f>
        <v/>
      </c>
      <c r="E60" s="12">
        <f>IF(E15=0,0,E25/E15)</f>
        <v/>
      </c>
      <c r="F60" s="12">
        <f>IF(F15=0,0,F25/F15)</f>
        <v/>
      </c>
      <c r="G60" s="12">
        <f>IF(G15=0,0,G25/G15)</f>
        <v/>
      </c>
      <c r="H60" s="12">
        <f>IF(H15=0,0,H25/H15)</f>
        <v/>
      </c>
      <c r="I60" s="12">
        <f>IF(I15=0,0,I25/I15)</f>
        <v/>
      </c>
      <c r="J60" s="12">
        <f>IF(J15=0,0,J25/J15)</f>
        <v/>
      </c>
      <c r="K60" s="12">
        <f>IF(K15=0,0,K25/K15)</f>
        <v/>
      </c>
      <c r="L60" s="12">
        <f>IF(L15=0,0,L25/L15)</f>
        <v/>
      </c>
      <c r="M60" s="12">
        <f>IF(M15=0,0,M25/M15)</f>
        <v/>
      </c>
      <c r="N60" s="12">
        <f>IF(N15=0,0,N25/N15)</f>
        <v/>
      </c>
    </row>
    <row r="61">
      <c r="A61" t="inlineStr">
        <is>
          <t>Total operating expenses</t>
        </is>
      </c>
      <c r="B61" s="12">
        <f>IF(B15=0,0,B39/B15)</f>
        <v/>
      </c>
      <c r="C61" s="12">
        <f>IF(C15=0,0,C39/C15)</f>
        <v/>
      </c>
      <c r="D61" s="12">
        <f>IF(D15=0,0,D39/D15)</f>
        <v/>
      </c>
      <c r="E61" s="12">
        <f>IF(E15=0,0,E39/E15)</f>
        <v/>
      </c>
      <c r="F61" s="12">
        <f>IF(F15=0,0,F39/F15)</f>
        <v/>
      </c>
      <c r="G61" s="12">
        <f>IF(G15=0,0,G39/G15)</f>
        <v/>
      </c>
      <c r="H61" s="12">
        <f>IF(H15=0,0,H39/H15)</f>
        <v/>
      </c>
      <c r="I61" s="12">
        <f>IF(I15=0,0,I39/I15)</f>
        <v/>
      </c>
      <c r="J61" s="12">
        <f>IF(J15=0,0,J39/J15)</f>
        <v/>
      </c>
      <c r="K61" s="12">
        <f>IF(K15=0,0,K39/K15)</f>
        <v/>
      </c>
      <c r="L61" s="12">
        <f>IF(L15=0,0,L39/L15)</f>
        <v/>
      </c>
      <c r="M61" s="12">
        <f>IF(M15=0,0,M39/M15)</f>
        <v/>
      </c>
      <c r="N61" s="12">
        <f>IF(N15=0,0,N39/N15)</f>
        <v/>
      </c>
    </row>
    <row r="62">
      <c r="A62" t="inlineStr">
        <is>
          <t>Net profit before tax</t>
        </is>
      </c>
      <c r="B62" s="12">
        <f>IF(B15=0,0,B45/B15)</f>
        <v/>
      </c>
      <c r="C62" s="12">
        <f>IF(C15=0,0,C45/C15)</f>
        <v/>
      </c>
      <c r="D62" s="12">
        <f>IF(D15=0,0,D45/D15)</f>
        <v/>
      </c>
      <c r="E62" s="12">
        <f>IF(E15=0,0,E45/E15)</f>
        <v/>
      </c>
      <c r="F62" s="12">
        <f>IF(F15=0,0,F45/F15)</f>
        <v/>
      </c>
      <c r="G62" s="12">
        <f>IF(G15=0,0,G45/G15)</f>
        <v/>
      </c>
      <c r="H62" s="12">
        <f>IF(H15=0,0,H45/H15)</f>
        <v/>
      </c>
      <c r="I62" s="12">
        <f>IF(I15=0,0,I45/I15)</f>
        <v/>
      </c>
      <c r="J62" s="12">
        <f>IF(J15=0,0,J45/J15)</f>
        <v/>
      </c>
      <c r="K62" s="12">
        <f>IF(K15=0,0,K45/K15)</f>
        <v/>
      </c>
      <c r="L62" s="12">
        <f>IF(L15=0,0,L45/L15)</f>
        <v/>
      </c>
      <c r="M62" s="12">
        <f>IF(M15=0,0,M45/M15)</f>
        <v/>
      </c>
      <c r="N62" s="12">
        <f>IF(N15=0,0,N45/N15)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2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3" customWidth="1" min="15" max="15"/>
    <col width="14" customWidth="1" min="16" max="16"/>
  </cols>
  <sheetData>
    <row r="1">
      <c r="A1" s="4" t="inlineStr">
        <is>
          <t>Profit and loss statement: 12 months</t>
        </is>
      </c>
    </row>
    <row r="2">
      <c r="A2" s="5" t="inlineStr">
        <is>
          <t>Amber cells are inputs. White and grey cells are formulas; don't type over them. Rename the line labels in column A to match your own accounts.</t>
        </is>
      </c>
    </row>
    <row r="4">
      <c r="A4" s="3" t="inlineStr">
        <is>
          <t>Business</t>
        </is>
      </c>
      <c r="B4" s="6" t="n"/>
    </row>
    <row r="5">
      <c r="A5" s="3" t="inlineStr">
        <is>
          <t>Year</t>
        </is>
      </c>
      <c r="B5" s="6" t="n"/>
    </row>
    <row r="6">
      <c r="A6" s="3" t="inlineStr">
        <is>
          <t>Accounting method (cash or accrual)</t>
        </is>
      </c>
      <c r="B6" s="6" t="n"/>
    </row>
    <row r="8">
      <c r="A8" s="7" t="inlineStr">
        <is>
          <t>Line</t>
        </is>
      </c>
      <c r="B8" s="8" t="inlineStr">
        <is>
          <t>Jan</t>
        </is>
      </c>
      <c r="C8" s="8" t="inlineStr">
        <is>
          <t>Feb</t>
        </is>
      </c>
      <c r="D8" s="8" t="inlineStr">
        <is>
          <t>Mar</t>
        </is>
      </c>
      <c r="E8" s="8" t="inlineStr">
        <is>
          <t>Apr</t>
        </is>
      </c>
      <c r="F8" s="8" t="inlineStr">
        <is>
          <t>May</t>
        </is>
      </c>
      <c r="G8" s="8" t="inlineStr">
        <is>
          <t>Jun</t>
        </is>
      </c>
      <c r="H8" s="8" t="inlineStr">
        <is>
          <t>Jul</t>
        </is>
      </c>
      <c r="I8" s="8" t="inlineStr">
        <is>
          <t>Aug</t>
        </is>
      </c>
      <c r="J8" s="8" t="inlineStr">
        <is>
          <t>Sep</t>
        </is>
      </c>
      <c r="K8" s="8" t="inlineStr">
        <is>
          <t>Oct</t>
        </is>
      </c>
      <c r="L8" s="8" t="inlineStr">
        <is>
          <t>Nov</t>
        </is>
      </c>
      <c r="M8" s="8" t="inlineStr">
        <is>
          <t>Dec</t>
        </is>
      </c>
      <c r="N8" s="8" t="inlineStr">
        <is>
          <t>Year</t>
        </is>
      </c>
      <c r="O8" s="8" t="inlineStr">
        <is>
          <t>% of revenue</t>
        </is>
      </c>
      <c r="P8" s="8" t="inlineStr">
        <is>
          <t>Monthly average</t>
        </is>
      </c>
    </row>
    <row r="9">
      <c r="A9" s="9" t="inlineStr">
        <is>
          <t>REVENUE</t>
        </is>
      </c>
    </row>
    <row r="10">
      <c r="A10" t="inlineStr">
        <is>
          <t>Memberships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1">
        <f>SUM(B10:M10)</f>
        <v/>
      </c>
      <c r="O10" s="12">
        <f>IF($N$15=0,0,N10/$N$15)</f>
        <v/>
      </c>
      <c r="P10" s="11">
        <f>IF($B$50=0,0,N10/$B$50)</f>
        <v/>
      </c>
    </row>
    <row r="11">
      <c r="A11" t="inlineStr">
        <is>
          <t>Class packs and drop-ins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1">
        <f>SUM(B11:M11)</f>
        <v/>
      </c>
      <c r="O11" s="12">
        <f>IF($N$15=0,0,N11/$N$15)</f>
        <v/>
      </c>
      <c r="P11" s="11">
        <f>IF($B$50=0,0,N11/$B$50)</f>
        <v/>
      </c>
    </row>
    <row r="12">
      <c r="A12" t="inlineStr">
        <is>
          <t>Workshops and teacher training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1">
        <f>SUM(B12:M12)</f>
        <v/>
      </c>
      <c r="O12" s="12">
        <f>IF($N$15=0,0,N12/$N$15)</f>
        <v/>
      </c>
      <c r="P12" s="11">
        <f>IF($B$50=0,0,N12/$B$50)</f>
        <v/>
      </c>
    </row>
    <row r="13">
      <c r="A13" t="inlineStr">
        <is>
          <t>Retail (mats, clothing)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1">
        <f>SUM(B13:M13)</f>
        <v/>
      </c>
      <c r="O13" s="12">
        <f>IF($N$15=0,0,N13/$N$15)</f>
        <v/>
      </c>
      <c r="P13" s="11">
        <f>IF($B$50=0,0,N13/$B$50)</f>
        <v/>
      </c>
    </row>
    <row r="14">
      <c r="A14" t="inlineStr">
        <is>
          <t>Other revenue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1">
        <f>SUM(B14:M14)</f>
        <v/>
      </c>
      <c r="O14" s="12">
        <f>IF($N$15=0,0,N14/$N$15)</f>
        <v/>
      </c>
      <c r="P14" s="11">
        <f>IF($B$50=0,0,N14/$B$50)</f>
        <v/>
      </c>
    </row>
    <row r="15">
      <c r="A15" s="13" t="inlineStr">
        <is>
          <t>TOTAL REVENUE</t>
        </is>
      </c>
      <c r="B15" s="14">
        <f>SUM(B10:B14)</f>
        <v/>
      </c>
      <c r="C15" s="14">
        <f>SUM(C10:C14)</f>
        <v/>
      </c>
      <c r="D15" s="14">
        <f>SUM(D10:D14)</f>
        <v/>
      </c>
      <c r="E15" s="14">
        <f>SUM(E10:E14)</f>
        <v/>
      </c>
      <c r="F15" s="14">
        <f>SUM(F10:F14)</f>
        <v/>
      </c>
      <c r="G15" s="14">
        <f>SUM(G10:G14)</f>
        <v/>
      </c>
      <c r="H15" s="14">
        <f>SUM(H10:H14)</f>
        <v/>
      </c>
      <c r="I15" s="14">
        <f>SUM(I10:I14)</f>
        <v/>
      </c>
      <c r="J15" s="14">
        <f>SUM(J10:J14)</f>
        <v/>
      </c>
      <c r="K15" s="14">
        <f>SUM(K10:K14)</f>
        <v/>
      </c>
      <c r="L15" s="14">
        <f>SUM(L10:L14)</f>
        <v/>
      </c>
      <c r="M15" s="14">
        <f>SUM(M10:M14)</f>
        <v/>
      </c>
      <c r="N15" s="14">
        <f>SUM(B15:M15)</f>
        <v/>
      </c>
      <c r="O15" s="15">
        <f>IF($N$15=0,0,N15/$N$15)</f>
        <v/>
      </c>
      <c r="P15" s="14">
        <f>IF($B$50=0,0,N15/$B$50)</f>
        <v/>
      </c>
    </row>
    <row r="16">
      <c r="A16" s="9" t="inlineStr">
        <is>
          <t>COST OF SALES (direct costs)</t>
        </is>
      </c>
    </row>
    <row r="17">
      <c r="A17" t="inlineStr">
        <is>
          <t>Instructor pay (per class)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1">
        <f>SUM(B17:M17)</f>
        <v/>
      </c>
      <c r="O17" s="12">
        <f>IF($N$15=0,0,N17/$N$15)</f>
        <v/>
      </c>
      <c r="P17" s="11">
        <f>IF($B$50=0,0,N17/$B$50)</f>
        <v/>
      </c>
    </row>
    <row r="18">
      <c r="A18" t="inlineStr">
        <is>
          <t>Guest teacher fees (workshops, training)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1">
        <f>SUM(B18:M18)</f>
        <v/>
      </c>
      <c r="O18" s="12">
        <f>IF($N$15=0,0,N18/$N$15)</f>
        <v/>
      </c>
      <c r="P18" s="11">
        <f>IF($B$50=0,0,N18/$B$50)</f>
        <v/>
      </c>
    </row>
    <row r="19">
      <c r="A19" t="inlineStr">
        <is>
          <t>Retail stock sold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1">
        <f>SUM(B19:M19)</f>
        <v/>
      </c>
      <c r="O19" s="12">
        <f>IF($N$15=0,0,N19/$N$15)</f>
        <v/>
      </c>
      <c r="P19" s="11">
        <f>IF($B$50=0,0,N19/$B$50)</f>
        <v/>
      </c>
    </row>
    <row r="20">
      <c r="A20" t="inlineStr">
        <is>
          <t>Other direct costs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1">
        <f>SUM(B20:M20)</f>
        <v/>
      </c>
      <c r="O20" s="12">
        <f>IF($N$15=0,0,N20/$N$15)</f>
        <v/>
      </c>
      <c r="P20" s="11">
        <f>IF($B$50=0,0,N20/$B$50)</f>
        <v/>
      </c>
    </row>
    <row r="21">
      <c r="A21" s="3" t="inlineStr">
        <is>
          <t>Total cost of sales</t>
        </is>
      </c>
      <c r="B21" s="11">
        <f>SUM(B17:B20)</f>
        <v/>
      </c>
      <c r="C21" s="11">
        <f>SUM(C17:C20)</f>
        <v/>
      </c>
      <c r="D21" s="11">
        <f>SUM(D17:D20)</f>
        <v/>
      </c>
      <c r="E21" s="11">
        <f>SUM(E17:E20)</f>
        <v/>
      </c>
      <c r="F21" s="11">
        <f>SUM(F17:F20)</f>
        <v/>
      </c>
      <c r="G21" s="11">
        <f>SUM(G17:G20)</f>
        <v/>
      </c>
      <c r="H21" s="11">
        <f>SUM(H17:H20)</f>
        <v/>
      </c>
      <c r="I21" s="11">
        <f>SUM(I17:I20)</f>
        <v/>
      </c>
      <c r="J21" s="11">
        <f>SUM(J17:J20)</f>
        <v/>
      </c>
      <c r="K21" s="11">
        <f>SUM(K17:K20)</f>
        <v/>
      </c>
      <c r="L21" s="11">
        <f>SUM(L17:L20)</f>
        <v/>
      </c>
      <c r="M21" s="11">
        <f>SUM(M17:M20)</f>
        <v/>
      </c>
      <c r="N21" s="11">
        <f>SUM(B21:M21)</f>
        <v/>
      </c>
      <c r="O21" s="12">
        <f>IF($N$15=0,0,N21/$N$15)</f>
        <v/>
      </c>
      <c r="P21" s="11">
        <f>IF($B$50=0,0,N21/$B$50)</f>
        <v/>
      </c>
    </row>
    <row r="22">
      <c r="A22" s="13" t="inlineStr">
        <is>
          <t>GROSS PROFIT</t>
        </is>
      </c>
      <c r="B22" s="14">
        <f>B15-B21</f>
        <v/>
      </c>
      <c r="C22" s="14">
        <f>C15-C21</f>
        <v/>
      </c>
      <c r="D22" s="14">
        <f>D15-D21</f>
        <v/>
      </c>
      <c r="E22" s="14">
        <f>E15-E21</f>
        <v/>
      </c>
      <c r="F22" s="14">
        <f>F15-F21</f>
        <v/>
      </c>
      <c r="G22" s="14">
        <f>G15-G21</f>
        <v/>
      </c>
      <c r="H22" s="14">
        <f>H15-H21</f>
        <v/>
      </c>
      <c r="I22" s="14">
        <f>I15-I21</f>
        <v/>
      </c>
      <c r="J22" s="14">
        <f>J15-J21</f>
        <v/>
      </c>
      <c r="K22" s="14">
        <f>K15-K21</f>
        <v/>
      </c>
      <c r="L22" s="14">
        <f>L15-L21</f>
        <v/>
      </c>
      <c r="M22" s="14">
        <f>M15-M21</f>
        <v/>
      </c>
      <c r="N22" s="14">
        <f>SUM(B22:M22)</f>
        <v/>
      </c>
      <c r="O22" s="15">
        <f>IF($N$15=0,0,N22/$N$15)</f>
        <v/>
      </c>
      <c r="P22" s="14">
        <f>IF($B$50=0,0,N22/$B$50)</f>
        <v/>
      </c>
    </row>
    <row r="23">
      <c r="A23" t="inlineStr">
        <is>
          <t>Gross margin</t>
        </is>
      </c>
      <c r="B23" s="12">
        <f>IF(B15=0,0,B22/B15)</f>
        <v/>
      </c>
      <c r="C23" s="12">
        <f>IF(C15=0,0,C22/C15)</f>
        <v/>
      </c>
      <c r="D23" s="12">
        <f>IF(D15=0,0,D22/D15)</f>
        <v/>
      </c>
      <c r="E23" s="12">
        <f>IF(E15=0,0,E22/E15)</f>
        <v/>
      </c>
      <c r="F23" s="12">
        <f>IF(F15=0,0,F22/F15)</f>
        <v/>
      </c>
      <c r="G23" s="12">
        <f>IF(G15=0,0,G22/G15)</f>
        <v/>
      </c>
      <c r="H23" s="12">
        <f>IF(H15=0,0,H22/H15)</f>
        <v/>
      </c>
      <c r="I23" s="12">
        <f>IF(I15=0,0,I22/I15)</f>
        <v/>
      </c>
      <c r="J23" s="12">
        <f>IF(J15=0,0,J22/J15)</f>
        <v/>
      </c>
      <c r="K23" s="12">
        <f>IF(K15=0,0,K22/K15)</f>
        <v/>
      </c>
      <c r="L23" s="12">
        <f>IF(L15=0,0,L22/L15)</f>
        <v/>
      </c>
      <c r="M23" s="12">
        <f>IF(M15=0,0,M22/M15)</f>
        <v/>
      </c>
      <c r="N23" s="12">
        <f>IF(N15=0,0,N22/N15)</f>
        <v/>
      </c>
    </row>
    <row r="24">
      <c r="A24" s="9" t="inlineStr">
        <is>
          <t>OPERATING EXPENSES</t>
        </is>
      </c>
    </row>
    <row r="25">
      <c r="A25" t="inlineStr">
        <is>
          <t>Rent</t>
        </is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1">
        <f>SUM(B25:M25)</f>
        <v/>
      </c>
      <c r="O25" s="12">
        <f>IF($N$15=0,0,N25/$N$15)</f>
        <v/>
      </c>
      <c r="P25" s="11">
        <f>IF($B$50=0,0,N25/$B$50)</f>
        <v/>
      </c>
    </row>
    <row r="26">
      <c r="A26" t="inlineStr">
        <is>
          <t>Staff wages (front desk, manager)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1">
        <f>SUM(B26:M26)</f>
        <v/>
      </c>
      <c r="O26" s="12">
        <f>IF($N$15=0,0,N26/$N$15)</f>
        <v/>
      </c>
      <c r="P26" s="11">
        <f>IF($B$50=0,0,N26/$B$50)</f>
        <v/>
      </c>
    </row>
    <row r="27">
      <c r="A27" t="inlineStr">
        <is>
          <t>Payroll taxes and benefits</t>
        </is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1">
        <f>SUM(B27:M27)</f>
        <v/>
      </c>
      <c r="O27" s="12">
        <f>IF($N$15=0,0,N27/$N$15)</f>
        <v/>
      </c>
      <c r="P27" s="11">
        <f>IF($B$50=0,0,N27/$B$50)</f>
        <v/>
      </c>
    </row>
    <row r="28">
      <c r="A28" t="inlineStr">
        <is>
          <t>Utilities</t>
        </is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1">
        <f>SUM(B28:M28)</f>
        <v/>
      </c>
      <c r="O28" s="12">
        <f>IF($N$15=0,0,N28/$N$15)</f>
        <v/>
      </c>
      <c r="P28" s="11">
        <f>IF($B$50=0,0,N28/$B$50)</f>
        <v/>
      </c>
    </row>
    <row r="29">
      <c r="A29" t="inlineStr">
        <is>
          <t>Marketing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1">
        <f>SUM(B29:M29)</f>
        <v/>
      </c>
      <c r="O29" s="12">
        <f>IF($N$15=0,0,N29/$N$15)</f>
        <v/>
      </c>
      <c r="P29" s="11">
        <f>IF($B$50=0,0,N29/$B$50)</f>
        <v/>
      </c>
    </row>
    <row r="30">
      <c r="A30" t="inlineStr">
        <is>
          <t>Booking software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1">
        <f>SUM(B30:M30)</f>
        <v/>
      </c>
      <c r="O30" s="12">
        <f>IF($N$15=0,0,N30/$N$15)</f>
        <v/>
      </c>
      <c r="P30" s="11">
        <f>IF($B$50=0,0,N30/$B$50)</f>
        <v/>
      </c>
    </row>
    <row r="31">
      <c r="A31" t="inlineStr">
        <is>
          <t>Card and booking fees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1">
        <f>SUM(B31:M31)</f>
        <v/>
      </c>
      <c r="O31" s="12">
        <f>IF($N$15=0,0,N31/$N$15)</f>
        <v/>
      </c>
      <c r="P31" s="11">
        <f>IF($B$50=0,0,N31/$B$50)</f>
        <v/>
      </c>
    </row>
    <row r="32">
      <c r="A32" t="inlineStr">
        <is>
          <t>Insurance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1">
        <f>SUM(B32:M32)</f>
        <v/>
      </c>
      <c r="O32" s="12">
        <f>IF($N$15=0,0,N32/$N$15)</f>
        <v/>
      </c>
      <c r="P32" s="11">
        <f>IF($B$50=0,0,N32/$B$50)</f>
        <v/>
      </c>
    </row>
    <row r="33">
      <c r="A33" t="inlineStr">
        <is>
          <t>Cleaning and laundry</t>
        </is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1">
        <f>SUM(B33:M33)</f>
        <v/>
      </c>
      <c r="O33" s="12">
        <f>IF($N$15=0,0,N33/$N$15)</f>
        <v/>
      </c>
      <c r="P33" s="11">
        <f>IF($B$50=0,0,N33/$B$50)</f>
        <v/>
      </c>
    </row>
    <row r="34">
      <c r="A34" t="inlineStr">
        <is>
          <t>Repairs and equipment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1">
        <f>SUM(B34:M34)</f>
        <v/>
      </c>
      <c r="O34" s="12">
        <f>IF($N$15=0,0,N34/$N$15)</f>
        <v/>
      </c>
      <c r="P34" s="11">
        <f>IF($B$50=0,0,N34/$B$50)</f>
        <v/>
      </c>
    </row>
    <row r="35">
      <c r="A35" t="inlineStr">
        <is>
          <t>Accounting and professional fees</t>
        </is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1">
        <f>SUM(B35:M35)</f>
        <v/>
      </c>
      <c r="O35" s="12">
        <f>IF($N$15=0,0,N35/$N$15)</f>
        <v/>
      </c>
      <c r="P35" s="11">
        <f>IF($B$50=0,0,N35/$B$50)</f>
        <v/>
      </c>
    </row>
    <row r="36">
      <c r="A36" t="inlineStr">
        <is>
          <t>Depreciation</t>
        </is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1">
        <f>SUM(B36:M36)</f>
        <v/>
      </c>
      <c r="O36" s="12">
        <f>IF($N$15=0,0,N36/$N$15)</f>
        <v/>
      </c>
      <c r="P36" s="11">
        <f>IF($B$50=0,0,N36/$B$50)</f>
        <v/>
      </c>
    </row>
    <row r="37">
      <c r="A37" t="inlineStr">
        <is>
          <t>Other expenses</t>
        </is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1">
        <f>SUM(B37:M37)</f>
        <v/>
      </c>
      <c r="O37" s="12">
        <f>IF($N$15=0,0,N37/$N$15)</f>
        <v/>
      </c>
      <c r="P37" s="11">
        <f>IF($B$50=0,0,N37/$B$50)</f>
        <v/>
      </c>
    </row>
    <row r="38">
      <c r="A38" t="inlineStr">
        <is>
          <t>Other expenses 2</t>
        </is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1">
        <f>SUM(B38:M38)</f>
        <v/>
      </c>
      <c r="O38" s="12">
        <f>IF($N$15=0,0,N38/$N$15)</f>
        <v/>
      </c>
      <c r="P38" s="11">
        <f>IF($B$50=0,0,N38/$B$50)</f>
        <v/>
      </c>
    </row>
    <row r="39">
      <c r="A39" s="3" t="inlineStr">
        <is>
          <t>Total operating expenses</t>
        </is>
      </c>
      <c r="B39" s="11">
        <f>SUM(B25:B38)</f>
        <v/>
      </c>
      <c r="C39" s="11">
        <f>SUM(C25:C38)</f>
        <v/>
      </c>
      <c r="D39" s="11">
        <f>SUM(D25:D38)</f>
        <v/>
      </c>
      <c r="E39" s="11">
        <f>SUM(E25:E38)</f>
        <v/>
      </c>
      <c r="F39" s="11">
        <f>SUM(F25:F38)</f>
        <v/>
      </c>
      <c r="G39" s="11">
        <f>SUM(G25:G38)</f>
        <v/>
      </c>
      <c r="H39" s="11">
        <f>SUM(H25:H38)</f>
        <v/>
      </c>
      <c r="I39" s="11">
        <f>SUM(I25:I38)</f>
        <v/>
      </c>
      <c r="J39" s="11">
        <f>SUM(J25:J38)</f>
        <v/>
      </c>
      <c r="K39" s="11">
        <f>SUM(K25:K38)</f>
        <v/>
      </c>
      <c r="L39" s="11">
        <f>SUM(L25:L38)</f>
        <v/>
      </c>
      <c r="M39" s="11">
        <f>SUM(M25:M38)</f>
        <v/>
      </c>
      <c r="N39" s="11">
        <f>SUM(B39:M39)</f>
        <v/>
      </c>
      <c r="O39" s="12">
        <f>IF($N$15=0,0,N39/$N$15)</f>
        <v/>
      </c>
      <c r="P39" s="11">
        <f>IF($B$50=0,0,N39/$B$50)</f>
        <v/>
      </c>
    </row>
    <row r="40">
      <c r="A40" s="13" t="inlineStr">
        <is>
          <t>OPERATING PROFIT</t>
        </is>
      </c>
      <c r="B40" s="14">
        <f>B22-B39</f>
        <v/>
      </c>
      <c r="C40" s="14">
        <f>C22-C39</f>
        <v/>
      </c>
      <c r="D40" s="14">
        <f>D22-D39</f>
        <v/>
      </c>
      <c r="E40" s="14">
        <f>E22-E39</f>
        <v/>
      </c>
      <c r="F40" s="14">
        <f>F22-F39</f>
        <v/>
      </c>
      <c r="G40" s="14">
        <f>G22-G39</f>
        <v/>
      </c>
      <c r="H40" s="14">
        <f>H22-H39</f>
        <v/>
      </c>
      <c r="I40" s="14">
        <f>I22-I39</f>
        <v/>
      </c>
      <c r="J40" s="14">
        <f>J22-J39</f>
        <v/>
      </c>
      <c r="K40" s="14">
        <f>K22-K39</f>
        <v/>
      </c>
      <c r="L40" s="14">
        <f>L22-L39</f>
        <v/>
      </c>
      <c r="M40" s="14">
        <f>M22-M39</f>
        <v/>
      </c>
      <c r="N40" s="14">
        <f>SUM(B40:M40)</f>
        <v/>
      </c>
      <c r="O40" s="15">
        <f>IF($N$15=0,0,N40/$N$15)</f>
        <v/>
      </c>
      <c r="P40" s="14">
        <f>IF($B$50=0,0,N40/$B$50)</f>
        <v/>
      </c>
    </row>
    <row r="41">
      <c r="A41" t="inlineStr">
        <is>
          <t>Operating margin</t>
        </is>
      </c>
      <c r="B41" s="12">
        <f>IF(B15=0,0,B40/B15)</f>
        <v/>
      </c>
      <c r="C41" s="12">
        <f>IF(C15=0,0,C40/C15)</f>
        <v/>
      </c>
      <c r="D41" s="12">
        <f>IF(D15=0,0,D40/D15)</f>
        <v/>
      </c>
      <c r="E41" s="12">
        <f>IF(E15=0,0,E40/E15)</f>
        <v/>
      </c>
      <c r="F41" s="12">
        <f>IF(F15=0,0,F40/F15)</f>
        <v/>
      </c>
      <c r="G41" s="12">
        <f>IF(G15=0,0,G40/G15)</f>
        <v/>
      </c>
      <c r="H41" s="12">
        <f>IF(H15=0,0,H40/H15)</f>
        <v/>
      </c>
      <c r="I41" s="12">
        <f>IF(I15=0,0,I40/I15)</f>
        <v/>
      </c>
      <c r="J41" s="12">
        <f>IF(J15=0,0,J40/J15)</f>
        <v/>
      </c>
      <c r="K41" s="12">
        <f>IF(K15=0,0,K40/K15)</f>
        <v/>
      </c>
      <c r="L41" s="12">
        <f>IF(L15=0,0,L40/L15)</f>
        <v/>
      </c>
      <c r="M41" s="12">
        <f>IF(M15=0,0,M40/M15)</f>
        <v/>
      </c>
      <c r="N41" s="12">
        <f>IF(N15=0,0,N40/N15)</f>
        <v/>
      </c>
    </row>
    <row r="42">
      <c r="A42" s="9" t="inlineStr">
        <is>
          <t>OTHER INCOME AND EXPENSES</t>
        </is>
      </c>
    </row>
    <row r="43">
      <c r="A43" t="inlineStr">
        <is>
          <t>Other income (interest earned, one-off gains)</t>
        </is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1">
        <f>SUM(B43:M43)</f>
        <v/>
      </c>
      <c r="O43" s="12">
        <f>IF($N$15=0,0,N43/$N$15)</f>
        <v/>
      </c>
      <c r="P43" s="11">
        <f>IF($B$50=0,0,N43/$B$50)</f>
        <v/>
      </c>
    </row>
    <row r="44">
      <c r="A44" t="inlineStr">
        <is>
          <t>Interest expense</t>
        </is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1">
        <f>SUM(B44:M44)</f>
        <v/>
      </c>
      <c r="O44" s="12">
        <f>IF($N$15=0,0,N44/$N$15)</f>
        <v/>
      </c>
      <c r="P44" s="11">
        <f>IF($B$50=0,0,N44/$B$50)</f>
        <v/>
      </c>
    </row>
    <row r="45">
      <c r="A45" s="13" t="inlineStr">
        <is>
          <t>NET PROFIT BEFORE TAX</t>
        </is>
      </c>
      <c r="B45" s="14">
        <f>B40+B43-B44</f>
        <v/>
      </c>
      <c r="C45" s="14">
        <f>C40+C43-C44</f>
        <v/>
      </c>
      <c r="D45" s="14">
        <f>D40+D43-D44</f>
        <v/>
      </c>
      <c r="E45" s="14">
        <f>E40+E43-E44</f>
        <v/>
      </c>
      <c r="F45" s="14">
        <f>F40+F43-F44</f>
        <v/>
      </c>
      <c r="G45" s="14">
        <f>G40+G43-G44</f>
        <v/>
      </c>
      <c r="H45" s="14">
        <f>H40+H43-H44</f>
        <v/>
      </c>
      <c r="I45" s="14">
        <f>I40+I43-I44</f>
        <v/>
      </c>
      <c r="J45" s="14">
        <f>J40+J43-J44</f>
        <v/>
      </c>
      <c r="K45" s="14">
        <f>K40+K43-K44</f>
        <v/>
      </c>
      <c r="L45" s="14">
        <f>L40+L43-L44</f>
        <v/>
      </c>
      <c r="M45" s="14">
        <f>M40+M43-M44</f>
        <v/>
      </c>
      <c r="N45" s="14">
        <f>SUM(B45:M45)</f>
        <v/>
      </c>
      <c r="O45" s="15">
        <f>IF($N$15=0,0,N45/$N$15)</f>
        <v/>
      </c>
      <c r="P45" s="14">
        <f>IF($B$50=0,0,N45/$B$50)</f>
        <v/>
      </c>
    </row>
    <row r="46">
      <c r="A46" t="inlineStr">
        <is>
          <t>Net margin</t>
        </is>
      </c>
      <c r="B46" s="12">
        <f>IF(B15=0,0,B45/B15)</f>
        <v/>
      </c>
      <c r="C46" s="12">
        <f>IF(C15=0,0,C45/C15)</f>
        <v/>
      </c>
      <c r="D46" s="12">
        <f>IF(D15=0,0,D45/D15)</f>
        <v/>
      </c>
      <c r="E46" s="12">
        <f>IF(E15=0,0,E45/E15)</f>
        <v/>
      </c>
      <c r="F46" s="12">
        <f>IF(F15=0,0,F45/F15)</f>
        <v/>
      </c>
      <c r="G46" s="12">
        <f>IF(G15=0,0,G45/G15)</f>
        <v/>
      </c>
      <c r="H46" s="12">
        <f>IF(H15=0,0,H45/H15)</f>
        <v/>
      </c>
      <c r="I46" s="12">
        <f>IF(I15=0,0,I45/I15)</f>
        <v/>
      </c>
      <c r="J46" s="12">
        <f>IF(J15=0,0,J45/J15)</f>
        <v/>
      </c>
      <c r="K46" s="12">
        <f>IF(K15=0,0,K45/K15)</f>
        <v/>
      </c>
      <c r="L46" s="12">
        <f>IF(L15=0,0,L45/L15)</f>
        <v/>
      </c>
      <c r="M46" s="12">
        <f>IF(M15=0,0,M45/M15)</f>
        <v/>
      </c>
      <c r="N46" s="12">
        <f>IF(N15=0,0,N45/N15)</f>
        <v/>
      </c>
    </row>
    <row r="47">
      <c r="A47" t="inlineStr">
        <is>
          <t>Net profit, year to date</t>
        </is>
      </c>
      <c r="B47" s="11">
        <f>B45</f>
        <v/>
      </c>
      <c r="C47" s="11">
        <f>B47+C45</f>
        <v/>
      </c>
      <c r="D47" s="11">
        <f>C47+D45</f>
        <v/>
      </c>
      <c r="E47" s="11">
        <f>D47+E45</f>
        <v/>
      </c>
      <c r="F47" s="11">
        <f>E47+F45</f>
        <v/>
      </c>
      <c r="G47" s="11">
        <f>F47+G45</f>
        <v/>
      </c>
      <c r="H47" s="11">
        <f>G47+H45</f>
        <v/>
      </c>
      <c r="I47" s="11">
        <f>H47+I45</f>
        <v/>
      </c>
      <c r="J47" s="11">
        <f>I47+J45</f>
        <v/>
      </c>
      <c r="K47" s="11">
        <f>J47+K45</f>
        <v/>
      </c>
      <c r="L47" s="11">
        <f>K47+L45</f>
        <v/>
      </c>
      <c r="M47" s="11">
        <f>L47+M45</f>
        <v/>
      </c>
    </row>
    <row r="49">
      <c r="A49" s="9" t="inlineStr">
        <is>
          <t>CHECKS</t>
        </is>
      </c>
    </row>
    <row r="50">
      <c r="A50" t="inlineStr">
        <is>
          <t>Months with revenue entered</t>
        </is>
      </c>
      <c r="B50">
        <f>COUNTIF(B15:M15,"&gt;0")</f>
        <v/>
      </c>
    </row>
    <row r="51">
      <c r="A51" t="inlineStr">
        <is>
          <t>Year net profit vs the months added up</t>
        </is>
      </c>
      <c r="B51" s="11">
        <f>N45-SUM(B45:M45)</f>
        <v/>
      </c>
      <c r="C51">
        <f>IF(ROUND(B51,2)=0,"OK ✓","Check the rows above")</f>
        <v/>
      </c>
    </row>
    <row r="52">
      <c r="A52" t="inlineStr">
        <is>
          <t>Revenue less every cost line, year</t>
        </is>
      </c>
      <c r="B52" s="11">
        <f>N15-SUM(N17:N20)-SUM(N25:N38)+N43-N44-N45</f>
        <v/>
      </c>
      <c r="C52">
        <f>IF(ROUND(B52,2)=0,"OK ✓","A line is missing from a total")</f>
        <v/>
      </c>
    </row>
    <row r="53">
      <c r="A53" t="inlineStr">
        <is>
          <t>Months with a net loss</t>
        </is>
      </c>
      <c r="B53">
        <f>COUNTIF(B45:M45,"&lt;0")</f>
        <v/>
      </c>
    </row>
    <row r="55">
      <c r="A55" s="9" t="inlineStr">
        <is>
          <t>KEY LINES AS % OF REVENUE, BY MONTH</t>
        </is>
      </c>
    </row>
    <row r="56">
      <c r="A56" s="7" t="inlineStr">
        <is>
          <t>Line</t>
        </is>
      </c>
      <c r="B56" s="8" t="inlineStr">
        <is>
          <t>Jan</t>
        </is>
      </c>
      <c r="C56" s="8" t="inlineStr">
        <is>
          <t>Feb</t>
        </is>
      </c>
      <c r="D56" s="8" t="inlineStr">
        <is>
          <t>Mar</t>
        </is>
      </c>
      <c r="E56" s="8" t="inlineStr">
        <is>
          <t>Apr</t>
        </is>
      </c>
      <c r="F56" s="8" t="inlineStr">
        <is>
          <t>May</t>
        </is>
      </c>
      <c r="G56" s="8" t="inlineStr">
        <is>
          <t>Jun</t>
        </is>
      </c>
      <c r="H56" s="8" t="inlineStr">
        <is>
          <t>Jul</t>
        </is>
      </c>
      <c r="I56" s="8" t="inlineStr">
        <is>
          <t>Aug</t>
        </is>
      </c>
      <c r="J56" s="8" t="inlineStr">
        <is>
          <t>Sep</t>
        </is>
      </c>
      <c r="K56" s="8" t="inlineStr">
        <is>
          <t>Oct</t>
        </is>
      </c>
      <c r="L56" s="8" t="inlineStr">
        <is>
          <t>Nov</t>
        </is>
      </c>
      <c r="M56" s="8" t="inlineStr">
        <is>
          <t>Dec</t>
        </is>
      </c>
      <c r="N56" s="8" t="inlineStr">
        <is>
          <t>Year</t>
        </is>
      </c>
    </row>
    <row r="57">
      <c r="A57" t="inlineStr">
        <is>
          <t>Cost of sales</t>
        </is>
      </c>
      <c r="B57" s="12">
        <f>IF(B15=0,0,B21/B15)</f>
        <v/>
      </c>
      <c r="C57" s="12">
        <f>IF(C15=0,0,C21/C15)</f>
        <v/>
      </c>
      <c r="D57" s="12">
        <f>IF(D15=0,0,D21/D15)</f>
        <v/>
      </c>
      <c r="E57" s="12">
        <f>IF(E15=0,0,E21/E15)</f>
        <v/>
      </c>
      <c r="F57" s="12">
        <f>IF(F15=0,0,F21/F15)</f>
        <v/>
      </c>
      <c r="G57" s="12">
        <f>IF(G15=0,0,G21/G15)</f>
        <v/>
      </c>
      <c r="H57" s="12">
        <f>IF(H15=0,0,H21/H15)</f>
        <v/>
      </c>
      <c r="I57" s="12">
        <f>IF(I15=0,0,I21/I15)</f>
        <v/>
      </c>
      <c r="J57" s="12">
        <f>IF(J15=0,0,J21/J15)</f>
        <v/>
      </c>
      <c r="K57" s="12">
        <f>IF(K15=0,0,K21/K15)</f>
        <v/>
      </c>
      <c r="L57" s="12">
        <f>IF(L15=0,0,L21/L15)</f>
        <v/>
      </c>
      <c r="M57" s="12">
        <f>IF(M15=0,0,M21/M15)</f>
        <v/>
      </c>
      <c r="N57" s="12">
        <f>IF(N15=0,0,N21/N15)</f>
        <v/>
      </c>
    </row>
    <row r="58">
      <c r="A58" t="inlineStr">
        <is>
          <t>Gross profit</t>
        </is>
      </c>
      <c r="B58" s="12">
        <f>IF(B15=0,0,B22/B15)</f>
        <v/>
      </c>
      <c r="C58" s="12">
        <f>IF(C15=0,0,C22/C15)</f>
        <v/>
      </c>
      <c r="D58" s="12">
        <f>IF(D15=0,0,D22/D15)</f>
        <v/>
      </c>
      <c r="E58" s="12">
        <f>IF(E15=0,0,E22/E15)</f>
        <v/>
      </c>
      <c r="F58" s="12">
        <f>IF(F15=0,0,F22/F15)</f>
        <v/>
      </c>
      <c r="G58" s="12">
        <f>IF(G15=0,0,G22/G15)</f>
        <v/>
      </c>
      <c r="H58" s="12">
        <f>IF(H15=0,0,H22/H15)</f>
        <v/>
      </c>
      <c r="I58" s="12">
        <f>IF(I15=0,0,I22/I15)</f>
        <v/>
      </c>
      <c r="J58" s="12">
        <f>IF(J15=0,0,J22/J15)</f>
        <v/>
      </c>
      <c r="K58" s="12">
        <f>IF(K15=0,0,K22/K15)</f>
        <v/>
      </c>
      <c r="L58" s="12">
        <f>IF(L15=0,0,L22/L15)</f>
        <v/>
      </c>
      <c r="M58" s="12">
        <f>IF(M15=0,0,M22/M15)</f>
        <v/>
      </c>
      <c r="N58" s="12">
        <f>IF(N15=0,0,N22/N15)</f>
        <v/>
      </c>
    </row>
    <row r="59">
      <c r="A59" t="inlineStr">
        <is>
          <t>Staff wages + payroll taxes</t>
        </is>
      </c>
      <c r="B59" s="12">
        <f>IF(B15=0,0,(B26+B27)/B15)</f>
        <v/>
      </c>
      <c r="C59" s="12">
        <f>IF(C15=0,0,(C26+C27)/C15)</f>
        <v/>
      </c>
      <c r="D59" s="12">
        <f>IF(D15=0,0,(D26+D27)/D15)</f>
        <v/>
      </c>
      <c r="E59" s="12">
        <f>IF(E15=0,0,(E26+E27)/E15)</f>
        <v/>
      </c>
      <c r="F59" s="12">
        <f>IF(F15=0,0,(F26+F27)/F15)</f>
        <v/>
      </c>
      <c r="G59" s="12">
        <f>IF(G15=0,0,(G26+G27)/G15)</f>
        <v/>
      </c>
      <c r="H59" s="12">
        <f>IF(H15=0,0,(H26+H27)/H15)</f>
        <v/>
      </c>
      <c r="I59" s="12">
        <f>IF(I15=0,0,(I26+I27)/I15)</f>
        <v/>
      </c>
      <c r="J59" s="12">
        <f>IF(J15=0,0,(J26+J27)/J15)</f>
        <v/>
      </c>
      <c r="K59" s="12">
        <f>IF(K15=0,0,(K26+K27)/K15)</f>
        <v/>
      </c>
      <c r="L59" s="12">
        <f>IF(L15=0,0,(L26+L27)/L15)</f>
        <v/>
      </c>
      <c r="M59" s="12">
        <f>IF(M15=0,0,(M26+M27)/M15)</f>
        <v/>
      </c>
      <c r="N59" s="12">
        <f>IF(N15=0,0,(N26+N27)/N15)</f>
        <v/>
      </c>
    </row>
    <row r="60">
      <c r="A60" t="inlineStr">
        <is>
          <t>Rent</t>
        </is>
      </c>
      <c r="B60" s="12">
        <f>IF(B15=0,0,B25/B15)</f>
        <v/>
      </c>
      <c r="C60" s="12">
        <f>IF(C15=0,0,C25/C15)</f>
        <v/>
      </c>
      <c r="D60" s="12">
        <f>IF(D15=0,0,D25/D15)</f>
        <v/>
      </c>
      <c r="E60" s="12">
        <f>IF(E15=0,0,E25/E15)</f>
        <v/>
      </c>
      <c r="F60" s="12">
        <f>IF(F15=0,0,F25/F15)</f>
        <v/>
      </c>
      <c r="G60" s="12">
        <f>IF(G15=0,0,G25/G15)</f>
        <v/>
      </c>
      <c r="H60" s="12">
        <f>IF(H15=0,0,H25/H15)</f>
        <v/>
      </c>
      <c r="I60" s="12">
        <f>IF(I15=0,0,I25/I15)</f>
        <v/>
      </c>
      <c r="J60" s="12">
        <f>IF(J15=0,0,J25/J15)</f>
        <v/>
      </c>
      <c r="K60" s="12">
        <f>IF(K15=0,0,K25/K15)</f>
        <v/>
      </c>
      <c r="L60" s="12">
        <f>IF(L15=0,0,L25/L15)</f>
        <v/>
      </c>
      <c r="M60" s="12">
        <f>IF(M15=0,0,M25/M15)</f>
        <v/>
      </c>
      <c r="N60" s="12">
        <f>IF(N15=0,0,N25/N15)</f>
        <v/>
      </c>
    </row>
    <row r="61">
      <c r="A61" t="inlineStr">
        <is>
          <t>Total operating expenses</t>
        </is>
      </c>
      <c r="B61" s="12">
        <f>IF(B15=0,0,B39/B15)</f>
        <v/>
      </c>
      <c r="C61" s="12">
        <f>IF(C15=0,0,C39/C15)</f>
        <v/>
      </c>
      <c r="D61" s="12">
        <f>IF(D15=0,0,D39/D15)</f>
        <v/>
      </c>
      <c r="E61" s="12">
        <f>IF(E15=0,0,E39/E15)</f>
        <v/>
      </c>
      <c r="F61" s="12">
        <f>IF(F15=0,0,F39/F15)</f>
        <v/>
      </c>
      <c r="G61" s="12">
        <f>IF(G15=0,0,G39/G15)</f>
        <v/>
      </c>
      <c r="H61" s="12">
        <f>IF(H15=0,0,H39/H15)</f>
        <v/>
      </c>
      <c r="I61" s="12">
        <f>IF(I15=0,0,I39/I15)</f>
        <v/>
      </c>
      <c r="J61" s="12">
        <f>IF(J15=0,0,J39/J15)</f>
        <v/>
      </c>
      <c r="K61" s="12">
        <f>IF(K15=0,0,K39/K15)</f>
        <v/>
      </c>
      <c r="L61" s="12">
        <f>IF(L15=0,0,L39/L15)</f>
        <v/>
      </c>
      <c r="M61" s="12">
        <f>IF(M15=0,0,M39/M15)</f>
        <v/>
      </c>
      <c r="N61" s="12">
        <f>IF(N15=0,0,N39/N15)</f>
        <v/>
      </c>
    </row>
    <row r="62">
      <c r="A62" t="inlineStr">
        <is>
          <t>Net profit before tax</t>
        </is>
      </c>
      <c r="B62" s="12">
        <f>IF(B15=0,0,B45/B15)</f>
        <v/>
      </c>
      <c r="C62" s="12">
        <f>IF(C15=0,0,C45/C15)</f>
        <v/>
      </c>
      <c r="D62" s="12">
        <f>IF(D15=0,0,D45/D15)</f>
        <v/>
      </c>
      <c r="E62" s="12">
        <f>IF(E15=0,0,E45/E15)</f>
        <v/>
      </c>
      <c r="F62" s="12">
        <f>IF(F15=0,0,F45/F15)</f>
        <v/>
      </c>
      <c r="G62" s="12">
        <f>IF(G15=0,0,G45/G15)</f>
        <v/>
      </c>
      <c r="H62" s="12">
        <f>IF(H15=0,0,H45/H15)</f>
        <v/>
      </c>
      <c r="I62" s="12">
        <f>IF(I15=0,0,I45/I15)</f>
        <v/>
      </c>
      <c r="J62" s="12">
        <f>IF(J15=0,0,J45/J15)</f>
        <v/>
      </c>
      <c r="K62" s="12">
        <f>IF(K15=0,0,K45/K15)</f>
        <v/>
      </c>
      <c r="L62" s="12">
        <f>IF(L15=0,0,L45/L15)</f>
        <v/>
      </c>
      <c r="M62" s="12">
        <f>IF(M15=0,0,M45/M15)</f>
        <v/>
      </c>
      <c r="N62" s="12">
        <f>IF(N15=0,0,N45/N15)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2026-10-07T12:41:40Z</dcterms:created>
  <dcterms:modified xsi:type="dcterms:W3CDTF">2026-10-07T12:41:41Z</dcterms:modified>
</cp:coreProperties>
</file>