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budget" sheetId="2" state="visible" r:id="rId2"/>
    <sheet name="Your budg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;[Red]-&quot;$&quot;#,##0;&quot;$&quot;0"/>
  </numFmts>
  <fonts count="5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b val="1"/>
      <color rgb="000C1222"/>
      <sz val="14"/>
    </font>
    <font>
      <i val="1"/>
      <color rgb="00475569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0" pivotButton="0" quotePrefix="0" xfId="0"/>
    <xf numFmtId="165" fontId="2" fillId="0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2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2" fillId="4" borderId="0" pivotButton="0" quotePrefix="0" xfId="0"/>
    <xf numFmtId="165" fontId="2" fillId="4" borderId="0" pivotButton="0" quotePrefix="0" xfId="0"/>
    <xf numFmtId="164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Small business budget template (12 months, with seasonality)</t>
        </is>
      </c>
    </row>
    <row r="3">
      <c r="A3" s="2" t="inlineStr">
        <is>
          <t>From the Parity blog: parityai.pro/blog/small-business-budget-template. Opens in Excel, Google Sheets and Numbers. No macros.</t>
        </is>
      </c>
    </row>
    <row r="4">
      <c r="A4" s="2" t="inlineStr"/>
    </row>
    <row r="5">
      <c r="A5" s="3" t="inlineStr">
        <is>
          <t>The tabs</t>
        </is>
      </c>
    </row>
    <row r="6">
      <c r="A6" s="2" t="inlineStr">
        <is>
          <t>Example budget: a fictional garden shop, filled in, so you can see how each line behaves.</t>
        </is>
      </c>
    </row>
    <row r="7">
      <c r="A7" s="2" t="inlineStr">
        <is>
          <t>Your budget: the same formulas, empty. Rename the cost lines to match your chart of accounts if you like; keep them inside rows 20 to 29.</t>
        </is>
      </c>
    </row>
    <row r="8">
      <c r="A8" s="2" t="inlineStr"/>
    </row>
    <row r="9">
      <c r="A9" s="3" t="inlineStr">
        <is>
          <t>Fill it in</t>
        </is>
      </c>
    </row>
    <row r="10">
      <c r="A10" s="2" t="inlineStr">
        <is>
          <t>1. Last year's sales by month (row 13). Use a full 12 months from your accounting system. The template turns them into each month's share of the year (row 14).</t>
        </is>
      </c>
    </row>
    <row r="11">
      <c r="A11" s="2" t="inlineStr">
        <is>
          <t>2. Growth (B4). The annual sales budget (B9) is last year x (1 + growth). It's spread across the months by last year's shares, so a busy May stays busy.</t>
        </is>
      </c>
    </row>
    <row r="12">
      <c r="A12" s="2" t="inlineStr">
        <is>
          <t>3. Cost of goods sold % (B5) and card fees % (B6): from last year's profit and loss, as a share of sales.</t>
        </is>
      </c>
    </row>
    <row r="13">
      <c r="A13" s="2" t="inlineStr">
        <is>
          <t>4. Payroll: wages by month in row 20, including seasonal staff. Taxes and benefits % in B7 and B8. Check your real rates with your payroll provider or accountant.</t>
        </is>
      </c>
    </row>
    <row r="14">
      <c r="A14" s="2" t="inlineStr">
        <is>
          <t>5. Fixed costs by month in rows 22 to 29. Put annual bills in the month you pay them, or spread them evenly if you prefer a smooth profit line.</t>
        </is>
      </c>
    </row>
    <row r="15">
      <c r="A15" s="2" t="inlineStr">
        <is>
          <t>6. Read rows 31 to 34 and the checks: profit by month, the cumulative line, and break-even sales for each month.</t>
        </is>
      </c>
    </row>
    <row r="16">
      <c r="A16" s="2" t="inlineStr"/>
    </row>
    <row r="17">
      <c r="A17" s="3" t="inlineStr">
        <is>
          <t>Each month</t>
        </is>
      </c>
    </row>
    <row r="18">
      <c r="A18" s="2" t="inlineStr">
        <is>
          <t>Put the actual results next to the budget (a copy of the tab works) and chase the few differences that matter. See parityai.pro/blog/budget-vs-actual.</t>
        </is>
      </c>
    </row>
    <row r="19">
      <c r="A19" s="2" t="inlineStr"/>
    </row>
    <row r="20">
      <c r="A20" s="3" t="inlineStr">
        <is>
          <t>What this template can't do</t>
        </is>
      </c>
    </row>
    <row r="21">
      <c r="A21" s="2" t="inlineStr">
        <is>
          <t>It's a profit budget, not a cash forecast: it doesn't know when customers pay or when you buy stock. Use the cash flow forecast template for that.</t>
        </is>
      </c>
    </row>
    <row r="22">
      <c r="A22" s="2" t="inlineStr">
        <is>
          <t>It applies one cost of goods % to every month. If your margin changes with the season (clearance sales, for example), overwrite row 16 for those months with your own figure and note it.</t>
        </is>
      </c>
    </row>
    <row r="23">
      <c r="A23" s="2" t="inlineStr">
        <is>
          <t>It has no depreciation, interest or income tax lines. Add them below operating profit if you need net profit.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  <col width="11" customWidth="1" min="16" max="16"/>
  </cols>
  <sheetData>
    <row r="1">
      <c r="A1" s="4" t="inlineStr">
        <is>
          <t>Thistle &amp; Fern Garden Shop: 2027 budget (EXAMPLE, fictional business)</t>
        </is>
      </c>
    </row>
    <row r="2">
      <c r="A2" s="5" t="inlineStr">
        <is>
          <t>Amber cells are inputs. White cells are formulas; don't type over them.</t>
        </is>
      </c>
    </row>
    <row r="4">
      <c r="A4" t="inlineStr">
        <is>
          <t>Sales growth on last year</t>
        </is>
      </c>
      <c r="B4" s="6" t="n">
        <v>0.06</v>
      </c>
    </row>
    <row r="5">
      <c r="A5" t="inlineStr">
        <is>
          <t>Cost of goods sold, % of sales</t>
        </is>
      </c>
      <c r="B5" s="6" t="n">
        <v>0.5</v>
      </c>
    </row>
    <row r="6">
      <c r="A6" t="inlineStr">
        <is>
          <t>Card and payment fees, % of sales</t>
        </is>
      </c>
      <c r="B6" s="6" t="n">
        <v>0.025</v>
      </c>
    </row>
    <row r="7">
      <c r="A7" t="inlineStr">
        <is>
          <t>Employer payroll taxes, % of wages</t>
        </is>
      </c>
      <c r="B7" s="6" t="n">
        <v>0.09</v>
      </c>
    </row>
    <row r="8">
      <c r="A8" t="inlineStr">
        <is>
          <t>Benefits, % of wages</t>
        </is>
      </c>
      <c r="B8" s="6" t="n">
        <v>0.03</v>
      </c>
    </row>
    <row r="9">
      <c r="A9" t="inlineStr">
        <is>
          <t>Annual sales budget</t>
        </is>
      </c>
      <c r="B9" s="7">
        <f>O13*(1+B4)</f>
        <v/>
      </c>
      <c r="C9" s="5" t="inlineStr">
        <is>
          <t>Formula: last year's sales x (1 + growth). Type over it only if you set the target another way.</t>
        </is>
      </c>
    </row>
    <row r="12">
      <c r="A12" s="8" t="inlineStr">
        <is>
          <t>Line</t>
        </is>
      </c>
      <c r="B12" s="9" t="inlineStr">
        <is>
          <t>Notes</t>
        </is>
      </c>
      <c r="C12" s="9" t="inlineStr">
        <is>
          <t>Jan</t>
        </is>
      </c>
      <c r="D12" s="9" t="inlineStr">
        <is>
          <t>Feb</t>
        </is>
      </c>
      <c r="E12" s="9" t="inlineStr">
        <is>
          <t>Mar</t>
        </is>
      </c>
      <c r="F12" s="9" t="inlineStr">
        <is>
          <t>Apr</t>
        </is>
      </c>
      <c r="G12" s="9" t="inlineStr">
        <is>
          <t>May</t>
        </is>
      </c>
      <c r="H12" s="9" t="inlineStr">
        <is>
          <t>Jun</t>
        </is>
      </c>
      <c r="I12" s="9" t="inlineStr">
        <is>
          <t>Jul</t>
        </is>
      </c>
      <c r="J12" s="9" t="inlineStr">
        <is>
          <t>Aug</t>
        </is>
      </c>
      <c r="K12" s="9" t="inlineStr">
        <is>
          <t>Sep</t>
        </is>
      </c>
      <c r="L12" s="9" t="inlineStr">
        <is>
          <t>Oct</t>
        </is>
      </c>
      <c r="M12" s="9" t="inlineStr">
        <is>
          <t>Nov</t>
        </is>
      </c>
      <c r="N12" s="9" t="inlineStr">
        <is>
          <t>Dec</t>
        </is>
      </c>
      <c r="O12" s="9" t="inlineStr">
        <is>
          <t>Year</t>
        </is>
      </c>
      <c r="P12" s="9" t="inlineStr">
        <is>
          <t>% of sales</t>
        </is>
      </c>
    </row>
    <row r="13">
      <c r="A13" t="inlineStr">
        <is>
          <t>Last year's sales</t>
        </is>
      </c>
      <c r="B13" s="5" t="inlineStr">
        <is>
          <t>Actual, by month</t>
        </is>
      </c>
      <c r="C13" s="10" t="n">
        <v>22000</v>
      </c>
      <c r="D13" s="10" t="n">
        <v>28000</v>
      </c>
      <c r="E13" s="10" t="n">
        <v>61000</v>
      </c>
      <c r="F13" s="10" t="n">
        <v>96000</v>
      </c>
      <c r="G13" s="10" t="n">
        <v>118000</v>
      </c>
      <c r="H13" s="10" t="n">
        <v>84000</v>
      </c>
      <c r="I13" s="10" t="n">
        <v>58000</v>
      </c>
      <c r="J13" s="10" t="n">
        <v>47000</v>
      </c>
      <c r="K13" s="10" t="n">
        <v>52000</v>
      </c>
      <c r="L13" s="10" t="n">
        <v>49000</v>
      </c>
      <c r="M13" s="10" t="n">
        <v>55000</v>
      </c>
      <c r="N13" s="10" t="n">
        <v>80000</v>
      </c>
      <c r="O13" s="11">
        <f>SUM(C13:N13)</f>
        <v/>
      </c>
    </row>
    <row r="14">
      <c r="A14" t="inlineStr">
        <is>
          <t>Seasonality share</t>
        </is>
      </c>
      <c r="B14" s="5" t="inlineStr">
        <is>
          <t>Month / year</t>
        </is>
      </c>
      <c r="C14" s="12">
        <f>IF($O$13=0,0,C13/$O$13)</f>
        <v/>
      </c>
      <c r="D14" s="12">
        <f>IF($O$13=0,0,D13/$O$13)</f>
        <v/>
      </c>
      <c r="E14" s="12">
        <f>IF($O$13=0,0,E13/$O$13)</f>
        <v/>
      </c>
      <c r="F14" s="12">
        <f>IF($O$13=0,0,F13/$O$13)</f>
        <v/>
      </c>
      <c r="G14" s="12">
        <f>IF($O$13=0,0,G13/$O$13)</f>
        <v/>
      </c>
      <c r="H14" s="12">
        <f>IF($O$13=0,0,H13/$O$13)</f>
        <v/>
      </c>
      <c r="I14" s="12">
        <f>IF($O$13=0,0,I13/$O$13)</f>
        <v/>
      </c>
      <c r="J14" s="12">
        <f>IF($O$13=0,0,J13/$O$13)</f>
        <v/>
      </c>
      <c r="K14" s="12">
        <f>IF($O$13=0,0,K13/$O$13)</f>
        <v/>
      </c>
      <c r="L14" s="12">
        <f>IF($O$13=0,0,L13/$O$13)</f>
        <v/>
      </c>
      <c r="M14" s="12">
        <f>IF($O$13=0,0,M13/$O$13)</f>
        <v/>
      </c>
      <c r="N14" s="12">
        <f>IF($O$13=0,0,N13/$O$13)</f>
        <v/>
      </c>
      <c r="O14" s="12">
        <f>SUM(C14:N14)</f>
        <v/>
      </c>
    </row>
    <row r="15">
      <c r="A15" s="13" t="inlineStr">
        <is>
          <t>SALES</t>
        </is>
      </c>
      <c r="B15" s="13" t="inlineStr">
        <is>
          <t>Budget</t>
        </is>
      </c>
      <c r="C15" s="14">
        <f>$B$9*C14</f>
        <v/>
      </c>
      <c r="D15" s="14">
        <f>$B$9*D14</f>
        <v/>
      </c>
      <c r="E15" s="14">
        <f>$B$9*E14</f>
        <v/>
      </c>
      <c r="F15" s="14">
        <f>$B$9*F14</f>
        <v/>
      </c>
      <c r="G15" s="14">
        <f>$B$9*G14</f>
        <v/>
      </c>
      <c r="H15" s="14">
        <f>$B$9*H14</f>
        <v/>
      </c>
      <c r="I15" s="14">
        <f>$B$9*I14</f>
        <v/>
      </c>
      <c r="J15" s="14">
        <f>$B$9*J14</f>
        <v/>
      </c>
      <c r="K15" s="14">
        <f>$B$9*K14</f>
        <v/>
      </c>
      <c r="L15" s="14">
        <f>$B$9*L14</f>
        <v/>
      </c>
      <c r="M15" s="14">
        <f>$B$9*M14</f>
        <v/>
      </c>
      <c r="N15" s="14">
        <f>$B$9*N14</f>
        <v/>
      </c>
      <c r="O15" s="14">
        <f>SUM(C15:N15)</f>
        <v/>
      </c>
      <c r="P15" s="15">
        <f>IF($O$15=0,0,O15/$O$15)</f>
        <v/>
      </c>
    </row>
    <row r="16">
      <c r="A16" t="inlineStr">
        <is>
          <t>Cost of goods sold</t>
        </is>
      </c>
      <c r="B16" s="5" t="inlineStr">
        <is>
          <t>Sales x COGS %</t>
        </is>
      </c>
      <c r="C16" s="11">
        <f>C15*$B$5</f>
        <v/>
      </c>
      <c r="D16" s="11">
        <f>D15*$B$5</f>
        <v/>
      </c>
      <c r="E16" s="11">
        <f>E15*$B$5</f>
        <v/>
      </c>
      <c r="F16" s="11">
        <f>F15*$B$5</f>
        <v/>
      </c>
      <c r="G16" s="11">
        <f>G15*$B$5</f>
        <v/>
      </c>
      <c r="H16" s="11">
        <f>H15*$B$5</f>
        <v/>
      </c>
      <c r="I16" s="11">
        <f>I15*$B$5</f>
        <v/>
      </c>
      <c r="J16" s="11">
        <f>J15*$B$5</f>
        <v/>
      </c>
      <c r="K16" s="11">
        <f>K15*$B$5</f>
        <v/>
      </c>
      <c r="L16" s="11">
        <f>L15*$B$5</f>
        <v/>
      </c>
      <c r="M16" s="11">
        <f>M15*$B$5</f>
        <v/>
      </c>
      <c r="N16" s="11">
        <f>N15*$B$5</f>
        <v/>
      </c>
      <c r="O16" s="11">
        <f>SUM(C16:N16)</f>
        <v/>
      </c>
      <c r="P16" s="12">
        <f>IF($O$15=0,0,O16/$O$15)</f>
        <v/>
      </c>
    </row>
    <row r="17">
      <c r="A17" s="13" t="inlineStr">
        <is>
          <t>GROSS PROFIT</t>
        </is>
      </c>
      <c r="B17" s="13" t="inlineStr"/>
      <c r="C17" s="14">
        <f>C15-C16</f>
        <v/>
      </c>
      <c r="D17" s="14">
        <f>D15-D16</f>
        <v/>
      </c>
      <c r="E17" s="14">
        <f>E15-E16</f>
        <v/>
      </c>
      <c r="F17" s="14">
        <f>F15-F16</f>
        <v/>
      </c>
      <c r="G17" s="14">
        <f>G15-G16</f>
        <v/>
      </c>
      <c r="H17" s="14">
        <f>H15-H16</f>
        <v/>
      </c>
      <c r="I17" s="14">
        <f>I15-I16</f>
        <v/>
      </c>
      <c r="J17" s="14">
        <f>J15-J16</f>
        <v/>
      </c>
      <c r="K17" s="14">
        <f>K15-K16</f>
        <v/>
      </c>
      <c r="L17" s="14">
        <f>L15-L16</f>
        <v/>
      </c>
      <c r="M17" s="14">
        <f>M15-M16</f>
        <v/>
      </c>
      <c r="N17" s="14">
        <f>N15-N16</f>
        <v/>
      </c>
      <c r="O17" s="14">
        <f>SUM(C17:N17)</f>
        <v/>
      </c>
      <c r="P17" s="15">
        <f>IF($O$15=0,0,O17/$O$15)</f>
        <v/>
      </c>
    </row>
    <row r="18">
      <c r="A18" t="inlineStr">
        <is>
          <t>Gross margin</t>
        </is>
      </c>
      <c r="B18" s="5" t="inlineStr"/>
      <c r="C18" s="12">
        <f>IF(C15=0,0,C17/C15)</f>
        <v/>
      </c>
      <c r="D18" s="12">
        <f>IF(D15=0,0,D17/D15)</f>
        <v/>
      </c>
      <c r="E18" s="12">
        <f>IF(E15=0,0,E17/E15)</f>
        <v/>
      </c>
      <c r="F18" s="12">
        <f>IF(F15=0,0,F17/F15)</f>
        <v/>
      </c>
      <c r="G18" s="12">
        <f>IF(G15=0,0,G17/G15)</f>
        <v/>
      </c>
      <c r="H18" s="12">
        <f>IF(H15=0,0,H17/H15)</f>
        <v/>
      </c>
      <c r="I18" s="12">
        <f>IF(I15=0,0,I17/I15)</f>
        <v/>
      </c>
      <c r="J18" s="12">
        <f>IF(J15=0,0,J17/J15)</f>
        <v/>
      </c>
      <c r="K18" s="12">
        <f>IF(K15=0,0,K17/K15)</f>
        <v/>
      </c>
      <c r="L18" s="12">
        <f>IF(L15=0,0,L17/L15)</f>
        <v/>
      </c>
      <c r="M18" s="12">
        <f>IF(M15=0,0,M17/M15)</f>
        <v/>
      </c>
      <c r="N18" s="12">
        <f>IF(N15=0,0,N17/N15)</f>
        <v/>
      </c>
      <c r="O18" s="12">
        <f>IF(O15=0,0,O17/O15)</f>
        <v/>
      </c>
    </row>
    <row r="19">
      <c r="A19" s="3" t="inlineStr">
        <is>
          <t>OPERATING COSTS</t>
        </is>
      </c>
      <c r="B19" s="5" t="inlineStr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</row>
    <row r="20">
      <c r="A20" t="inlineStr">
        <is>
          <t>Wages and salaries</t>
        </is>
      </c>
      <c r="B20" s="5" t="inlineStr">
        <is>
          <t>Input</t>
        </is>
      </c>
      <c r="C20" s="10" t="n">
        <v>12000</v>
      </c>
      <c r="D20" s="10" t="n">
        <v>12000</v>
      </c>
      <c r="E20" s="10" t="n">
        <v>16000</v>
      </c>
      <c r="F20" s="10" t="n">
        <v>20000</v>
      </c>
      <c r="G20" s="10" t="n">
        <v>21000</v>
      </c>
      <c r="H20" s="10" t="n">
        <v>17000</v>
      </c>
      <c r="I20" s="10" t="n">
        <v>12000</v>
      </c>
      <c r="J20" s="10" t="n">
        <v>12000</v>
      </c>
      <c r="K20" s="10" t="n">
        <v>12000</v>
      </c>
      <c r="L20" s="10" t="n">
        <v>12000</v>
      </c>
      <c r="M20" s="10" t="n">
        <v>13500</v>
      </c>
      <c r="N20" s="10" t="n">
        <v>17000</v>
      </c>
      <c r="O20" s="11">
        <f>SUM(C20:N20)</f>
        <v/>
      </c>
      <c r="P20" s="12">
        <f>IF($O$15=0,0,O20/$O$15)</f>
        <v/>
      </c>
    </row>
    <row r="21">
      <c r="A21" t="inlineStr">
        <is>
          <t>Payroll taxes and benefits</t>
        </is>
      </c>
      <c r="B21" s="5" t="inlineStr">
        <is>
          <t>Wages x (taxes + benefits)</t>
        </is>
      </c>
      <c r="C21" s="11">
        <f>C20*($B$7+$B$8)</f>
        <v/>
      </c>
      <c r="D21" s="11">
        <f>D20*($B$7+$B$8)</f>
        <v/>
      </c>
      <c r="E21" s="11">
        <f>E20*($B$7+$B$8)</f>
        <v/>
      </c>
      <c r="F21" s="11">
        <f>F20*($B$7+$B$8)</f>
        <v/>
      </c>
      <c r="G21" s="11">
        <f>G20*($B$7+$B$8)</f>
        <v/>
      </c>
      <c r="H21" s="11">
        <f>H20*($B$7+$B$8)</f>
        <v/>
      </c>
      <c r="I21" s="11">
        <f>I20*($B$7+$B$8)</f>
        <v/>
      </c>
      <c r="J21" s="11">
        <f>J20*($B$7+$B$8)</f>
        <v/>
      </c>
      <c r="K21" s="11">
        <f>K20*($B$7+$B$8)</f>
        <v/>
      </c>
      <c r="L21" s="11">
        <f>L20*($B$7+$B$8)</f>
        <v/>
      </c>
      <c r="M21" s="11">
        <f>M20*($B$7+$B$8)</f>
        <v/>
      </c>
      <c r="N21" s="11">
        <f>N20*($B$7+$B$8)</f>
        <v/>
      </c>
      <c r="O21" s="11">
        <f>SUM(C21:N21)</f>
        <v/>
      </c>
      <c r="P21" s="12">
        <f>IF($O$15=0,0,O21/$O$15)</f>
        <v/>
      </c>
    </row>
    <row r="22">
      <c r="A22" t="inlineStr">
        <is>
          <t>Rent</t>
        </is>
      </c>
      <c r="B22" s="5" t="inlineStr">
        <is>
          <t>Input</t>
        </is>
      </c>
      <c r="C22" s="10" t="n">
        <v>5500</v>
      </c>
      <c r="D22" s="10" t="n">
        <v>5500</v>
      </c>
      <c r="E22" s="10" t="n">
        <v>5500</v>
      </c>
      <c r="F22" s="10" t="n">
        <v>5500</v>
      </c>
      <c r="G22" s="10" t="n">
        <v>5500</v>
      </c>
      <c r="H22" s="10" t="n">
        <v>5500</v>
      </c>
      <c r="I22" s="10" t="n">
        <v>5500</v>
      </c>
      <c r="J22" s="10" t="n">
        <v>5500</v>
      </c>
      <c r="K22" s="10" t="n">
        <v>5500</v>
      </c>
      <c r="L22" s="10" t="n">
        <v>5500</v>
      </c>
      <c r="M22" s="10" t="n">
        <v>5500</v>
      </c>
      <c r="N22" s="10" t="n">
        <v>5500</v>
      </c>
      <c r="O22" s="11">
        <f>SUM(C22:N22)</f>
        <v/>
      </c>
      <c r="P22" s="12">
        <f>IF($O$15=0,0,O22/$O$15)</f>
        <v/>
      </c>
    </row>
    <row r="23">
      <c r="A23" t="inlineStr">
        <is>
          <t>Utilities</t>
        </is>
      </c>
      <c r="B23" s="5" t="inlineStr">
        <is>
          <t>Input</t>
        </is>
      </c>
      <c r="C23" s="10" t="n">
        <v>2800</v>
      </c>
      <c r="D23" s="10" t="n">
        <v>2600</v>
      </c>
      <c r="E23" s="10" t="n">
        <v>2200</v>
      </c>
      <c r="F23" s="10" t="n">
        <v>1600</v>
      </c>
      <c r="G23" s="10" t="n">
        <v>1400</v>
      </c>
      <c r="H23" s="10" t="n">
        <v>1300</v>
      </c>
      <c r="I23" s="10" t="n">
        <v>1400</v>
      </c>
      <c r="J23" s="10" t="n">
        <v>1400</v>
      </c>
      <c r="K23" s="10" t="n">
        <v>1400</v>
      </c>
      <c r="L23" s="10" t="n">
        <v>1800</v>
      </c>
      <c r="M23" s="10" t="n">
        <v>2400</v>
      </c>
      <c r="N23" s="10" t="n">
        <v>2900</v>
      </c>
      <c r="O23" s="11">
        <f>SUM(C23:N23)</f>
        <v/>
      </c>
      <c r="P23" s="12">
        <f>IF($O$15=0,0,O23/$O$15)</f>
        <v/>
      </c>
    </row>
    <row r="24">
      <c r="A24" t="inlineStr">
        <is>
          <t>Marketing</t>
        </is>
      </c>
      <c r="B24" s="5" t="inlineStr">
        <is>
          <t>Input</t>
        </is>
      </c>
      <c r="C24" s="10" t="n">
        <v>800</v>
      </c>
      <c r="D24" s="10" t="n">
        <v>2500</v>
      </c>
      <c r="E24" s="10" t="n">
        <v>4000</v>
      </c>
      <c r="F24" s="10" t="n">
        <v>3500</v>
      </c>
      <c r="G24" s="10" t="n">
        <v>2500</v>
      </c>
      <c r="H24" s="10" t="n">
        <v>1000</v>
      </c>
      <c r="I24" s="10" t="n">
        <v>800</v>
      </c>
      <c r="J24" s="10" t="n">
        <v>800</v>
      </c>
      <c r="K24" s="10" t="n">
        <v>800</v>
      </c>
      <c r="L24" s="10" t="n">
        <v>800</v>
      </c>
      <c r="M24" s="10" t="n">
        <v>2000</v>
      </c>
      <c r="N24" s="10" t="n">
        <v>2500</v>
      </c>
      <c r="O24" s="11">
        <f>SUM(C24:N24)</f>
        <v/>
      </c>
      <c r="P24" s="12">
        <f>IF($O$15=0,0,O24/$O$15)</f>
        <v/>
      </c>
    </row>
    <row r="25">
      <c r="A25" t="inlineStr">
        <is>
          <t>Card and payment fees</t>
        </is>
      </c>
      <c r="B25" s="5" t="inlineStr">
        <is>
          <t>Sales x fees %</t>
        </is>
      </c>
      <c r="C25" s="11">
        <f>C15*$B$6</f>
        <v/>
      </c>
      <c r="D25" s="11">
        <f>D15*$B$6</f>
        <v/>
      </c>
      <c r="E25" s="11">
        <f>E15*$B$6</f>
        <v/>
      </c>
      <c r="F25" s="11">
        <f>F15*$B$6</f>
        <v/>
      </c>
      <c r="G25" s="11">
        <f>G15*$B$6</f>
        <v/>
      </c>
      <c r="H25" s="11">
        <f>H15*$B$6</f>
        <v/>
      </c>
      <c r="I25" s="11">
        <f>I15*$B$6</f>
        <v/>
      </c>
      <c r="J25" s="11">
        <f>J15*$B$6</f>
        <v/>
      </c>
      <c r="K25" s="11">
        <f>K15*$B$6</f>
        <v/>
      </c>
      <c r="L25" s="11">
        <f>L15*$B$6</f>
        <v/>
      </c>
      <c r="M25" s="11">
        <f>M15*$B$6</f>
        <v/>
      </c>
      <c r="N25" s="11">
        <f>N15*$B$6</f>
        <v/>
      </c>
      <c r="O25" s="11">
        <f>SUM(C25:N25)</f>
        <v/>
      </c>
      <c r="P25" s="12">
        <f>IF($O$15=0,0,O25/$O$15)</f>
        <v/>
      </c>
    </row>
    <row r="26">
      <c r="A26" t="inlineStr">
        <is>
          <t>Insurance</t>
        </is>
      </c>
      <c r="B26" s="5" t="inlineStr">
        <is>
          <t>Input</t>
        </is>
      </c>
      <c r="C26" s="10" t="n">
        <v>600</v>
      </c>
      <c r="D26" s="10" t="n">
        <v>600</v>
      </c>
      <c r="E26" s="10" t="n">
        <v>600</v>
      </c>
      <c r="F26" s="10" t="n">
        <v>600</v>
      </c>
      <c r="G26" s="10" t="n">
        <v>600</v>
      </c>
      <c r="H26" s="10" t="n">
        <v>600</v>
      </c>
      <c r="I26" s="10" t="n">
        <v>600</v>
      </c>
      <c r="J26" s="10" t="n">
        <v>600</v>
      </c>
      <c r="K26" s="10" t="n">
        <v>600</v>
      </c>
      <c r="L26" s="10" t="n">
        <v>600</v>
      </c>
      <c r="M26" s="10" t="n">
        <v>600</v>
      </c>
      <c r="N26" s="10" t="n">
        <v>600</v>
      </c>
      <c r="O26" s="11">
        <f>SUM(C26:N26)</f>
        <v/>
      </c>
      <c r="P26" s="12">
        <f>IF($O$15=0,0,O26/$O$15)</f>
        <v/>
      </c>
    </row>
    <row r="27">
      <c r="A27" t="inlineStr">
        <is>
          <t>Software and subscriptions</t>
        </is>
      </c>
      <c r="B27" s="5" t="inlineStr">
        <is>
          <t>Input</t>
        </is>
      </c>
      <c r="C27" s="10" t="n">
        <v>450</v>
      </c>
      <c r="D27" s="10" t="n">
        <v>450</v>
      </c>
      <c r="E27" s="10" t="n">
        <v>450</v>
      </c>
      <c r="F27" s="10" t="n">
        <v>450</v>
      </c>
      <c r="G27" s="10" t="n">
        <v>450</v>
      </c>
      <c r="H27" s="10" t="n">
        <v>450</v>
      </c>
      <c r="I27" s="10" t="n">
        <v>450</v>
      </c>
      <c r="J27" s="10" t="n">
        <v>450</v>
      </c>
      <c r="K27" s="10" t="n">
        <v>450</v>
      </c>
      <c r="L27" s="10" t="n">
        <v>450</v>
      </c>
      <c r="M27" s="10" t="n">
        <v>450</v>
      </c>
      <c r="N27" s="10" t="n">
        <v>450</v>
      </c>
      <c r="O27" s="11">
        <f>SUM(C27:N27)</f>
        <v/>
      </c>
      <c r="P27" s="12">
        <f>IF($O$15=0,0,O27/$O$15)</f>
        <v/>
      </c>
    </row>
    <row r="28">
      <c r="A28" t="inlineStr">
        <is>
          <t>Repairs and maintenance</t>
        </is>
      </c>
      <c r="B28" s="5" t="inlineStr">
        <is>
          <t>Input</t>
        </is>
      </c>
      <c r="C28" s="10" t="n">
        <v>700</v>
      </c>
      <c r="D28" s="10" t="n">
        <v>2500</v>
      </c>
      <c r="E28" s="10" t="n">
        <v>700</v>
      </c>
      <c r="F28" s="10" t="n">
        <v>700</v>
      </c>
      <c r="G28" s="10" t="n">
        <v>700</v>
      </c>
      <c r="H28" s="10" t="n">
        <v>700</v>
      </c>
      <c r="I28" s="10" t="n">
        <v>700</v>
      </c>
      <c r="J28" s="10" t="n">
        <v>700</v>
      </c>
      <c r="K28" s="10" t="n">
        <v>700</v>
      </c>
      <c r="L28" s="10" t="n">
        <v>700</v>
      </c>
      <c r="M28" s="10" t="n">
        <v>700</v>
      </c>
      <c r="N28" s="10" t="n">
        <v>700</v>
      </c>
      <c r="O28" s="11">
        <f>SUM(C28:N28)</f>
        <v/>
      </c>
      <c r="P28" s="12">
        <f>IF($O$15=0,0,O28/$O$15)</f>
        <v/>
      </c>
    </row>
    <row r="29">
      <c r="A29" t="inlineStr">
        <is>
          <t>Other overheads</t>
        </is>
      </c>
      <c r="B29" s="5" t="inlineStr">
        <is>
          <t>Input</t>
        </is>
      </c>
      <c r="C29" s="10" t="n">
        <v>600</v>
      </c>
      <c r="D29" s="10" t="n">
        <v>600</v>
      </c>
      <c r="E29" s="10" t="n">
        <v>600</v>
      </c>
      <c r="F29" s="10" t="n">
        <v>600</v>
      </c>
      <c r="G29" s="10" t="n">
        <v>600</v>
      </c>
      <c r="H29" s="10" t="n">
        <v>600</v>
      </c>
      <c r="I29" s="10" t="n">
        <v>600</v>
      </c>
      <c r="J29" s="10" t="n">
        <v>600</v>
      </c>
      <c r="K29" s="10" t="n">
        <v>600</v>
      </c>
      <c r="L29" s="10" t="n">
        <v>600</v>
      </c>
      <c r="M29" s="10" t="n">
        <v>600</v>
      </c>
      <c r="N29" s="10" t="n">
        <v>600</v>
      </c>
      <c r="O29" s="11">
        <f>SUM(C29:N29)</f>
        <v/>
      </c>
      <c r="P29" s="12">
        <f>IF($O$15=0,0,O29/$O$15)</f>
        <v/>
      </c>
    </row>
    <row r="30">
      <c r="A30" s="13" t="inlineStr">
        <is>
          <t>TOTAL OPERATING COSTS</t>
        </is>
      </c>
      <c r="B30" s="13" t="inlineStr"/>
      <c r="C30" s="14">
        <f>SUM(C20:C29)</f>
        <v/>
      </c>
      <c r="D30" s="14">
        <f>SUM(D20:D29)</f>
        <v/>
      </c>
      <c r="E30" s="14">
        <f>SUM(E20:E29)</f>
        <v/>
      </c>
      <c r="F30" s="14">
        <f>SUM(F20:F29)</f>
        <v/>
      </c>
      <c r="G30" s="14">
        <f>SUM(G20:G29)</f>
        <v/>
      </c>
      <c r="H30" s="14">
        <f>SUM(H20:H29)</f>
        <v/>
      </c>
      <c r="I30" s="14">
        <f>SUM(I20:I29)</f>
        <v/>
      </c>
      <c r="J30" s="14">
        <f>SUM(J20:J29)</f>
        <v/>
      </c>
      <c r="K30" s="14">
        <f>SUM(K20:K29)</f>
        <v/>
      </c>
      <c r="L30" s="14">
        <f>SUM(L20:L29)</f>
        <v/>
      </c>
      <c r="M30" s="14">
        <f>SUM(M20:M29)</f>
        <v/>
      </c>
      <c r="N30" s="14">
        <f>SUM(N20:N29)</f>
        <v/>
      </c>
      <c r="O30" s="14">
        <f>SUM(C30:N30)</f>
        <v/>
      </c>
      <c r="P30" s="15">
        <f>IF($O$15=0,0,O30/$O$15)</f>
        <v/>
      </c>
    </row>
    <row r="31">
      <c r="A31" s="13" t="inlineStr">
        <is>
          <t>OPERATING PROFIT</t>
        </is>
      </c>
      <c r="B31" s="13" t="inlineStr">
        <is>
          <t>Gross profit - operating costs</t>
        </is>
      </c>
      <c r="C31" s="14">
        <f>C17-C30</f>
        <v/>
      </c>
      <c r="D31" s="14">
        <f>D17-D30</f>
        <v/>
      </c>
      <c r="E31" s="14">
        <f>E17-E30</f>
        <v/>
      </c>
      <c r="F31" s="14">
        <f>F17-F30</f>
        <v/>
      </c>
      <c r="G31" s="14">
        <f>G17-G30</f>
        <v/>
      </c>
      <c r="H31" s="14">
        <f>H17-H30</f>
        <v/>
      </c>
      <c r="I31" s="14">
        <f>I17-I30</f>
        <v/>
      </c>
      <c r="J31" s="14">
        <f>J17-J30</f>
        <v/>
      </c>
      <c r="K31" s="14">
        <f>K17-K30</f>
        <v/>
      </c>
      <c r="L31" s="14">
        <f>L17-L30</f>
        <v/>
      </c>
      <c r="M31" s="14">
        <f>M17-M30</f>
        <v/>
      </c>
      <c r="N31" s="14">
        <f>N17-N30</f>
        <v/>
      </c>
      <c r="O31" s="14">
        <f>SUM(C31:N31)</f>
        <v/>
      </c>
      <c r="P31" s="15">
        <f>IF($O$15=0,0,O31/$O$15)</f>
        <v/>
      </c>
    </row>
    <row r="32">
      <c r="A32" t="inlineStr">
        <is>
          <t>Operating margin</t>
        </is>
      </c>
      <c r="B32" s="5" t="inlineStr"/>
      <c r="C32" s="12">
        <f>IF(C15=0,0,C31/C15)</f>
        <v/>
      </c>
      <c r="D32" s="12">
        <f>IF(D15=0,0,D31/D15)</f>
        <v/>
      </c>
      <c r="E32" s="12">
        <f>IF(E15=0,0,E31/E15)</f>
        <v/>
      </c>
      <c r="F32" s="12">
        <f>IF(F15=0,0,F31/F15)</f>
        <v/>
      </c>
      <c r="G32" s="12">
        <f>IF(G15=0,0,G31/G15)</f>
        <v/>
      </c>
      <c r="H32" s="12">
        <f>IF(H15=0,0,H31/H15)</f>
        <v/>
      </c>
      <c r="I32" s="12">
        <f>IF(I15=0,0,I31/I15)</f>
        <v/>
      </c>
      <c r="J32" s="12">
        <f>IF(J15=0,0,J31/J15)</f>
        <v/>
      </c>
      <c r="K32" s="12">
        <f>IF(K15=0,0,K31/K15)</f>
        <v/>
      </c>
      <c r="L32" s="12">
        <f>IF(L15=0,0,L31/L15)</f>
        <v/>
      </c>
      <c r="M32" s="12">
        <f>IF(M15=0,0,M31/M15)</f>
        <v/>
      </c>
      <c r="N32" s="12">
        <f>IF(N15=0,0,N31/N15)</f>
        <v/>
      </c>
      <c r="O32" s="12">
        <f>IF(O15=0,0,O31/O15)</f>
        <v/>
      </c>
    </row>
    <row r="33">
      <c r="A33" t="inlineStr">
        <is>
          <t>Cumulative operating profit</t>
        </is>
      </c>
      <c r="B33" s="5" t="inlineStr">
        <is>
          <t>Year to date</t>
        </is>
      </c>
      <c r="C33" s="11">
        <f>C31</f>
        <v/>
      </c>
      <c r="D33" s="11">
        <f>C33+D31</f>
        <v/>
      </c>
      <c r="E33" s="11">
        <f>D33+E31</f>
        <v/>
      </c>
      <c r="F33" s="11">
        <f>E33+F31</f>
        <v/>
      </c>
      <c r="G33" s="11">
        <f>F33+G31</f>
        <v/>
      </c>
      <c r="H33" s="11">
        <f>G33+H31</f>
        <v/>
      </c>
      <c r="I33" s="11">
        <f>H33+I31</f>
        <v/>
      </c>
      <c r="J33" s="11">
        <f>I33+J31</f>
        <v/>
      </c>
      <c r="K33" s="11">
        <f>J33+K31</f>
        <v/>
      </c>
      <c r="L33" s="11">
        <f>K33+L31</f>
        <v/>
      </c>
      <c r="M33" s="11">
        <f>L33+M31</f>
        <v/>
      </c>
      <c r="N33" s="11">
        <f>M33+N31</f>
        <v/>
      </c>
      <c r="O33" s="11">
        <f>N33</f>
        <v/>
      </c>
    </row>
    <row r="34">
      <c r="A34" t="inlineStr">
        <is>
          <t>Break-even sales this month</t>
        </is>
      </c>
      <c r="B34" s="5" t="inlineStr">
        <is>
          <t>Fixed costs / (1 - COGS % - fees %)</t>
        </is>
      </c>
      <c r="C34" s="11">
        <f>IF((1-$B$5-$B$6)&lt;=0,0,(C30-C25)/(1-$B$5-$B$6))</f>
        <v/>
      </c>
      <c r="D34" s="11">
        <f>IF((1-$B$5-$B$6)&lt;=0,0,(D30-D25)/(1-$B$5-$B$6))</f>
        <v/>
      </c>
      <c r="E34" s="11">
        <f>IF((1-$B$5-$B$6)&lt;=0,0,(E30-E25)/(1-$B$5-$B$6))</f>
        <v/>
      </c>
      <c r="F34" s="11">
        <f>IF((1-$B$5-$B$6)&lt;=0,0,(F30-F25)/(1-$B$5-$B$6))</f>
        <v/>
      </c>
      <c r="G34" s="11">
        <f>IF((1-$B$5-$B$6)&lt;=0,0,(G30-G25)/(1-$B$5-$B$6))</f>
        <v/>
      </c>
      <c r="H34" s="11">
        <f>IF((1-$B$5-$B$6)&lt;=0,0,(H30-H25)/(1-$B$5-$B$6))</f>
        <v/>
      </c>
      <c r="I34" s="11">
        <f>IF((1-$B$5-$B$6)&lt;=0,0,(I30-I25)/(1-$B$5-$B$6))</f>
        <v/>
      </c>
      <c r="J34" s="11">
        <f>IF((1-$B$5-$B$6)&lt;=0,0,(J30-J25)/(1-$B$5-$B$6))</f>
        <v/>
      </c>
      <c r="K34" s="11">
        <f>IF((1-$B$5-$B$6)&lt;=0,0,(K30-K25)/(1-$B$5-$B$6))</f>
        <v/>
      </c>
      <c r="L34" s="11">
        <f>IF((1-$B$5-$B$6)&lt;=0,0,(L30-L25)/(1-$B$5-$B$6))</f>
        <v/>
      </c>
      <c r="M34" s="11">
        <f>IF((1-$B$5-$B$6)&lt;=0,0,(M30-M25)/(1-$B$5-$B$6))</f>
        <v/>
      </c>
      <c r="N34" s="11">
        <f>IF((1-$B$5-$B$6)&lt;=0,0,(N30-N25)/(1-$B$5-$B$6))</f>
        <v/>
      </c>
      <c r="O34" s="11" t="n"/>
    </row>
    <row r="36">
      <c r="A36" s="3" t="inlineStr">
        <is>
          <t>Checks</t>
        </is>
      </c>
    </row>
    <row r="37">
      <c r="A37" t="inlineStr">
        <is>
          <t>Seasonality shares add up to</t>
        </is>
      </c>
      <c r="B37" s="12">
        <f>SUM(C14:N14)</f>
        <v/>
      </c>
      <c r="C37">
        <f>IF(O13=0,"Enter last year's sales",IF(ROUND(B37,4)=1,"OK","Should be 100%"))</f>
        <v/>
      </c>
    </row>
    <row r="38">
      <c r="A38" t="inlineStr">
        <is>
          <t>Monthly sales add up to the annual budget</t>
        </is>
      </c>
      <c r="B38" s="11">
        <f>O15-B9</f>
        <v/>
      </c>
      <c r="C38">
        <f>IF(ROUND(B38,2)=0,"OK","Check row 15")</f>
        <v/>
      </c>
    </row>
    <row r="39">
      <c r="A39" t="inlineStr">
        <is>
          <t>Months with an operating loss</t>
        </is>
      </c>
      <c r="B39">
        <f>COUNTIF(C31:N31,"&lt;0")</f>
        <v/>
      </c>
    </row>
    <row r="40">
      <c r="A40" t="inlineStr">
        <is>
          <t>Lowest point of cumulative profit</t>
        </is>
      </c>
      <c r="B40" s="11">
        <f>MIN(C33:N33)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  <col width="11" customWidth="1" min="16" max="16"/>
  </cols>
  <sheetData>
    <row r="1">
      <c r="A1" s="4" t="inlineStr">
        <is>
          <t>Annual budget by month</t>
        </is>
      </c>
    </row>
    <row r="2">
      <c r="A2" s="5" t="inlineStr">
        <is>
          <t>Amber cells are inputs. White cells are formulas; don't type over them.</t>
        </is>
      </c>
    </row>
    <row r="4">
      <c r="A4" t="inlineStr">
        <is>
          <t>Sales growth on last year</t>
        </is>
      </c>
      <c r="B4" s="6" t="n"/>
    </row>
    <row r="5">
      <c r="A5" t="inlineStr">
        <is>
          <t>Cost of goods sold, % of sales</t>
        </is>
      </c>
      <c r="B5" s="6" t="n"/>
    </row>
    <row r="6">
      <c r="A6" t="inlineStr">
        <is>
          <t>Card and payment fees, % of sales</t>
        </is>
      </c>
      <c r="B6" s="6" t="n"/>
    </row>
    <row r="7">
      <c r="A7" t="inlineStr">
        <is>
          <t>Employer payroll taxes, % of wages</t>
        </is>
      </c>
      <c r="B7" s="6" t="n"/>
    </row>
    <row r="8">
      <c r="A8" t="inlineStr">
        <is>
          <t>Benefits, % of wages</t>
        </is>
      </c>
      <c r="B8" s="6" t="n"/>
    </row>
    <row r="9">
      <c r="A9" t="inlineStr">
        <is>
          <t>Annual sales budget</t>
        </is>
      </c>
      <c r="B9" s="7">
        <f>O13*(1+B4)</f>
        <v/>
      </c>
      <c r="C9" s="5" t="inlineStr">
        <is>
          <t>Formula: last year's sales x (1 + growth). Type over it only if you set the target another way.</t>
        </is>
      </c>
    </row>
    <row r="12">
      <c r="A12" s="8" t="inlineStr">
        <is>
          <t>Line</t>
        </is>
      </c>
      <c r="B12" s="9" t="inlineStr">
        <is>
          <t>Notes</t>
        </is>
      </c>
      <c r="C12" s="9" t="inlineStr">
        <is>
          <t>Jan</t>
        </is>
      </c>
      <c r="D12" s="9" t="inlineStr">
        <is>
          <t>Feb</t>
        </is>
      </c>
      <c r="E12" s="9" t="inlineStr">
        <is>
          <t>Mar</t>
        </is>
      </c>
      <c r="F12" s="9" t="inlineStr">
        <is>
          <t>Apr</t>
        </is>
      </c>
      <c r="G12" s="9" t="inlineStr">
        <is>
          <t>May</t>
        </is>
      </c>
      <c r="H12" s="9" t="inlineStr">
        <is>
          <t>Jun</t>
        </is>
      </c>
      <c r="I12" s="9" t="inlineStr">
        <is>
          <t>Jul</t>
        </is>
      </c>
      <c r="J12" s="9" t="inlineStr">
        <is>
          <t>Aug</t>
        </is>
      </c>
      <c r="K12" s="9" t="inlineStr">
        <is>
          <t>Sep</t>
        </is>
      </c>
      <c r="L12" s="9" t="inlineStr">
        <is>
          <t>Oct</t>
        </is>
      </c>
      <c r="M12" s="9" t="inlineStr">
        <is>
          <t>Nov</t>
        </is>
      </c>
      <c r="N12" s="9" t="inlineStr">
        <is>
          <t>Dec</t>
        </is>
      </c>
      <c r="O12" s="9" t="inlineStr">
        <is>
          <t>Year</t>
        </is>
      </c>
      <c r="P12" s="9" t="inlineStr">
        <is>
          <t>% of sales</t>
        </is>
      </c>
    </row>
    <row r="13">
      <c r="A13" t="inlineStr">
        <is>
          <t>Last year's sales</t>
        </is>
      </c>
      <c r="B13" s="5" t="inlineStr">
        <is>
          <t>Actual, by month</t>
        </is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1">
        <f>SUM(C13:N13)</f>
        <v/>
      </c>
    </row>
    <row r="14">
      <c r="A14" t="inlineStr">
        <is>
          <t>Seasonality share</t>
        </is>
      </c>
      <c r="B14" s="5" t="inlineStr">
        <is>
          <t>Month / year</t>
        </is>
      </c>
      <c r="C14" s="12">
        <f>IF($O$13=0,0,C13/$O$13)</f>
        <v/>
      </c>
      <c r="D14" s="12">
        <f>IF($O$13=0,0,D13/$O$13)</f>
        <v/>
      </c>
      <c r="E14" s="12">
        <f>IF($O$13=0,0,E13/$O$13)</f>
        <v/>
      </c>
      <c r="F14" s="12">
        <f>IF($O$13=0,0,F13/$O$13)</f>
        <v/>
      </c>
      <c r="G14" s="12">
        <f>IF($O$13=0,0,G13/$O$13)</f>
        <v/>
      </c>
      <c r="H14" s="12">
        <f>IF($O$13=0,0,H13/$O$13)</f>
        <v/>
      </c>
      <c r="I14" s="12">
        <f>IF($O$13=0,0,I13/$O$13)</f>
        <v/>
      </c>
      <c r="J14" s="12">
        <f>IF($O$13=0,0,J13/$O$13)</f>
        <v/>
      </c>
      <c r="K14" s="12">
        <f>IF($O$13=0,0,K13/$O$13)</f>
        <v/>
      </c>
      <c r="L14" s="12">
        <f>IF($O$13=0,0,L13/$O$13)</f>
        <v/>
      </c>
      <c r="M14" s="12">
        <f>IF($O$13=0,0,M13/$O$13)</f>
        <v/>
      </c>
      <c r="N14" s="12">
        <f>IF($O$13=0,0,N13/$O$13)</f>
        <v/>
      </c>
      <c r="O14" s="12">
        <f>SUM(C14:N14)</f>
        <v/>
      </c>
    </row>
    <row r="15">
      <c r="A15" s="13" t="inlineStr">
        <is>
          <t>SALES</t>
        </is>
      </c>
      <c r="B15" s="13" t="inlineStr">
        <is>
          <t>Budget</t>
        </is>
      </c>
      <c r="C15" s="14">
        <f>$B$9*C14</f>
        <v/>
      </c>
      <c r="D15" s="14">
        <f>$B$9*D14</f>
        <v/>
      </c>
      <c r="E15" s="14">
        <f>$B$9*E14</f>
        <v/>
      </c>
      <c r="F15" s="14">
        <f>$B$9*F14</f>
        <v/>
      </c>
      <c r="G15" s="14">
        <f>$B$9*G14</f>
        <v/>
      </c>
      <c r="H15" s="14">
        <f>$B$9*H14</f>
        <v/>
      </c>
      <c r="I15" s="14">
        <f>$B$9*I14</f>
        <v/>
      </c>
      <c r="J15" s="14">
        <f>$B$9*J14</f>
        <v/>
      </c>
      <c r="K15" s="14">
        <f>$B$9*K14</f>
        <v/>
      </c>
      <c r="L15" s="14">
        <f>$B$9*L14</f>
        <v/>
      </c>
      <c r="M15" s="14">
        <f>$B$9*M14</f>
        <v/>
      </c>
      <c r="N15" s="14">
        <f>$B$9*N14</f>
        <v/>
      </c>
      <c r="O15" s="14">
        <f>SUM(C15:N15)</f>
        <v/>
      </c>
      <c r="P15" s="15">
        <f>IF($O$15=0,0,O15/$O$15)</f>
        <v/>
      </c>
    </row>
    <row r="16">
      <c r="A16" t="inlineStr">
        <is>
          <t>Cost of goods sold</t>
        </is>
      </c>
      <c r="B16" s="5" t="inlineStr">
        <is>
          <t>Sales x COGS %</t>
        </is>
      </c>
      <c r="C16" s="11">
        <f>C15*$B$5</f>
        <v/>
      </c>
      <c r="D16" s="11">
        <f>D15*$B$5</f>
        <v/>
      </c>
      <c r="E16" s="11">
        <f>E15*$B$5</f>
        <v/>
      </c>
      <c r="F16" s="11">
        <f>F15*$B$5</f>
        <v/>
      </c>
      <c r="G16" s="11">
        <f>G15*$B$5</f>
        <v/>
      </c>
      <c r="H16" s="11">
        <f>H15*$B$5</f>
        <v/>
      </c>
      <c r="I16" s="11">
        <f>I15*$B$5</f>
        <v/>
      </c>
      <c r="J16" s="11">
        <f>J15*$B$5</f>
        <v/>
      </c>
      <c r="K16" s="11">
        <f>K15*$B$5</f>
        <v/>
      </c>
      <c r="L16" s="11">
        <f>L15*$B$5</f>
        <v/>
      </c>
      <c r="M16" s="11">
        <f>M15*$B$5</f>
        <v/>
      </c>
      <c r="N16" s="11">
        <f>N15*$B$5</f>
        <v/>
      </c>
      <c r="O16" s="11">
        <f>SUM(C16:N16)</f>
        <v/>
      </c>
      <c r="P16" s="12">
        <f>IF($O$15=0,0,O16/$O$15)</f>
        <v/>
      </c>
    </row>
    <row r="17">
      <c r="A17" s="13" t="inlineStr">
        <is>
          <t>GROSS PROFIT</t>
        </is>
      </c>
      <c r="B17" s="13" t="inlineStr"/>
      <c r="C17" s="14">
        <f>C15-C16</f>
        <v/>
      </c>
      <c r="D17" s="14">
        <f>D15-D16</f>
        <v/>
      </c>
      <c r="E17" s="14">
        <f>E15-E16</f>
        <v/>
      </c>
      <c r="F17" s="14">
        <f>F15-F16</f>
        <v/>
      </c>
      <c r="G17" s="14">
        <f>G15-G16</f>
        <v/>
      </c>
      <c r="H17" s="14">
        <f>H15-H16</f>
        <v/>
      </c>
      <c r="I17" s="14">
        <f>I15-I16</f>
        <v/>
      </c>
      <c r="J17" s="14">
        <f>J15-J16</f>
        <v/>
      </c>
      <c r="K17" s="14">
        <f>K15-K16</f>
        <v/>
      </c>
      <c r="L17" s="14">
        <f>L15-L16</f>
        <v/>
      </c>
      <c r="M17" s="14">
        <f>M15-M16</f>
        <v/>
      </c>
      <c r="N17" s="14">
        <f>N15-N16</f>
        <v/>
      </c>
      <c r="O17" s="14">
        <f>SUM(C17:N17)</f>
        <v/>
      </c>
      <c r="P17" s="15">
        <f>IF($O$15=0,0,O17/$O$15)</f>
        <v/>
      </c>
    </row>
    <row r="18">
      <c r="A18" t="inlineStr">
        <is>
          <t>Gross margin</t>
        </is>
      </c>
      <c r="B18" s="5" t="inlineStr"/>
      <c r="C18" s="12">
        <f>IF(C15=0,0,C17/C15)</f>
        <v/>
      </c>
      <c r="D18" s="12">
        <f>IF(D15=0,0,D17/D15)</f>
        <v/>
      </c>
      <c r="E18" s="12">
        <f>IF(E15=0,0,E17/E15)</f>
        <v/>
      </c>
      <c r="F18" s="12">
        <f>IF(F15=0,0,F17/F15)</f>
        <v/>
      </c>
      <c r="G18" s="12">
        <f>IF(G15=0,0,G17/G15)</f>
        <v/>
      </c>
      <c r="H18" s="12">
        <f>IF(H15=0,0,H17/H15)</f>
        <v/>
      </c>
      <c r="I18" s="12">
        <f>IF(I15=0,0,I17/I15)</f>
        <v/>
      </c>
      <c r="J18" s="12">
        <f>IF(J15=0,0,J17/J15)</f>
        <v/>
      </c>
      <c r="K18" s="12">
        <f>IF(K15=0,0,K17/K15)</f>
        <v/>
      </c>
      <c r="L18" s="12">
        <f>IF(L15=0,0,L17/L15)</f>
        <v/>
      </c>
      <c r="M18" s="12">
        <f>IF(M15=0,0,M17/M15)</f>
        <v/>
      </c>
      <c r="N18" s="12">
        <f>IF(N15=0,0,N17/N15)</f>
        <v/>
      </c>
      <c r="O18" s="12">
        <f>IF(O15=0,0,O17/O15)</f>
        <v/>
      </c>
    </row>
    <row r="19">
      <c r="A19" s="3" t="inlineStr">
        <is>
          <t>OPERATING COSTS</t>
        </is>
      </c>
      <c r="B19" s="5" t="inlineStr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</row>
    <row r="20">
      <c r="A20" t="inlineStr">
        <is>
          <t>Wages and salaries</t>
        </is>
      </c>
      <c r="B20" s="5" t="inlineStr">
        <is>
          <t>Input</t>
        </is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1">
        <f>SUM(C20:N20)</f>
        <v/>
      </c>
      <c r="P20" s="12">
        <f>IF($O$15=0,0,O20/$O$15)</f>
        <v/>
      </c>
    </row>
    <row r="21">
      <c r="A21" t="inlineStr">
        <is>
          <t>Payroll taxes and benefits</t>
        </is>
      </c>
      <c r="B21" s="5" t="inlineStr">
        <is>
          <t>Wages x (taxes + benefits)</t>
        </is>
      </c>
      <c r="C21" s="11">
        <f>C20*($B$7+$B$8)</f>
        <v/>
      </c>
      <c r="D21" s="11">
        <f>D20*($B$7+$B$8)</f>
        <v/>
      </c>
      <c r="E21" s="11">
        <f>E20*($B$7+$B$8)</f>
        <v/>
      </c>
      <c r="F21" s="11">
        <f>F20*($B$7+$B$8)</f>
        <v/>
      </c>
      <c r="G21" s="11">
        <f>G20*($B$7+$B$8)</f>
        <v/>
      </c>
      <c r="H21" s="11">
        <f>H20*($B$7+$B$8)</f>
        <v/>
      </c>
      <c r="I21" s="11">
        <f>I20*($B$7+$B$8)</f>
        <v/>
      </c>
      <c r="J21" s="11">
        <f>J20*($B$7+$B$8)</f>
        <v/>
      </c>
      <c r="K21" s="11">
        <f>K20*($B$7+$B$8)</f>
        <v/>
      </c>
      <c r="L21" s="11">
        <f>L20*($B$7+$B$8)</f>
        <v/>
      </c>
      <c r="M21" s="11">
        <f>M20*($B$7+$B$8)</f>
        <v/>
      </c>
      <c r="N21" s="11">
        <f>N20*($B$7+$B$8)</f>
        <v/>
      </c>
      <c r="O21" s="11">
        <f>SUM(C21:N21)</f>
        <v/>
      </c>
      <c r="P21" s="12">
        <f>IF($O$15=0,0,O21/$O$15)</f>
        <v/>
      </c>
    </row>
    <row r="22">
      <c r="A22" t="inlineStr">
        <is>
          <t>Rent</t>
        </is>
      </c>
      <c r="B22" s="5" t="inlineStr">
        <is>
          <t>Input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1">
        <f>SUM(C22:N22)</f>
        <v/>
      </c>
      <c r="P22" s="12">
        <f>IF($O$15=0,0,O22/$O$15)</f>
        <v/>
      </c>
    </row>
    <row r="23">
      <c r="A23" t="inlineStr">
        <is>
          <t>Utilities</t>
        </is>
      </c>
      <c r="B23" s="5" t="inlineStr">
        <is>
          <t>Input</t>
        </is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1">
        <f>SUM(C23:N23)</f>
        <v/>
      </c>
      <c r="P23" s="12">
        <f>IF($O$15=0,0,O23/$O$15)</f>
        <v/>
      </c>
    </row>
    <row r="24">
      <c r="A24" t="inlineStr">
        <is>
          <t>Marketing</t>
        </is>
      </c>
      <c r="B24" s="5" t="inlineStr">
        <is>
          <t>Input</t>
        </is>
      </c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1">
        <f>SUM(C24:N24)</f>
        <v/>
      </c>
      <c r="P24" s="12">
        <f>IF($O$15=0,0,O24/$O$15)</f>
        <v/>
      </c>
    </row>
    <row r="25">
      <c r="A25" t="inlineStr">
        <is>
          <t>Card and payment fees</t>
        </is>
      </c>
      <c r="B25" s="5" t="inlineStr">
        <is>
          <t>Sales x fees %</t>
        </is>
      </c>
      <c r="C25" s="11">
        <f>C15*$B$6</f>
        <v/>
      </c>
      <c r="D25" s="11">
        <f>D15*$B$6</f>
        <v/>
      </c>
      <c r="E25" s="11">
        <f>E15*$B$6</f>
        <v/>
      </c>
      <c r="F25" s="11">
        <f>F15*$B$6</f>
        <v/>
      </c>
      <c r="G25" s="11">
        <f>G15*$B$6</f>
        <v/>
      </c>
      <c r="H25" s="11">
        <f>H15*$B$6</f>
        <v/>
      </c>
      <c r="I25" s="11">
        <f>I15*$B$6</f>
        <v/>
      </c>
      <c r="J25" s="11">
        <f>J15*$B$6</f>
        <v/>
      </c>
      <c r="K25" s="11">
        <f>K15*$B$6</f>
        <v/>
      </c>
      <c r="L25" s="11">
        <f>L15*$B$6</f>
        <v/>
      </c>
      <c r="M25" s="11">
        <f>M15*$B$6</f>
        <v/>
      </c>
      <c r="N25" s="11">
        <f>N15*$B$6</f>
        <v/>
      </c>
      <c r="O25" s="11">
        <f>SUM(C25:N25)</f>
        <v/>
      </c>
      <c r="P25" s="12">
        <f>IF($O$15=0,0,O25/$O$15)</f>
        <v/>
      </c>
    </row>
    <row r="26">
      <c r="A26" t="inlineStr">
        <is>
          <t>Insurance</t>
        </is>
      </c>
      <c r="B26" s="5" t="inlineStr">
        <is>
          <t>Input</t>
        </is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1">
        <f>SUM(C26:N26)</f>
        <v/>
      </c>
      <c r="P26" s="12">
        <f>IF($O$15=0,0,O26/$O$15)</f>
        <v/>
      </c>
    </row>
    <row r="27">
      <c r="A27" t="inlineStr">
        <is>
          <t>Software and subscriptions</t>
        </is>
      </c>
      <c r="B27" s="5" t="inlineStr">
        <is>
          <t>Input</t>
        </is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1">
        <f>SUM(C27:N27)</f>
        <v/>
      </c>
      <c r="P27" s="12">
        <f>IF($O$15=0,0,O27/$O$15)</f>
        <v/>
      </c>
    </row>
    <row r="28">
      <c r="A28" t="inlineStr">
        <is>
          <t>Repairs and maintenance</t>
        </is>
      </c>
      <c r="B28" s="5" t="inlineStr">
        <is>
          <t>Input</t>
        </is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1">
        <f>SUM(C28:N28)</f>
        <v/>
      </c>
      <c r="P28" s="12">
        <f>IF($O$15=0,0,O28/$O$15)</f>
        <v/>
      </c>
    </row>
    <row r="29">
      <c r="A29" t="inlineStr">
        <is>
          <t>Other overheads</t>
        </is>
      </c>
      <c r="B29" s="5" t="inlineStr">
        <is>
          <t>Input</t>
        </is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1">
        <f>SUM(C29:N29)</f>
        <v/>
      </c>
      <c r="P29" s="12">
        <f>IF($O$15=0,0,O29/$O$15)</f>
        <v/>
      </c>
    </row>
    <row r="30">
      <c r="A30" s="13" t="inlineStr">
        <is>
          <t>TOTAL OPERATING COSTS</t>
        </is>
      </c>
      <c r="B30" s="13" t="inlineStr"/>
      <c r="C30" s="14">
        <f>SUM(C20:C29)</f>
        <v/>
      </c>
      <c r="D30" s="14">
        <f>SUM(D20:D29)</f>
        <v/>
      </c>
      <c r="E30" s="14">
        <f>SUM(E20:E29)</f>
        <v/>
      </c>
      <c r="F30" s="14">
        <f>SUM(F20:F29)</f>
        <v/>
      </c>
      <c r="G30" s="14">
        <f>SUM(G20:G29)</f>
        <v/>
      </c>
      <c r="H30" s="14">
        <f>SUM(H20:H29)</f>
        <v/>
      </c>
      <c r="I30" s="14">
        <f>SUM(I20:I29)</f>
        <v/>
      </c>
      <c r="J30" s="14">
        <f>SUM(J20:J29)</f>
        <v/>
      </c>
      <c r="K30" s="14">
        <f>SUM(K20:K29)</f>
        <v/>
      </c>
      <c r="L30" s="14">
        <f>SUM(L20:L29)</f>
        <v/>
      </c>
      <c r="M30" s="14">
        <f>SUM(M20:M29)</f>
        <v/>
      </c>
      <c r="N30" s="14">
        <f>SUM(N20:N29)</f>
        <v/>
      </c>
      <c r="O30" s="14">
        <f>SUM(C30:N30)</f>
        <v/>
      </c>
      <c r="P30" s="15">
        <f>IF($O$15=0,0,O30/$O$15)</f>
        <v/>
      </c>
    </row>
    <row r="31">
      <c r="A31" s="13" t="inlineStr">
        <is>
          <t>OPERATING PROFIT</t>
        </is>
      </c>
      <c r="B31" s="13" t="inlineStr">
        <is>
          <t>Gross profit - operating costs</t>
        </is>
      </c>
      <c r="C31" s="14">
        <f>C17-C30</f>
        <v/>
      </c>
      <c r="D31" s="14">
        <f>D17-D30</f>
        <v/>
      </c>
      <c r="E31" s="14">
        <f>E17-E30</f>
        <v/>
      </c>
      <c r="F31" s="14">
        <f>F17-F30</f>
        <v/>
      </c>
      <c r="G31" s="14">
        <f>G17-G30</f>
        <v/>
      </c>
      <c r="H31" s="14">
        <f>H17-H30</f>
        <v/>
      </c>
      <c r="I31" s="14">
        <f>I17-I30</f>
        <v/>
      </c>
      <c r="J31" s="14">
        <f>J17-J30</f>
        <v/>
      </c>
      <c r="K31" s="14">
        <f>K17-K30</f>
        <v/>
      </c>
      <c r="L31" s="14">
        <f>L17-L30</f>
        <v/>
      </c>
      <c r="M31" s="14">
        <f>M17-M30</f>
        <v/>
      </c>
      <c r="N31" s="14">
        <f>N17-N30</f>
        <v/>
      </c>
      <c r="O31" s="14">
        <f>SUM(C31:N31)</f>
        <v/>
      </c>
      <c r="P31" s="15">
        <f>IF($O$15=0,0,O31/$O$15)</f>
        <v/>
      </c>
    </row>
    <row r="32">
      <c r="A32" t="inlineStr">
        <is>
          <t>Operating margin</t>
        </is>
      </c>
      <c r="B32" s="5" t="inlineStr"/>
      <c r="C32" s="12">
        <f>IF(C15=0,0,C31/C15)</f>
        <v/>
      </c>
      <c r="D32" s="12">
        <f>IF(D15=0,0,D31/D15)</f>
        <v/>
      </c>
      <c r="E32" s="12">
        <f>IF(E15=0,0,E31/E15)</f>
        <v/>
      </c>
      <c r="F32" s="12">
        <f>IF(F15=0,0,F31/F15)</f>
        <v/>
      </c>
      <c r="G32" s="12">
        <f>IF(G15=0,0,G31/G15)</f>
        <v/>
      </c>
      <c r="H32" s="12">
        <f>IF(H15=0,0,H31/H15)</f>
        <v/>
      </c>
      <c r="I32" s="12">
        <f>IF(I15=0,0,I31/I15)</f>
        <v/>
      </c>
      <c r="J32" s="12">
        <f>IF(J15=0,0,J31/J15)</f>
        <v/>
      </c>
      <c r="K32" s="12">
        <f>IF(K15=0,0,K31/K15)</f>
        <v/>
      </c>
      <c r="L32" s="12">
        <f>IF(L15=0,0,L31/L15)</f>
        <v/>
      </c>
      <c r="M32" s="12">
        <f>IF(M15=0,0,M31/M15)</f>
        <v/>
      </c>
      <c r="N32" s="12">
        <f>IF(N15=0,0,N31/N15)</f>
        <v/>
      </c>
      <c r="O32" s="12">
        <f>IF(O15=0,0,O31/O15)</f>
        <v/>
      </c>
    </row>
    <row r="33">
      <c r="A33" t="inlineStr">
        <is>
          <t>Cumulative operating profit</t>
        </is>
      </c>
      <c r="B33" s="5" t="inlineStr">
        <is>
          <t>Year to date</t>
        </is>
      </c>
      <c r="C33" s="11">
        <f>C31</f>
        <v/>
      </c>
      <c r="D33" s="11">
        <f>C33+D31</f>
        <v/>
      </c>
      <c r="E33" s="11">
        <f>D33+E31</f>
        <v/>
      </c>
      <c r="F33" s="11">
        <f>E33+F31</f>
        <v/>
      </c>
      <c r="G33" s="11">
        <f>F33+G31</f>
        <v/>
      </c>
      <c r="H33" s="11">
        <f>G33+H31</f>
        <v/>
      </c>
      <c r="I33" s="11">
        <f>H33+I31</f>
        <v/>
      </c>
      <c r="J33" s="11">
        <f>I33+J31</f>
        <v/>
      </c>
      <c r="K33" s="11">
        <f>J33+K31</f>
        <v/>
      </c>
      <c r="L33" s="11">
        <f>K33+L31</f>
        <v/>
      </c>
      <c r="M33" s="11">
        <f>L33+M31</f>
        <v/>
      </c>
      <c r="N33" s="11">
        <f>M33+N31</f>
        <v/>
      </c>
      <c r="O33" s="11">
        <f>N33</f>
        <v/>
      </c>
    </row>
    <row r="34">
      <c r="A34" t="inlineStr">
        <is>
          <t>Break-even sales this month</t>
        </is>
      </c>
      <c r="B34" s="5" t="inlineStr">
        <is>
          <t>Fixed costs / (1 - COGS % - fees %)</t>
        </is>
      </c>
      <c r="C34" s="11">
        <f>IF((1-$B$5-$B$6)&lt;=0,0,(C30-C25)/(1-$B$5-$B$6))</f>
        <v/>
      </c>
      <c r="D34" s="11">
        <f>IF((1-$B$5-$B$6)&lt;=0,0,(D30-D25)/(1-$B$5-$B$6))</f>
        <v/>
      </c>
      <c r="E34" s="11">
        <f>IF((1-$B$5-$B$6)&lt;=0,0,(E30-E25)/(1-$B$5-$B$6))</f>
        <v/>
      </c>
      <c r="F34" s="11">
        <f>IF((1-$B$5-$B$6)&lt;=0,0,(F30-F25)/(1-$B$5-$B$6))</f>
        <v/>
      </c>
      <c r="G34" s="11">
        <f>IF((1-$B$5-$B$6)&lt;=0,0,(G30-G25)/(1-$B$5-$B$6))</f>
        <v/>
      </c>
      <c r="H34" s="11">
        <f>IF((1-$B$5-$B$6)&lt;=0,0,(H30-H25)/(1-$B$5-$B$6))</f>
        <v/>
      </c>
      <c r="I34" s="11">
        <f>IF((1-$B$5-$B$6)&lt;=0,0,(I30-I25)/(1-$B$5-$B$6))</f>
        <v/>
      </c>
      <c r="J34" s="11">
        <f>IF((1-$B$5-$B$6)&lt;=0,0,(J30-J25)/(1-$B$5-$B$6))</f>
        <v/>
      </c>
      <c r="K34" s="11">
        <f>IF((1-$B$5-$B$6)&lt;=0,0,(K30-K25)/(1-$B$5-$B$6))</f>
        <v/>
      </c>
      <c r="L34" s="11">
        <f>IF((1-$B$5-$B$6)&lt;=0,0,(L30-L25)/(1-$B$5-$B$6))</f>
        <v/>
      </c>
      <c r="M34" s="11">
        <f>IF((1-$B$5-$B$6)&lt;=0,0,(M30-M25)/(1-$B$5-$B$6))</f>
        <v/>
      </c>
      <c r="N34" s="11">
        <f>IF((1-$B$5-$B$6)&lt;=0,0,(N30-N25)/(1-$B$5-$B$6))</f>
        <v/>
      </c>
      <c r="O34" s="11" t="n"/>
    </row>
    <row r="36">
      <c r="A36" s="3" t="inlineStr">
        <is>
          <t>Checks</t>
        </is>
      </c>
    </row>
    <row r="37">
      <c r="A37" t="inlineStr">
        <is>
          <t>Seasonality shares add up to</t>
        </is>
      </c>
      <c r="B37" s="12">
        <f>SUM(C14:N14)</f>
        <v/>
      </c>
      <c r="C37">
        <f>IF(O13=0,"Enter last year's sales",IF(ROUND(B37,4)=1,"OK","Should be 100%"))</f>
        <v/>
      </c>
    </row>
    <row r="38">
      <c r="A38" t="inlineStr">
        <is>
          <t>Monthly sales add up to the annual budget</t>
        </is>
      </c>
      <c r="B38" s="11">
        <f>O15-B9</f>
        <v/>
      </c>
      <c r="C38">
        <f>IF(ROUND(B38,2)=0,"OK","Check row 15")</f>
        <v/>
      </c>
    </row>
    <row r="39">
      <c r="A39" t="inlineStr">
        <is>
          <t>Months with an operating loss</t>
        </is>
      </c>
      <c r="B39">
        <f>COUNTIF(C31:N31,"&lt;0")</f>
        <v/>
      </c>
    </row>
    <row r="40">
      <c r="A40" t="inlineStr">
        <is>
          <t>Lowest point of cumulative profit</t>
        </is>
      </c>
      <c r="B40" s="11">
        <f>MIN(C33:N33)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2026-10-07T04:07:30Z</dcterms:created>
  <dcterms:modified xsi:type="dcterms:W3CDTF">2026-10-07T04:07:30Z</dcterms:modified>
</cp:coreProperties>
</file>