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SUMIF vs SUMIFS practice workbook (example business: Westwind Kite Shop, fictional)</t>
        </is>
      </c>
    </row>
    <row r="3">
      <c r="A3" t="inlineStr">
        <is>
          <t>Example data only: September 2026 sales lines for a fictional kite shop.</t>
        </is>
      </c>
    </row>
    <row r="4">
      <c r="A4" t="inlineStr">
        <is>
          <t>Practice sheet: write each formula in column J (rows 2-17). Data is in A1:F17.</t>
        </is>
      </c>
    </row>
    <row r="5">
      <c r="A5" t="inlineStr">
        <is>
          <t>Solution sheet: every formula filled in, including two deliberate traps (rows 6 and 7) and a #DIV/0! case (row 10).</t>
        </is>
      </c>
    </row>
    <row r="6">
      <c r="A6" t="inlineStr">
        <is>
          <t>Row 6 shows SUMIF giving a wrong answer with no error. Row 7 shows SUMIFS refusing mismatched ranges with #VALUE!.</t>
        </is>
      </c>
    </row>
    <row r="7">
      <c r="A7" t="inlineStr">
        <is>
          <t>MAXIFS and MINIFS need Excel 2019, 2021, 2024 or Microsoft 365. In older Excel rows 13 and 14 show #NAME?.</t>
        </is>
      </c>
    </row>
    <row r="8">
      <c r="A8" t="inlineStr">
        <is>
          <t>Guide: https://parityai.pro/blog/sumif-vs-sumifs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9" customWidth="1" min="4" max="4"/>
    <col width="6" customWidth="1" min="5" max="5"/>
    <col width="12" customWidth="1" min="6" max="6"/>
    <col width="3" customWidth="1" min="7" max="7"/>
    <col width="4" customWidth="1" min="8" max="8"/>
    <col width="56" customWidth="1" min="9" max="9"/>
    <col width="16" customWidth="1" min="10" max="10"/>
  </cols>
  <sheetData>
    <row r="1">
      <c r="A1" s="2" t="inlineStr">
        <is>
          <t>Date</t>
        </is>
      </c>
      <c r="B1" s="2" t="inlineStr">
        <is>
          <t>Product</t>
        </is>
      </c>
      <c r="C1" s="2" t="inlineStr">
        <is>
          <t>Category</t>
        </is>
      </c>
      <c r="D1" s="2" t="inlineStr">
        <is>
          <t>Channel</t>
        </is>
      </c>
      <c r="E1" s="2" t="inlineStr">
        <is>
          <t>Qty</t>
        </is>
      </c>
      <c r="F1" s="2" t="inlineStr">
        <is>
          <t>Revenue ($)</t>
        </is>
      </c>
      <c r="H1" s="2" t="inlineStr">
        <is>
          <t>#</t>
        </is>
      </c>
      <c r="I1" s="2" t="inlineStr">
        <is>
          <t>Task</t>
        </is>
      </c>
      <c r="J1" s="2" t="inlineStr">
        <is>
          <t>Formula result</t>
        </is>
      </c>
    </row>
    <row r="2">
      <c r="A2" s="3" t="n">
        <v>46267</v>
      </c>
      <c r="B2" t="inlineStr">
        <is>
          <t>Delta kite</t>
        </is>
      </c>
      <c r="C2" t="inlineStr">
        <is>
          <t>Kites</t>
        </is>
      </c>
      <c r="D2" t="inlineStr">
        <is>
          <t>Shop</t>
        </is>
      </c>
      <c r="E2" t="n">
        <v>3</v>
      </c>
      <c r="F2" s="4" t="n">
        <v>267</v>
      </c>
      <c r="H2" t="n">
        <v>1</v>
      </c>
      <c r="I2" t="inlineStr">
        <is>
          <t>Kites revenue, SUMIF (sum_range last)</t>
        </is>
      </c>
      <c r="J2" s="5" t="n"/>
    </row>
    <row r="3">
      <c r="A3" s="3" t="n">
        <v>46268</v>
      </c>
      <c r="B3" t="inlineStr">
        <is>
          <t>Line set</t>
        </is>
      </c>
      <c r="C3" t="inlineStr">
        <is>
          <t>Lines &amp; bars</t>
        </is>
      </c>
      <c r="D3" t="inlineStr">
        <is>
          <t>Online</t>
        </is>
      </c>
      <c r="E3" t="n">
        <v>4</v>
      </c>
      <c r="F3" s="4" t="n">
        <v>180</v>
      </c>
      <c r="H3" t="n">
        <v>2</v>
      </c>
      <c r="I3" t="inlineStr">
        <is>
          <t>Kites revenue, SUMIFS (sum_range first)</t>
        </is>
      </c>
      <c r="J3" s="5" t="n"/>
    </row>
    <row r="4">
      <c r="A4" s="3" t="n">
        <v>46270</v>
      </c>
      <c r="B4" t="inlineStr">
        <is>
          <t>Power kite 3m</t>
        </is>
      </c>
      <c r="C4" t="inlineStr">
        <is>
          <t>Kites</t>
        </is>
      </c>
      <c r="D4" t="inlineStr">
        <is>
          <t>Online</t>
        </is>
      </c>
      <c r="E4" t="n">
        <v>1</v>
      </c>
      <c r="F4" s="4" t="n">
        <v>249</v>
      </c>
      <c r="H4" t="n">
        <v>3</v>
      </c>
      <c r="I4" t="inlineStr">
        <is>
          <t>Online kites revenue (two conditions, SUMIFS only)</t>
        </is>
      </c>
      <c r="J4" s="5" t="n"/>
    </row>
    <row r="5">
      <c r="A5" s="3" t="n">
        <v>46271</v>
      </c>
      <c r="B5" t="inlineStr">
        <is>
          <t>Beginner lesson</t>
        </is>
      </c>
      <c r="C5" t="inlineStr">
        <is>
          <t>Lessons</t>
        </is>
      </c>
      <c r="D5" t="inlineStr">
        <is>
          <t>Shop</t>
        </is>
      </c>
      <c r="E5" t="n">
        <v>2</v>
      </c>
      <c r="F5" s="4" t="n">
        <v>240</v>
      </c>
      <c r="H5" t="n">
        <v>4</v>
      </c>
      <c r="I5" t="inlineStr">
        <is>
          <t>Revenue from lines of $300 or more (SUMIF, no sum_range)</t>
        </is>
      </c>
      <c r="J5" s="5" t="n"/>
    </row>
    <row r="6">
      <c r="A6" s="3" t="n">
        <v>46274</v>
      </c>
      <c r="B6" t="inlineStr">
        <is>
          <t>Foil kite 5m</t>
        </is>
      </c>
      <c r="C6" t="inlineStr">
        <is>
          <t>Kites</t>
        </is>
      </c>
      <c r="D6" t="inlineStr">
        <is>
          <t>Online</t>
        </is>
      </c>
      <c r="E6" t="n">
        <v>1</v>
      </c>
      <c r="F6" s="4" t="n">
        <v>520</v>
      </c>
      <c r="H6" t="n">
        <v>5</v>
      </c>
      <c r="I6" t="inlineStr">
        <is>
          <t>TRAP: SUMIF with sum_range one row out (no error, wrong)</t>
        </is>
      </c>
      <c r="J6" s="5" t="n"/>
    </row>
    <row r="7">
      <c r="A7" s="3" t="n">
        <v>46275</v>
      </c>
      <c r="B7" t="inlineStr">
        <is>
          <t>Delta kite</t>
        </is>
      </c>
      <c r="C7" t="inlineStr">
        <is>
          <t>Kites</t>
        </is>
      </c>
      <c r="D7" t="inlineStr">
        <is>
          <t>Online</t>
        </is>
      </c>
      <c r="E7" t="n">
        <v>2</v>
      </c>
      <c r="F7" s="4" t="n">
        <v>178</v>
      </c>
      <c r="H7" t="n">
        <v>6</v>
      </c>
      <c r="I7" t="inlineStr">
        <is>
          <t>TRAP: SUMIFS with sum_range one row short (#VALUE!)</t>
        </is>
      </c>
      <c r="J7" s="5" t="n"/>
    </row>
    <row r="8">
      <c r="A8" s="3" t="n">
        <v>46277</v>
      </c>
      <c r="B8" t="inlineStr">
        <is>
          <t>Control bar</t>
        </is>
      </c>
      <c r="C8" t="inlineStr">
        <is>
          <t>Lines &amp; bars</t>
        </is>
      </c>
      <c r="D8" t="inlineStr">
        <is>
          <t>Shop</t>
        </is>
      </c>
      <c r="E8" t="n">
        <v>1</v>
      </c>
      <c r="F8" s="4" t="n">
        <v>180</v>
      </c>
      <c r="H8" t="n">
        <v>7</v>
      </c>
      <c r="I8" t="inlineStr">
        <is>
          <t>Count of online kite sales lines (COUNTIFS)</t>
        </is>
      </c>
      <c r="J8" s="5" t="n"/>
    </row>
    <row r="9">
      <c r="A9" s="3" t="n">
        <v>46278</v>
      </c>
      <c r="B9" t="inlineStr">
        <is>
          <t>Beginner lesson</t>
        </is>
      </c>
      <c r="C9" t="inlineStr">
        <is>
          <t>Lessons</t>
        </is>
      </c>
      <c r="D9" t="inlineStr">
        <is>
          <t>Shop</t>
        </is>
      </c>
      <c r="E9" t="n">
        <v>3</v>
      </c>
      <c r="F9" s="4" t="n">
        <v>360</v>
      </c>
      <c r="H9" t="n">
        <v>8</v>
      </c>
      <c r="I9" t="inlineStr">
        <is>
          <t>Average online kite sale (AVERAGEIFS)</t>
        </is>
      </c>
      <c r="J9" s="5" t="n"/>
    </row>
    <row r="10">
      <c r="A10" s="3" t="n">
        <v>46281</v>
      </c>
      <c r="B10" t="inlineStr">
        <is>
          <t>Power kite 3m</t>
        </is>
      </c>
      <c r="C10" t="inlineStr">
        <is>
          <t>Kites</t>
        </is>
      </c>
      <c r="D10" t="inlineStr">
        <is>
          <t>Shop</t>
        </is>
      </c>
      <c r="E10" t="n">
        <v>2</v>
      </c>
      <c r="F10" s="4" t="n">
        <v>498</v>
      </c>
      <c r="H10" t="n">
        <v>9</v>
      </c>
      <c r="I10" t="inlineStr">
        <is>
          <t>Average online lesson sale (no matches: #DIV/0!)</t>
        </is>
      </c>
      <c r="J10" s="5" t="n"/>
    </row>
    <row r="11">
      <c r="A11" s="3" t="n">
        <v>46283</v>
      </c>
      <c r="B11" t="inlineStr">
        <is>
          <t>Line set</t>
        </is>
      </c>
      <c r="C11" t="inlineStr">
        <is>
          <t>Lines &amp; bars</t>
        </is>
      </c>
      <c r="D11" t="inlineStr">
        <is>
          <t>Shop</t>
        </is>
      </c>
      <c r="E11" t="n">
        <v>2</v>
      </c>
      <c r="F11" s="4" t="n">
        <v>90</v>
      </c>
      <c r="H11" t="n">
        <v>10</v>
      </c>
      <c r="I11" t="inlineStr">
        <is>
          <t>Same, wrapped in IFERROR</t>
        </is>
      </c>
      <c r="J11" s="5" t="n"/>
    </row>
    <row r="12">
      <c r="A12" s="3" t="n">
        <v>46284</v>
      </c>
      <c r="B12" t="inlineStr">
        <is>
          <t>Delta kite</t>
        </is>
      </c>
      <c r="C12" t="inlineStr">
        <is>
          <t>Kites</t>
        </is>
      </c>
      <c r="D12" t="inlineStr">
        <is>
          <t>Shop</t>
        </is>
      </c>
      <c r="E12" t="n">
        <v>4</v>
      </c>
      <c r="F12" s="4" t="n">
        <v>356</v>
      </c>
      <c r="H12" t="n">
        <v>11</v>
      </c>
      <c r="I12" t="inlineStr">
        <is>
          <t>Kites sold, units (same formula, Qty column first)</t>
        </is>
      </c>
      <c r="J12" s="5" t="n"/>
    </row>
    <row r="13">
      <c r="A13" s="3" t="n">
        <v>46285</v>
      </c>
      <c r="B13" t="inlineStr">
        <is>
          <t>Foil kite 5m</t>
        </is>
      </c>
      <c r="C13" t="inlineStr">
        <is>
          <t>Kites</t>
        </is>
      </c>
      <c r="D13" t="inlineStr">
        <is>
          <t>Shop</t>
        </is>
      </c>
      <c r="E13" t="n">
        <v>1</v>
      </c>
      <c r="F13" s="4" t="n">
        <v>520</v>
      </c>
      <c r="H13" t="n">
        <v>12</v>
      </c>
      <c r="I13" t="inlineStr">
        <is>
          <t>Largest single kite sale (MAXIFS, Excel 2019+)</t>
        </is>
      </c>
      <c r="J13" s="5" t="n"/>
    </row>
    <row r="14">
      <c r="A14" s="3" t="n">
        <v>46288</v>
      </c>
      <c r="B14" t="inlineStr">
        <is>
          <t>Control bar</t>
        </is>
      </c>
      <c r="C14" t="inlineStr">
        <is>
          <t>Lines &amp; bars</t>
        </is>
      </c>
      <c r="D14" t="inlineStr">
        <is>
          <t>Online</t>
        </is>
      </c>
      <c r="E14" t="n">
        <v>2</v>
      </c>
      <c r="F14" s="4" t="n">
        <v>360</v>
      </c>
      <c r="H14" t="n">
        <v>13</v>
      </c>
      <c r="I14" t="inlineStr">
        <is>
          <t>Smallest kite sale (MINIFS, Excel 2019+)</t>
        </is>
      </c>
      <c r="J14" s="5" t="n"/>
    </row>
    <row r="15">
      <c r="A15" s="3" t="n">
        <v>46290</v>
      </c>
      <c r="B15" t="inlineStr">
        <is>
          <t>Power kite 3m</t>
        </is>
      </c>
      <c r="C15" t="inlineStr">
        <is>
          <t>Kites</t>
        </is>
      </c>
      <c r="D15" t="inlineStr">
        <is>
          <t>Online</t>
        </is>
      </c>
      <c r="E15" t="n">
        <v>1</v>
      </c>
      <c r="F15" s="4" t="n">
        <v>249</v>
      </c>
      <c r="H15" t="n">
        <v>14</v>
      </c>
      <c r="I15" t="inlineStr">
        <is>
          <t>Same-size range shifted one row: SUMIFS is wrong too</t>
        </is>
      </c>
      <c r="J15" s="5" t="n"/>
    </row>
    <row r="16">
      <c r="A16" s="3" t="n">
        <v>46292</v>
      </c>
      <c r="B16" t="inlineStr">
        <is>
          <t>Beginner lesson</t>
        </is>
      </c>
      <c r="C16" t="inlineStr">
        <is>
          <t>Lessons</t>
        </is>
      </c>
      <c r="D16" t="inlineStr">
        <is>
          <t>Shop</t>
        </is>
      </c>
      <c r="E16" t="n">
        <v>4</v>
      </c>
      <c r="F16" s="4" t="n">
        <v>480</v>
      </c>
      <c r="H16" t="n">
        <v>15</v>
      </c>
      <c r="I16" t="inlineStr">
        <is>
          <t>Lines of $300 or more, SUMIFS version</t>
        </is>
      </c>
      <c r="J16" s="5" t="n"/>
    </row>
    <row r="17">
      <c r="A17" s="3" t="n">
        <v>46295</v>
      </c>
      <c r="B17" t="inlineStr">
        <is>
          <t>Delta kite</t>
        </is>
      </c>
      <c r="C17" t="inlineStr">
        <is>
          <t>Kites</t>
        </is>
      </c>
      <c r="D17" t="inlineStr">
        <is>
          <t>Online</t>
        </is>
      </c>
      <c r="E17" t="n">
        <v>1</v>
      </c>
      <c r="F17" s="4" t="n">
        <v>89</v>
      </c>
      <c r="H17" t="n">
        <v>16</v>
      </c>
      <c r="I17" t="inlineStr">
        <is>
          <t>Total revenue (check)</t>
        </is>
      </c>
      <c r="J17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9" customWidth="1" min="4" max="4"/>
    <col width="6" customWidth="1" min="5" max="5"/>
    <col width="12" customWidth="1" min="6" max="6"/>
    <col width="3" customWidth="1" min="7" max="7"/>
    <col width="4" customWidth="1" min="8" max="8"/>
    <col width="56" customWidth="1" min="9" max="9"/>
    <col width="16" customWidth="1" min="10" max="10"/>
  </cols>
  <sheetData>
    <row r="1">
      <c r="A1" s="2" t="inlineStr">
        <is>
          <t>Date</t>
        </is>
      </c>
      <c r="B1" s="2" t="inlineStr">
        <is>
          <t>Product</t>
        </is>
      </c>
      <c r="C1" s="2" t="inlineStr">
        <is>
          <t>Category</t>
        </is>
      </c>
      <c r="D1" s="2" t="inlineStr">
        <is>
          <t>Channel</t>
        </is>
      </c>
      <c r="E1" s="2" t="inlineStr">
        <is>
          <t>Qty</t>
        </is>
      </c>
      <c r="F1" s="2" t="inlineStr">
        <is>
          <t>Revenue ($)</t>
        </is>
      </c>
      <c r="H1" s="2" t="inlineStr">
        <is>
          <t>#</t>
        </is>
      </c>
      <c r="I1" s="2" t="inlineStr">
        <is>
          <t>Task</t>
        </is>
      </c>
      <c r="J1" s="2" t="inlineStr">
        <is>
          <t>Formula result</t>
        </is>
      </c>
    </row>
    <row r="2">
      <c r="A2" s="3" t="n">
        <v>46267</v>
      </c>
      <c r="B2" t="inlineStr">
        <is>
          <t>Delta kite</t>
        </is>
      </c>
      <c r="C2" t="inlineStr">
        <is>
          <t>Kites</t>
        </is>
      </c>
      <c r="D2" t="inlineStr">
        <is>
          <t>Shop</t>
        </is>
      </c>
      <c r="E2" t="n">
        <v>3</v>
      </c>
      <c r="F2" s="4" t="n">
        <v>267</v>
      </c>
      <c r="H2" t="n">
        <v>1</v>
      </c>
      <c r="I2" t="inlineStr">
        <is>
          <t>Kites revenue, SUMIF (sum_range last)</t>
        </is>
      </c>
      <c r="J2" s="5">
        <f>SUMIF(C2:C17,"Kites",F2:F17)</f>
        <v/>
      </c>
    </row>
    <row r="3">
      <c r="A3" s="3" t="n">
        <v>46268</v>
      </c>
      <c r="B3" t="inlineStr">
        <is>
          <t>Line set</t>
        </is>
      </c>
      <c r="C3" t="inlineStr">
        <is>
          <t>Lines &amp; bars</t>
        </is>
      </c>
      <c r="D3" t="inlineStr">
        <is>
          <t>Online</t>
        </is>
      </c>
      <c r="E3" t="n">
        <v>4</v>
      </c>
      <c r="F3" s="4" t="n">
        <v>180</v>
      </c>
      <c r="H3" t="n">
        <v>2</v>
      </c>
      <c r="I3" t="inlineStr">
        <is>
          <t>Kites revenue, SUMIFS (sum_range first)</t>
        </is>
      </c>
      <c r="J3" s="5">
        <f>SUMIFS(F2:F17,C2:C17,"Kites")</f>
        <v/>
      </c>
    </row>
    <row r="4">
      <c r="A4" s="3" t="n">
        <v>46270</v>
      </c>
      <c r="B4" t="inlineStr">
        <is>
          <t>Power kite 3m</t>
        </is>
      </c>
      <c r="C4" t="inlineStr">
        <is>
          <t>Kites</t>
        </is>
      </c>
      <c r="D4" t="inlineStr">
        <is>
          <t>Online</t>
        </is>
      </c>
      <c r="E4" t="n">
        <v>1</v>
      </c>
      <c r="F4" s="4" t="n">
        <v>249</v>
      </c>
      <c r="H4" t="n">
        <v>3</v>
      </c>
      <c r="I4" t="inlineStr">
        <is>
          <t>Online kites revenue (two conditions, SUMIFS only)</t>
        </is>
      </c>
      <c r="J4" s="5">
        <f>SUMIFS(F2:F17,C2:C17,"Kites",D2:D17,"Online")</f>
        <v/>
      </c>
    </row>
    <row r="5">
      <c r="A5" s="3" t="n">
        <v>46271</v>
      </c>
      <c r="B5" t="inlineStr">
        <is>
          <t>Beginner lesson</t>
        </is>
      </c>
      <c r="C5" t="inlineStr">
        <is>
          <t>Lessons</t>
        </is>
      </c>
      <c r="D5" t="inlineStr">
        <is>
          <t>Shop</t>
        </is>
      </c>
      <c r="E5" t="n">
        <v>2</v>
      </c>
      <c r="F5" s="4" t="n">
        <v>240</v>
      </c>
      <c r="H5" t="n">
        <v>4</v>
      </c>
      <c r="I5" t="inlineStr">
        <is>
          <t>Revenue from lines of $300 or more (SUMIF, no sum_range)</t>
        </is>
      </c>
      <c r="J5" s="5">
        <f>SUMIF(F2:F17,"&gt;=300")</f>
        <v/>
      </c>
    </row>
    <row r="6">
      <c r="A6" s="3" t="n">
        <v>46274</v>
      </c>
      <c r="B6" t="inlineStr">
        <is>
          <t>Foil kite 5m</t>
        </is>
      </c>
      <c r="C6" t="inlineStr">
        <is>
          <t>Kites</t>
        </is>
      </c>
      <c r="D6" t="inlineStr">
        <is>
          <t>Online</t>
        </is>
      </c>
      <c r="E6" t="n">
        <v>1</v>
      </c>
      <c r="F6" s="4" t="n">
        <v>520</v>
      </c>
      <c r="H6" t="n">
        <v>5</v>
      </c>
      <c r="I6" t="inlineStr">
        <is>
          <t>TRAP: SUMIF with sum_range one row out (no error, wrong)</t>
        </is>
      </c>
      <c r="J6" s="5">
        <f>SUMIF(C2:C17,"Kites",F3:F18)</f>
        <v/>
      </c>
    </row>
    <row r="7">
      <c r="A7" s="3" t="n">
        <v>46275</v>
      </c>
      <c r="B7" t="inlineStr">
        <is>
          <t>Delta kite</t>
        </is>
      </c>
      <c r="C7" t="inlineStr">
        <is>
          <t>Kites</t>
        </is>
      </c>
      <c r="D7" t="inlineStr">
        <is>
          <t>Online</t>
        </is>
      </c>
      <c r="E7" t="n">
        <v>2</v>
      </c>
      <c r="F7" s="4" t="n">
        <v>178</v>
      </c>
      <c r="H7" t="n">
        <v>6</v>
      </c>
      <c r="I7" t="inlineStr">
        <is>
          <t>TRAP: SUMIFS with sum_range one row short (#VALUE!)</t>
        </is>
      </c>
      <c r="J7" s="5">
        <f>SUMIFS(F2:F16,C2:C17,"Kites")</f>
        <v/>
      </c>
    </row>
    <row r="8">
      <c r="A8" s="3" t="n">
        <v>46277</v>
      </c>
      <c r="B8" t="inlineStr">
        <is>
          <t>Control bar</t>
        </is>
      </c>
      <c r="C8" t="inlineStr">
        <is>
          <t>Lines &amp; bars</t>
        </is>
      </c>
      <c r="D8" t="inlineStr">
        <is>
          <t>Shop</t>
        </is>
      </c>
      <c r="E8" t="n">
        <v>1</v>
      </c>
      <c r="F8" s="4" t="n">
        <v>180</v>
      </c>
      <c r="H8" t="n">
        <v>7</v>
      </c>
      <c r="I8" t="inlineStr">
        <is>
          <t>Count of online kite sales lines (COUNTIFS)</t>
        </is>
      </c>
      <c r="J8" s="5">
        <f>COUNTIFS(C2:C17,"Kites",D2:D17,"Online")</f>
        <v/>
      </c>
    </row>
    <row r="9">
      <c r="A9" s="3" t="n">
        <v>46278</v>
      </c>
      <c r="B9" t="inlineStr">
        <is>
          <t>Beginner lesson</t>
        </is>
      </c>
      <c r="C9" t="inlineStr">
        <is>
          <t>Lessons</t>
        </is>
      </c>
      <c r="D9" t="inlineStr">
        <is>
          <t>Shop</t>
        </is>
      </c>
      <c r="E9" t="n">
        <v>3</v>
      </c>
      <c r="F9" s="4" t="n">
        <v>360</v>
      </c>
      <c r="H9" t="n">
        <v>8</v>
      </c>
      <c r="I9" t="inlineStr">
        <is>
          <t>Average online kite sale (AVERAGEIFS)</t>
        </is>
      </c>
      <c r="J9" s="5">
        <f>AVERAGEIFS(F2:F17,C2:C17,"Kites",D2:D17,"Online")</f>
        <v/>
      </c>
    </row>
    <row r="10">
      <c r="A10" s="3" t="n">
        <v>46281</v>
      </c>
      <c r="B10" t="inlineStr">
        <is>
          <t>Power kite 3m</t>
        </is>
      </c>
      <c r="C10" t="inlineStr">
        <is>
          <t>Kites</t>
        </is>
      </c>
      <c r="D10" t="inlineStr">
        <is>
          <t>Shop</t>
        </is>
      </c>
      <c r="E10" t="n">
        <v>2</v>
      </c>
      <c r="F10" s="4" t="n">
        <v>498</v>
      </c>
      <c r="H10" t="n">
        <v>9</v>
      </c>
      <c r="I10" t="inlineStr">
        <is>
          <t>Average online lesson sale (no matches: #DIV/0!)</t>
        </is>
      </c>
      <c r="J10" s="5">
        <f>AVERAGEIFS(F2:F17,C2:C17,"Lessons",D2:D17,"Online")</f>
        <v/>
      </c>
    </row>
    <row r="11">
      <c r="A11" s="3" t="n">
        <v>46283</v>
      </c>
      <c r="B11" t="inlineStr">
        <is>
          <t>Line set</t>
        </is>
      </c>
      <c r="C11" t="inlineStr">
        <is>
          <t>Lines &amp; bars</t>
        </is>
      </c>
      <c r="D11" t="inlineStr">
        <is>
          <t>Shop</t>
        </is>
      </c>
      <c r="E11" t="n">
        <v>2</v>
      </c>
      <c r="F11" s="4" t="n">
        <v>90</v>
      </c>
      <c r="H11" t="n">
        <v>10</v>
      </c>
      <c r="I11" t="inlineStr">
        <is>
          <t>Same, wrapped in IFERROR</t>
        </is>
      </c>
      <c r="J11" s="5">
        <f>IFERROR(AVERAGEIFS(F2:F17,C2:C17,"Lessons",D2:D17,"Online"),"No sales")</f>
        <v/>
      </c>
    </row>
    <row r="12">
      <c r="A12" s="3" t="n">
        <v>46284</v>
      </c>
      <c r="B12" t="inlineStr">
        <is>
          <t>Delta kite</t>
        </is>
      </c>
      <c r="C12" t="inlineStr">
        <is>
          <t>Kites</t>
        </is>
      </c>
      <c r="D12" t="inlineStr">
        <is>
          <t>Shop</t>
        </is>
      </c>
      <c r="E12" t="n">
        <v>4</v>
      </c>
      <c r="F12" s="4" t="n">
        <v>356</v>
      </c>
      <c r="H12" t="n">
        <v>11</v>
      </c>
      <c r="I12" t="inlineStr">
        <is>
          <t>Kites sold, units (same formula, Qty column first)</t>
        </is>
      </c>
      <c r="J12" s="5">
        <f>SUMIFS(E2:E17,C2:C17,"Kites")</f>
        <v/>
      </c>
    </row>
    <row r="13">
      <c r="A13" s="3" t="n">
        <v>46285</v>
      </c>
      <c r="B13" t="inlineStr">
        <is>
          <t>Foil kite 5m</t>
        </is>
      </c>
      <c r="C13" t="inlineStr">
        <is>
          <t>Kites</t>
        </is>
      </c>
      <c r="D13" t="inlineStr">
        <is>
          <t>Shop</t>
        </is>
      </c>
      <c r="E13" t="n">
        <v>1</v>
      </c>
      <c r="F13" s="4" t="n">
        <v>520</v>
      </c>
      <c r="H13" t="n">
        <v>12</v>
      </c>
      <c r="I13" t="inlineStr">
        <is>
          <t>Largest single kite sale (MAXIFS, Excel 2019+)</t>
        </is>
      </c>
      <c r="J13" s="5">
        <f>MAXIFS(F2:F17,C2:C17,"Kites")</f>
        <v/>
      </c>
    </row>
    <row r="14">
      <c r="A14" s="3" t="n">
        <v>46288</v>
      </c>
      <c r="B14" t="inlineStr">
        <is>
          <t>Control bar</t>
        </is>
      </c>
      <c r="C14" t="inlineStr">
        <is>
          <t>Lines &amp; bars</t>
        </is>
      </c>
      <c r="D14" t="inlineStr">
        <is>
          <t>Online</t>
        </is>
      </c>
      <c r="E14" t="n">
        <v>2</v>
      </c>
      <c r="F14" s="4" t="n">
        <v>360</v>
      </c>
      <c r="H14" t="n">
        <v>13</v>
      </c>
      <c r="I14" t="inlineStr">
        <is>
          <t>Smallest kite sale (MINIFS, Excel 2019+)</t>
        </is>
      </c>
      <c r="J14" s="5">
        <f>MINIFS(F2:F17,C2:C17,"Kites")</f>
        <v/>
      </c>
    </row>
    <row r="15">
      <c r="A15" s="3" t="n">
        <v>46290</v>
      </c>
      <c r="B15" t="inlineStr">
        <is>
          <t>Power kite 3m</t>
        </is>
      </c>
      <c r="C15" t="inlineStr">
        <is>
          <t>Kites</t>
        </is>
      </c>
      <c r="D15" t="inlineStr">
        <is>
          <t>Online</t>
        </is>
      </c>
      <c r="E15" t="n">
        <v>1</v>
      </c>
      <c r="F15" s="4" t="n">
        <v>249</v>
      </c>
      <c r="H15" t="n">
        <v>14</v>
      </c>
      <c r="I15" t="inlineStr">
        <is>
          <t>Same-size range shifted one row: SUMIFS is wrong too</t>
        </is>
      </c>
      <c r="J15" s="5">
        <f>SUMIFS(F3:F18,C2:C17,"Kites")</f>
        <v/>
      </c>
    </row>
    <row r="16">
      <c r="A16" s="3" t="n">
        <v>46292</v>
      </c>
      <c r="B16" t="inlineStr">
        <is>
          <t>Beginner lesson</t>
        </is>
      </c>
      <c r="C16" t="inlineStr">
        <is>
          <t>Lessons</t>
        </is>
      </c>
      <c r="D16" t="inlineStr">
        <is>
          <t>Shop</t>
        </is>
      </c>
      <c r="E16" t="n">
        <v>4</v>
      </c>
      <c r="F16" s="4" t="n">
        <v>480</v>
      </c>
      <c r="H16" t="n">
        <v>15</v>
      </c>
      <c r="I16" t="inlineStr">
        <is>
          <t>Lines of $300 or more, SUMIFS version</t>
        </is>
      </c>
      <c r="J16" s="5">
        <f>SUMIFS(F2:F17,F2:F17,"&gt;=300")</f>
        <v/>
      </c>
    </row>
    <row r="17">
      <c r="A17" s="3" t="n">
        <v>46295</v>
      </c>
      <c r="B17" t="inlineStr">
        <is>
          <t>Delta kite</t>
        </is>
      </c>
      <c r="C17" t="inlineStr">
        <is>
          <t>Kites</t>
        </is>
      </c>
      <c r="D17" t="inlineStr">
        <is>
          <t>Online</t>
        </is>
      </c>
      <c r="E17" t="n">
        <v>1</v>
      </c>
      <c r="F17" s="4" t="n">
        <v>89</v>
      </c>
      <c r="H17" t="n">
        <v>16</v>
      </c>
      <c r="I17" t="inlineStr">
        <is>
          <t>Total revenue (check)</t>
        </is>
      </c>
      <c r="J17" s="5">
        <f>SUM(F2:F17)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2026-10-07T15:27:59Z</dcterms:created>
  <dcterms:modified xsi:type="dcterms:W3CDTF">2026-10-07T15:27:59Z</dcterms:modified>
</cp:coreProperties>
</file>