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ad me" sheetId="1" state="visible" r:id="rId1"/>
    <sheet name="Products" sheetId="2" state="visible" r:id="rId2"/>
    <sheet name="Discounts" sheetId="3" state="visible" r:id="rId3"/>
    <sheet name="Practice" sheetId="4" state="visible" r:id="rId4"/>
    <sheet name="Solution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$#,##0.00"/>
    <numFmt numFmtId="165" formatCode="$#,##0"/>
  </numFmts>
  <fonts count="4">
    <font>
      <name val="Calibri"/>
      <family val="2"/>
      <color theme="1"/>
      <sz val="11"/>
      <scheme val="minor"/>
    </font>
    <font>
      <b val="1"/>
      <color rgb="000C1222"/>
      <sz val="14"/>
    </font>
    <font>
      <b val="1"/>
      <color rgb="000C1222"/>
    </font>
    <font>
      <color rgb="000C1222"/>
    </font>
  </fonts>
  <fills count="4">
    <fill>
      <patternFill/>
    </fill>
    <fill>
      <patternFill patternType="gray125"/>
    </fill>
    <fill>
      <patternFill patternType="solid">
        <fgColor rgb="00F8FAFC"/>
      </patternFill>
    </fill>
    <fill>
      <patternFill patternType="solid">
        <fgColor rgb="00FEF3C7"/>
      </patternFill>
    </fill>
  </fills>
  <borders count="2">
    <border>
      <left/>
      <right/>
      <top/>
      <bottom/>
      <diagonal/>
    </border>
    <border>
      <bottom style="thin">
        <color rgb="00CBD5E1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1" fillId="0" borderId="0" pivotButton="0" quotePrefix="0" xfId="0"/>
    <xf numFmtId="0" fontId="2" fillId="2" borderId="1" pivotButton="0" quotePrefix="0" xfId="0"/>
    <xf numFmtId="164" fontId="0" fillId="0" borderId="0" pivotButton="0" quotePrefix="0" xfId="0"/>
    <xf numFmtId="165" fontId="0" fillId="0" borderId="0" pivotButton="0" quotePrefix="0" xfId="0"/>
    <xf numFmtId="9" fontId="0" fillId="0" borderId="0" pivotButton="0" quotePrefix="0" xfId="0"/>
    <xf numFmtId="0" fontId="0" fillId="3" borderId="0" pivotButton="0" quotePrefix="0" xfId="0"/>
    <xf numFmtId="164" fontId="0" fillId="3" borderId="0" pivotButton="0" quotePrefix="0" xfId="0"/>
    <xf numFmtId="0" fontId="2" fillId="0" borderId="0" pivotButton="0" quotePrefix="0" xfId="0"/>
    <xf numFmtId="0" fontId="3" fillId="0" borderId="0" pivotButton="0" quotePrefix="0" xfId="0"/>
    <xf numFmtId="9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VLOOKUP practice workbook - Pinecrest Pet Supply (example business)</t>
        </is>
      </c>
    </row>
    <row r="3">
      <c r="A3" t="inlineStr">
        <is>
          <t>Example data only: Pinecrest Pet Supply is a fictional pet shop used in the guide at parityai.pro/blog/vlookup.</t>
        </is>
      </c>
    </row>
    <row r="4">
      <c r="A4" t="inlineStr">
        <is>
          <t>Products: the price list (sorted by SKU). Discounts: order-value discount tiers, sorted smallest first.</t>
        </is>
      </c>
    </row>
    <row r="5">
      <c r="A5" t="inlineStr">
        <is>
          <t>Practice: an order with the lookup cells left blank (amber). Write the formulas yourself.</t>
        </is>
      </c>
    </row>
    <row r="6">
      <c r="A6" t="inlineStr">
        <is>
          <t>Solution: the same order with every formula filled in. Click a cell to read its formula.</t>
        </is>
      </c>
    </row>
    <row r="7">
      <c r="A7" t="inlineStr">
        <is>
          <t>Line 5 has a deliberate typo (PP-23O with a letter O). Exact match flags it; approximate match quietly returns the wrong price (row 14).</t>
        </is>
      </c>
    </row>
    <row r="8">
      <c r="A8" t="inlineStr">
        <is>
          <t>Works in any Excel version and in Google Sheets (File &gt; Import).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10" customWidth="1" min="1" max="1"/>
    <col width="36" customWidth="1" min="2" max="2"/>
    <col width="11" customWidth="1" min="3" max="3"/>
    <col width="10" customWidth="1" min="4" max="4"/>
    <col width="10" customWidth="1" min="5" max="5"/>
  </cols>
  <sheetData>
    <row r="1">
      <c r="A1" s="2" t="inlineStr">
        <is>
          <t>SKU</t>
        </is>
      </c>
      <c r="B1" s="2" t="inlineStr">
        <is>
          <t>Product</t>
        </is>
      </c>
      <c r="C1" s="2" t="inlineStr">
        <is>
          <t>Unit cost</t>
        </is>
      </c>
      <c r="D1" s="2" t="inlineStr">
        <is>
          <t>Price</t>
        </is>
      </c>
      <c r="E1" s="2" t="inlineStr">
        <is>
          <t>In stock</t>
        </is>
      </c>
    </row>
    <row r="2">
      <c r="A2" t="inlineStr">
        <is>
          <t>PP-101</t>
        </is>
      </c>
      <c r="B2" t="inlineStr">
        <is>
          <t>Grain-free dog kibble 12 kg</t>
        </is>
      </c>
      <c r="C2" s="3" t="n">
        <v>38</v>
      </c>
      <c r="D2" s="3" t="n">
        <v>64</v>
      </c>
      <c r="E2" t="n">
        <v>40</v>
      </c>
    </row>
    <row r="3">
      <c r="A3" t="inlineStr">
        <is>
          <t>PP-102</t>
        </is>
      </c>
      <c r="B3" t="inlineStr">
        <is>
          <t>Puppy kibble 6 kg</t>
        </is>
      </c>
      <c r="C3" s="3" t="n">
        <v>22</v>
      </c>
      <c r="D3" s="3" t="n">
        <v>39</v>
      </c>
      <c r="E3" t="n">
        <v>25</v>
      </c>
    </row>
    <row r="4">
      <c r="A4" t="inlineStr">
        <is>
          <t>PP-205</t>
        </is>
      </c>
      <c r="B4" t="inlineStr">
        <is>
          <t>Clumping cat litter 10 L</t>
        </is>
      </c>
      <c r="C4" s="3" t="n">
        <v>6.5</v>
      </c>
      <c r="D4" s="3" t="n">
        <v>13</v>
      </c>
      <c r="E4" t="n">
        <v>60</v>
      </c>
    </row>
    <row r="5">
      <c r="A5" t="inlineStr">
        <is>
          <t>PP-230</t>
        </is>
      </c>
      <c r="B5" t="inlineStr">
        <is>
          <t>Salmon cat treats 85 g</t>
        </is>
      </c>
      <c r="C5" s="3" t="n">
        <v>1.8</v>
      </c>
      <c r="D5" s="3" t="n">
        <v>4.5</v>
      </c>
      <c r="E5" t="n">
        <v>120</v>
      </c>
    </row>
    <row r="6">
      <c r="A6" t="inlineStr">
        <is>
          <t>PP-310</t>
        </is>
      </c>
      <c r="B6" t="inlineStr">
        <is>
          <t>Rope tug toy</t>
        </is>
      </c>
      <c r="C6" s="3" t="n">
        <v>3.2</v>
      </c>
      <c r="D6" s="3" t="n">
        <v>9</v>
      </c>
      <c r="E6" t="n">
        <v>35</v>
      </c>
    </row>
    <row r="7">
      <c r="A7" t="inlineStr">
        <is>
          <t>PP-344</t>
        </is>
      </c>
      <c r="B7" t="inlineStr">
        <is>
          <t>Reflective dog lead 1.8 m</t>
        </is>
      </c>
      <c r="C7" s="3" t="n">
        <v>7.4</v>
      </c>
      <c r="D7" s="3" t="n">
        <v>18</v>
      </c>
      <c r="E7" t="n">
        <v>18</v>
      </c>
    </row>
    <row r="8">
      <c r="A8" t="inlineStr">
        <is>
          <t>PP-402</t>
        </is>
      </c>
      <c r="B8" t="inlineStr">
        <is>
          <t>Aquarium filter cartridges, 3-pack</t>
        </is>
      </c>
      <c r="C8" s="3" t="n">
        <v>5.1</v>
      </c>
      <c r="D8" s="3" t="n">
        <v>14</v>
      </c>
      <c r="E8" t="n">
        <v>22</v>
      </c>
    </row>
    <row r="9">
      <c r="A9" t="inlineStr">
        <is>
          <t>PP-415</t>
        </is>
      </c>
      <c r="B9" t="inlineStr">
        <is>
          <t>Tropical fish flakes 100 g</t>
        </is>
      </c>
      <c r="C9" s="3" t="n">
        <v>2.6</v>
      </c>
      <c r="D9" s="3" t="n">
        <v>7.5</v>
      </c>
      <c r="E9" t="n">
        <v>48</v>
      </c>
    </row>
    <row r="10">
      <c r="A10" t="inlineStr">
        <is>
          <t>PP-520</t>
        </is>
      </c>
      <c r="B10" t="inlineStr">
        <is>
          <t>Hamster bedding 20 L</t>
        </is>
      </c>
      <c r="C10" s="3" t="n">
        <v>4.3</v>
      </c>
      <c r="D10" s="3" t="n">
        <v>11</v>
      </c>
      <c r="E10" t="n">
        <v>30</v>
      </c>
    </row>
    <row r="11">
      <c r="A11" t="inlineStr">
        <is>
          <t>PP-610</t>
        </is>
      </c>
      <c r="B11" t="inlineStr">
        <is>
          <t>Wild bird seed mix 2 kg</t>
        </is>
      </c>
      <c r="C11" s="3" t="n">
        <v>3.9</v>
      </c>
      <c r="D11" s="3" t="n">
        <v>9.5</v>
      </c>
      <c r="E11" t="n">
        <v>26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" customWidth="1" min="2" max="2"/>
  </cols>
  <sheetData>
    <row r="1">
      <c r="A1" s="2" t="inlineStr">
        <is>
          <t>Order value from</t>
        </is>
      </c>
      <c r="B1" s="2" t="inlineStr">
        <is>
          <t>Discount</t>
        </is>
      </c>
    </row>
    <row r="2">
      <c r="A2" s="4" t="n">
        <v>0</v>
      </c>
      <c r="B2" s="5" t="n">
        <v>0</v>
      </c>
    </row>
    <row r="3">
      <c r="A3" s="4" t="n">
        <v>300</v>
      </c>
      <c r="B3" s="5" t="n">
        <v>0.03</v>
      </c>
    </row>
    <row r="4">
      <c r="A4" s="4" t="n">
        <v>600</v>
      </c>
      <c r="B4" s="5" t="n">
        <v>0.05</v>
      </c>
    </row>
    <row r="5">
      <c r="A5" s="4" t="n">
        <v>1000</v>
      </c>
      <c r="B5" s="5" t="n">
        <v>0.08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6" customWidth="1" min="3" max="3"/>
    <col width="36" customWidth="1" min="4" max="4"/>
    <col width="10" customWidth="1" min="5" max="5"/>
    <col width="12" customWidth="1" min="6" max="6"/>
  </cols>
  <sheetData>
    <row r="1">
      <c r="A1" s="2" t="inlineStr">
        <is>
          <t>Line</t>
        </is>
      </c>
      <c r="B1" s="2" t="inlineStr">
        <is>
          <t>SKU</t>
        </is>
      </c>
      <c r="C1" s="2" t="inlineStr">
        <is>
          <t>Qty</t>
        </is>
      </c>
      <c r="D1" s="2" t="inlineStr">
        <is>
          <t>Product</t>
        </is>
      </c>
      <c r="E1" s="2" t="inlineStr">
        <is>
          <t>Price</t>
        </is>
      </c>
      <c r="F1" s="2" t="inlineStr">
        <is>
          <t>Line total</t>
        </is>
      </c>
    </row>
    <row r="2">
      <c r="A2" t="n">
        <v>1</v>
      </c>
      <c r="B2" t="inlineStr">
        <is>
          <t>PP-205</t>
        </is>
      </c>
      <c r="C2" t="n">
        <v>12</v>
      </c>
      <c r="D2" s="6" t="n"/>
      <c r="E2" s="7" t="n"/>
      <c r="F2" s="7" t="n"/>
    </row>
    <row r="3">
      <c r="A3" t="n">
        <v>2</v>
      </c>
      <c r="B3" t="inlineStr">
        <is>
          <t>PP-101</t>
        </is>
      </c>
      <c r="C3" t="n">
        <v>4</v>
      </c>
      <c r="D3" s="6" t="n"/>
      <c r="E3" s="7" t="n"/>
      <c r="F3" s="7" t="n"/>
    </row>
    <row r="4">
      <c r="A4" t="n">
        <v>3</v>
      </c>
      <c r="B4" t="inlineStr">
        <is>
          <t>PP-415</t>
        </is>
      </c>
      <c r="C4" t="n">
        <v>20</v>
      </c>
      <c r="D4" s="6" t="n"/>
      <c r="E4" s="7" t="n"/>
      <c r="F4" s="7" t="n"/>
    </row>
    <row r="5">
      <c r="A5" t="n">
        <v>4</v>
      </c>
      <c r="B5" t="inlineStr">
        <is>
          <t>PP-344</t>
        </is>
      </c>
      <c r="C5" t="n">
        <v>6</v>
      </c>
      <c r="D5" s="6" t="n"/>
      <c r="E5" s="7" t="n"/>
      <c r="F5" s="7" t="n"/>
    </row>
    <row r="6">
      <c r="A6" t="n">
        <v>5</v>
      </c>
      <c r="B6" t="inlineStr">
        <is>
          <t>PP-23O</t>
        </is>
      </c>
      <c r="C6" t="n">
        <v>10</v>
      </c>
      <c r="D6" s="6" t="n"/>
      <c r="E6" s="7" t="n"/>
      <c r="F6" s="7" t="n"/>
    </row>
    <row r="8">
      <c r="A8" s="8" t="inlineStr">
        <is>
          <t>Subtotal</t>
        </is>
      </c>
      <c r="F8" s="7" t="n"/>
    </row>
    <row r="9">
      <c r="A9" s="9" t="inlineStr">
        <is>
          <t>Discount rate (approximate match on Discounts)</t>
        </is>
      </c>
      <c r="F9" s="10" t="n"/>
    </row>
    <row r="10">
      <c r="A10" s="9" t="inlineStr">
        <is>
          <t>Discount</t>
        </is>
      </c>
      <c r="F10" s="7" t="n"/>
    </row>
    <row r="11">
      <c r="A11" s="8" t="inlineStr">
        <is>
          <t>Order total</t>
        </is>
      </c>
      <c r="F11" s="7" t="n"/>
    </row>
    <row r="13">
      <c r="A13" s="9" t="inlineStr">
        <is>
          <t>Trap: line 5 price with exact match (no IFERROR)</t>
        </is>
      </c>
      <c r="F13" s="7" t="n"/>
    </row>
    <row r="14">
      <c r="A14" s="9" t="inlineStr">
        <is>
          <t>Trap: line 5 price with approximate match (TRUE)</t>
        </is>
      </c>
      <c r="F14" s="7" t="n"/>
    </row>
    <row r="15">
      <c r="A15" s="9" t="inlineStr">
        <is>
          <t>Line 1 price, column found by header with MATCH</t>
        </is>
      </c>
      <c r="F15" s="7" t="n"/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15"/>
  <sheetViews>
    <sheetView workbookViewId="0">
      <selection activeCell="A1" sqref="A1"/>
    </sheetView>
  </sheetViews>
  <sheetFormatPr baseColWidth="8" defaultRowHeight="15"/>
  <cols>
    <col width="48" customWidth="1" min="1" max="1"/>
    <col width="10" customWidth="1" min="2" max="2"/>
    <col width="6" customWidth="1" min="3" max="3"/>
    <col width="36" customWidth="1" min="4" max="4"/>
    <col width="10" customWidth="1" min="5" max="5"/>
    <col width="12" customWidth="1" min="6" max="6"/>
  </cols>
  <sheetData>
    <row r="1">
      <c r="A1" s="2" t="inlineStr">
        <is>
          <t>Line</t>
        </is>
      </c>
      <c r="B1" s="2" t="inlineStr">
        <is>
          <t>SKU</t>
        </is>
      </c>
      <c r="C1" s="2" t="inlineStr">
        <is>
          <t>Qty</t>
        </is>
      </c>
      <c r="D1" s="2" t="inlineStr">
        <is>
          <t>Product</t>
        </is>
      </c>
      <c r="E1" s="2" t="inlineStr">
        <is>
          <t>Price</t>
        </is>
      </c>
      <c r="F1" s="2" t="inlineStr">
        <is>
          <t>Line total</t>
        </is>
      </c>
    </row>
    <row r="2">
      <c r="A2" t="n">
        <v>1</v>
      </c>
      <c r="B2" t="inlineStr">
        <is>
          <t>PP-205</t>
        </is>
      </c>
      <c r="C2" t="n">
        <v>12</v>
      </c>
      <c r="D2">
        <f>IFERROR(VLOOKUP(B2,Products!$A$2:$E$11,2,FALSE),"Check SKU")</f>
        <v/>
      </c>
      <c r="E2" s="3">
        <f>IFERROR(VLOOKUP(B2,Products!$A$2:$E$11,4,FALSE),0)</f>
        <v/>
      </c>
      <c r="F2" s="3">
        <f>C2*E2</f>
        <v/>
      </c>
    </row>
    <row r="3">
      <c r="A3" t="n">
        <v>2</v>
      </c>
      <c r="B3" t="inlineStr">
        <is>
          <t>PP-101</t>
        </is>
      </c>
      <c r="C3" t="n">
        <v>4</v>
      </c>
      <c r="D3">
        <f>IFERROR(VLOOKUP(B3,Products!$A$2:$E$11,2,FALSE),"Check SKU")</f>
        <v/>
      </c>
      <c r="E3" s="3">
        <f>IFERROR(VLOOKUP(B3,Products!$A$2:$E$11,4,FALSE),0)</f>
        <v/>
      </c>
      <c r="F3" s="3">
        <f>C3*E3</f>
        <v/>
      </c>
    </row>
    <row r="4">
      <c r="A4" t="n">
        <v>3</v>
      </c>
      <c r="B4" t="inlineStr">
        <is>
          <t>PP-415</t>
        </is>
      </c>
      <c r="C4" t="n">
        <v>20</v>
      </c>
      <c r="D4">
        <f>IFERROR(VLOOKUP(B4,Products!$A$2:$E$11,2,FALSE),"Check SKU")</f>
        <v/>
      </c>
      <c r="E4" s="3">
        <f>IFERROR(VLOOKUP(B4,Products!$A$2:$E$11,4,FALSE),0)</f>
        <v/>
      </c>
      <c r="F4" s="3">
        <f>C4*E4</f>
        <v/>
      </c>
    </row>
    <row r="5">
      <c r="A5" t="n">
        <v>4</v>
      </c>
      <c r="B5" t="inlineStr">
        <is>
          <t>PP-344</t>
        </is>
      </c>
      <c r="C5" t="n">
        <v>6</v>
      </c>
      <c r="D5">
        <f>IFERROR(VLOOKUP(B5,Products!$A$2:$E$11,2,FALSE),"Check SKU")</f>
        <v/>
      </c>
      <c r="E5" s="3">
        <f>IFERROR(VLOOKUP(B5,Products!$A$2:$E$11,4,FALSE),0)</f>
        <v/>
      </c>
      <c r="F5" s="3">
        <f>C5*E5</f>
        <v/>
      </c>
    </row>
    <row r="6">
      <c r="A6" t="n">
        <v>5</v>
      </c>
      <c r="B6" t="inlineStr">
        <is>
          <t>PP-23O</t>
        </is>
      </c>
      <c r="C6" t="n">
        <v>10</v>
      </c>
      <c r="D6">
        <f>IFERROR(VLOOKUP(B6,Products!$A$2:$E$11,2,FALSE),"Check SKU")</f>
        <v/>
      </c>
      <c r="E6" s="3">
        <f>IFERROR(VLOOKUP(B6,Products!$A$2:$E$11,4,FALSE),0)</f>
        <v/>
      </c>
      <c r="F6" s="3">
        <f>C6*E6</f>
        <v/>
      </c>
    </row>
    <row r="8">
      <c r="A8" s="8" t="inlineStr">
        <is>
          <t>Subtotal</t>
        </is>
      </c>
      <c r="F8" s="3">
        <f>SUM(F2:F6)</f>
        <v/>
      </c>
    </row>
    <row r="9">
      <c r="A9" s="9" t="inlineStr">
        <is>
          <t>Discount rate (approximate match on Discounts)</t>
        </is>
      </c>
      <c r="F9" s="5">
        <f>VLOOKUP(F8,Discounts!$A$2:$B$5,2,TRUE)</f>
        <v/>
      </c>
    </row>
    <row r="10">
      <c r="A10" s="9" t="inlineStr">
        <is>
          <t>Discount</t>
        </is>
      </c>
      <c r="F10" s="3">
        <f>F8*F9</f>
        <v/>
      </c>
    </row>
    <row r="11">
      <c r="A11" s="8" t="inlineStr">
        <is>
          <t>Order total</t>
        </is>
      </c>
      <c r="F11" s="3">
        <f>F8-F10</f>
        <v/>
      </c>
    </row>
    <row r="13">
      <c r="A13" s="9" t="inlineStr">
        <is>
          <t>Trap: line 5 price with exact match (no IFERROR)</t>
        </is>
      </c>
      <c r="F13" s="3">
        <f>VLOOKUP(B6,Products!$A$2:$E$11,4,FALSE)</f>
        <v/>
      </c>
    </row>
    <row r="14">
      <c r="A14" s="9" t="inlineStr">
        <is>
          <t>Trap: line 5 price with approximate match (TRUE)</t>
        </is>
      </c>
      <c r="F14" s="3">
        <f>VLOOKUP(B6,Products!$A$2:$E$11,4,TRUE)</f>
        <v/>
      </c>
    </row>
    <row r="15">
      <c r="A15" s="9" t="inlineStr">
        <is>
          <t>Line 1 price, column found by header with MATCH</t>
        </is>
      </c>
      <c r="F15" s="3">
        <f>VLOOKUP(B2,Products!$A$2:$E$11,MATCH("Price",Products!$A$1:$E$1,0),FALSE)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2026-10-07T15:21:40Z</dcterms:created>
  <dcterms:modified xsi:type="dcterms:W3CDTF">2026-10-07T15:21:40Z</dcterms:modified>
</cp:coreProperties>
</file>